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2435" windowHeight="7740"/>
  </bookViews>
  <sheets>
    <sheet name="datasetI" sheetId="1" r:id="rId1"/>
  </sheets>
  <calcPr calcId="145621"/>
</workbook>
</file>

<file path=xl/calcChain.xml><?xml version="1.0" encoding="utf-8"?>
<calcChain xmlns="http://schemas.openxmlformats.org/spreadsheetml/2006/main">
  <c r="N3" i="1" l="1"/>
  <c r="N4" i="1"/>
  <c r="O4" i="1"/>
  <c r="P4" i="1"/>
  <c r="N5" i="1"/>
  <c r="O5" i="1" s="1"/>
  <c r="N6" i="1"/>
  <c r="N7" i="1"/>
  <c r="P7" i="1" s="1"/>
  <c r="N8" i="1"/>
  <c r="N9" i="1"/>
  <c r="P9" i="1" s="1"/>
  <c r="N10" i="1"/>
  <c r="O10" i="1" s="1"/>
  <c r="N11" i="1"/>
  <c r="O11" i="1"/>
  <c r="P11" i="1"/>
  <c r="N12" i="1"/>
  <c r="N13" i="1"/>
  <c r="P13" i="1" s="1"/>
  <c r="O13" i="1"/>
  <c r="N14" i="1"/>
  <c r="O14" i="1"/>
  <c r="P14" i="1"/>
  <c r="N15" i="1"/>
  <c r="O15" i="1"/>
  <c r="P15" i="1"/>
  <c r="N16" i="1"/>
  <c r="N17" i="1"/>
  <c r="P17" i="1" s="1"/>
  <c r="O17" i="1"/>
  <c r="N18" i="1"/>
  <c r="O18" i="1"/>
  <c r="P18" i="1"/>
  <c r="N19" i="1"/>
  <c r="O19" i="1"/>
  <c r="P19" i="1"/>
  <c r="N20" i="1"/>
  <c r="N21" i="1"/>
  <c r="P21" i="1" s="1"/>
  <c r="O21" i="1"/>
  <c r="N22" i="1"/>
  <c r="O22" i="1"/>
  <c r="P22" i="1"/>
  <c r="N23" i="1"/>
  <c r="O23" i="1"/>
  <c r="P23" i="1"/>
  <c r="N24" i="1"/>
  <c r="N25" i="1"/>
  <c r="P25" i="1" s="1"/>
  <c r="O25" i="1"/>
  <c r="N26" i="1"/>
  <c r="O26" i="1"/>
  <c r="P26" i="1"/>
  <c r="N27" i="1"/>
  <c r="O27" i="1"/>
  <c r="P27" i="1"/>
  <c r="N28" i="1"/>
  <c r="N29" i="1"/>
  <c r="P29" i="1" s="1"/>
  <c r="O29" i="1"/>
  <c r="N30" i="1"/>
  <c r="O30" i="1"/>
  <c r="P30" i="1"/>
  <c r="N31" i="1"/>
  <c r="O31" i="1"/>
  <c r="P31" i="1"/>
  <c r="N32" i="1"/>
  <c r="N33" i="1"/>
  <c r="P33" i="1" s="1"/>
  <c r="O33" i="1"/>
  <c r="N34" i="1"/>
  <c r="O34" i="1"/>
  <c r="P34" i="1"/>
  <c r="N35" i="1"/>
  <c r="O35" i="1"/>
  <c r="P35" i="1"/>
  <c r="N36" i="1"/>
  <c r="N37" i="1"/>
  <c r="P37" i="1" s="1"/>
  <c r="O37" i="1"/>
  <c r="N38" i="1"/>
  <c r="O38" i="1"/>
  <c r="P38" i="1"/>
  <c r="N39" i="1"/>
  <c r="O39" i="1"/>
  <c r="P39" i="1"/>
  <c r="N40" i="1"/>
  <c r="N41" i="1"/>
  <c r="P41" i="1" s="1"/>
  <c r="O41" i="1"/>
  <c r="N42" i="1"/>
  <c r="O42" i="1"/>
  <c r="P42" i="1"/>
  <c r="N43" i="1"/>
  <c r="O43" i="1"/>
  <c r="P43" i="1"/>
  <c r="N44" i="1"/>
  <c r="N45" i="1"/>
  <c r="P45" i="1" s="1"/>
  <c r="O45" i="1"/>
  <c r="N46" i="1"/>
  <c r="O46" i="1"/>
  <c r="P46" i="1"/>
  <c r="N47" i="1"/>
  <c r="O47" i="1"/>
  <c r="P47" i="1"/>
  <c r="N48" i="1"/>
  <c r="N49" i="1"/>
  <c r="P49" i="1" s="1"/>
  <c r="O49" i="1"/>
  <c r="N50" i="1"/>
  <c r="O50" i="1"/>
  <c r="P50" i="1"/>
  <c r="N51" i="1"/>
  <c r="O51" i="1"/>
  <c r="P51" i="1"/>
  <c r="N52" i="1"/>
  <c r="N53" i="1"/>
  <c r="P53" i="1" s="1"/>
  <c r="O53" i="1"/>
  <c r="N54" i="1"/>
  <c r="O54" i="1"/>
  <c r="P54" i="1"/>
  <c r="N55" i="1"/>
  <c r="O55" i="1"/>
  <c r="P55" i="1"/>
  <c r="N56" i="1"/>
  <c r="N57" i="1"/>
  <c r="P57" i="1" s="1"/>
  <c r="O57" i="1"/>
  <c r="N58" i="1"/>
  <c r="O58" i="1"/>
  <c r="P58" i="1"/>
  <c r="N59" i="1"/>
  <c r="O59" i="1"/>
  <c r="P59" i="1"/>
  <c r="N60" i="1"/>
  <c r="N61" i="1"/>
  <c r="P61" i="1" s="1"/>
  <c r="O61" i="1"/>
  <c r="N62" i="1"/>
  <c r="O62" i="1"/>
  <c r="P62" i="1"/>
  <c r="N63" i="1"/>
  <c r="O63" i="1"/>
  <c r="P63" i="1"/>
  <c r="N64" i="1"/>
  <c r="N65" i="1"/>
  <c r="P65" i="1" s="1"/>
  <c r="O65" i="1"/>
  <c r="N66" i="1"/>
  <c r="O66" i="1"/>
  <c r="P66" i="1"/>
  <c r="N67" i="1"/>
  <c r="O67" i="1"/>
  <c r="P67" i="1"/>
  <c r="N68" i="1"/>
  <c r="N69" i="1"/>
  <c r="P69" i="1" s="1"/>
  <c r="O69" i="1"/>
  <c r="N70" i="1"/>
  <c r="O70" i="1"/>
  <c r="P70" i="1"/>
  <c r="N71" i="1"/>
  <c r="O71" i="1"/>
  <c r="P71" i="1"/>
  <c r="N72" i="1"/>
  <c r="N73" i="1"/>
  <c r="P73" i="1" s="1"/>
  <c r="O73" i="1"/>
  <c r="N74" i="1"/>
  <c r="O74" i="1"/>
  <c r="P74" i="1"/>
  <c r="N75" i="1"/>
  <c r="O75" i="1"/>
  <c r="P75" i="1"/>
  <c r="N76" i="1"/>
  <c r="N77" i="1"/>
  <c r="P77" i="1" s="1"/>
  <c r="O77" i="1"/>
  <c r="N78" i="1"/>
  <c r="O78" i="1"/>
  <c r="P78" i="1"/>
  <c r="N79" i="1"/>
  <c r="O79" i="1"/>
  <c r="P79" i="1"/>
  <c r="N80" i="1"/>
  <c r="N81" i="1"/>
  <c r="P81" i="1" s="1"/>
  <c r="O81" i="1"/>
  <c r="N82" i="1"/>
  <c r="O82" i="1"/>
  <c r="P82" i="1"/>
  <c r="N83" i="1"/>
  <c r="O83" i="1"/>
  <c r="P83" i="1"/>
  <c r="N84" i="1"/>
  <c r="N2" i="1"/>
  <c r="P2" i="1" s="1"/>
  <c r="J37" i="1"/>
  <c r="J36" i="1"/>
  <c r="J35" i="1"/>
  <c r="J34" i="1"/>
  <c r="J33" i="1"/>
  <c r="J32" i="1"/>
  <c r="J31" i="1"/>
  <c r="J30" i="1"/>
  <c r="J29" i="1"/>
  <c r="P5" i="1" l="1"/>
  <c r="P10" i="1"/>
  <c r="O7" i="1"/>
  <c r="O9" i="1"/>
  <c r="O2" i="1"/>
  <c r="O76" i="1"/>
  <c r="P76" i="1"/>
  <c r="O60" i="1"/>
  <c r="P60" i="1"/>
  <c r="O6" i="1"/>
  <c r="P6" i="1"/>
  <c r="O56" i="1"/>
  <c r="P56" i="1"/>
  <c r="O40" i="1"/>
  <c r="P40" i="1"/>
  <c r="O24" i="1"/>
  <c r="P24" i="1"/>
  <c r="O8" i="1"/>
  <c r="P8" i="1"/>
  <c r="O68" i="1"/>
  <c r="P68" i="1"/>
  <c r="O52" i="1"/>
  <c r="P52" i="1"/>
  <c r="O36" i="1"/>
  <c r="P36" i="1"/>
  <c r="O20" i="1"/>
  <c r="P20" i="1"/>
  <c r="O44" i="1"/>
  <c r="P44" i="1"/>
  <c r="O28" i="1"/>
  <c r="P28" i="1"/>
  <c r="O12" i="1"/>
  <c r="P12" i="1"/>
  <c r="O72" i="1"/>
  <c r="P72" i="1"/>
  <c r="O84" i="1"/>
  <c r="P84" i="1"/>
  <c r="O80" i="1"/>
  <c r="P80" i="1"/>
  <c r="O64" i="1"/>
  <c r="P64" i="1"/>
  <c r="O48" i="1"/>
  <c r="P48" i="1"/>
  <c r="O32" i="1"/>
  <c r="P32" i="1"/>
  <c r="O16" i="1"/>
  <c r="P16" i="1"/>
  <c r="P3" i="1"/>
  <c r="O3" i="1"/>
</calcChain>
</file>

<file path=xl/sharedStrings.xml><?xml version="1.0" encoding="utf-8"?>
<sst xmlns="http://schemas.openxmlformats.org/spreadsheetml/2006/main" count="183" uniqueCount="28">
  <si>
    <t>NP</t>
  </si>
  <si>
    <t>NMe</t>
  </si>
  <si>
    <t>NO</t>
  </si>
  <si>
    <t>mMe</t>
  </si>
  <si>
    <t>mMeO</t>
  </si>
  <si>
    <t>GMe</t>
  </si>
  <si>
    <t>PMe</t>
  </si>
  <si>
    <t>EMeO</t>
  </si>
  <si>
    <t>d</t>
  </si>
  <si>
    <t>Zw</t>
  </si>
  <si>
    <t>IEP</t>
  </si>
  <si>
    <t>ZnO</t>
  </si>
  <si>
    <t>CuO</t>
  </si>
  <si>
    <t>Al2O3</t>
  </si>
  <si>
    <t>CeO2</t>
  </si>
  <si>
    <t>Co3O4</t>
  </si>
  <si>
    <t>TiO2</t>
  </si>
  <si>
    <t>SiO2</t>
  </si>
  <si>
    <t>Fe3O4</t>
  </si>
  <si>
    <t>WO3</t>
  </si>
  <si>
    <t>rho</t>
  </si>
  <si>
    <t>Cm</t>
  </si>
  <si>
    <t>theta</t>
  </si>
  <si>
    <t>Cn</t>
  </si>
  <si>
    <t>Cs</t>
  </si>
  <si>
    <t>label</t>
  </si>
  <si>
    <t>Nontox</t>
  </si>
  <si>
    <t>Tox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</si>
</sst>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tabSelected="1" workbookViewId="0">
      <selection activeCell="L87" sqref="L87"/>
    </sheetView>
  </sheetViews>
  <sheetFormatPr defaultRowHeight="15" x14ac:dyDescent="0.25"/>
  <sheetData>
    <row r="1" spans="1:1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</row>
    <row r="2" spans="1:17" x14ac:dyDescent="0.25">
      <c r="A2" s="1" t="s">
        <v>13</v>
      </c>
      <c r="B2">
        <v>2</v>
      </c>
      <c r="C2">
        <v>3</v>
      </c>
      <c r="D2">
        <v>26.98</v>
      </c>
      <c r="E2">
        <v>101.96</v>
      </c>
      <c r="F2">
        <v>13</v>
      </c>
      <c r="G2">
        <v>3</v>
      </c>
      <c r="H2">
        <v>122</v>
      </c>
      <c r="I2">
        <v>12</v>
      </c>
      <c r="J2">
        <v>7.75</v>
      </c>
      <c r="K2">
        <v>7.6</v>
      </c>
      <c r="L2">
        <v>3.95</v>
      </c>
      <c r="M2">
        <v>1</v>
      </c>
      <c r="N2">
        <f>M2/L2</f>
        <v>0.25316455696202528</v>
      </c>
      <c r="O2">
        <f>8*N2/(I2^3)</f>
        <v>1.1720581340834504E-3</v>
      </c>
      <c r="P2">
        <f>2*N2/I2</f>
        <v>4.2194092827004211E-2</v>
      </c>
      <c r="Q2" t="s">
        <v>26</v>
      </c>
    </row>
    <row r="3" spans="1:17" x14ac:dyDescent="0.25">
      <c r="A3" s="1" t="s">
        <v>13</v>
      </c>
      <c r="B3">
        <v>2</v>
      </c>
      <c r="C3">
        <v>3</v>
      </c>
      <c r="D3">
        <v>26.98</v>
      </c>
      <c r="E3">
        <v>101.96</v>
      </c>
      <c r="F3">
        <v>13</v>
      </c>
      <c r="G3">
        <v>3</v>
      </c>
      <c r="H3">
        <v>122</v>
      </c>
      <c r="I3">
        <v>12</v>
      </c>
      <c r="J3">
        <v>7.75</v>
      </c>
      <c r="K3">
        <v>7.6</v>
      </c>
      <c r="L3">
        <v>3.95</v>
      </c>
      <c r="M3">
        <v>5</v>
      </c>
      <c r="N3">
        <f t="shared" ref="N3:N66" si="0">M3/L3</f>
        <v>1.2658227848101264</v>
      </c>
      <c r="O3">
        <f t="shared" ref="O3:O66" si="1">8*N3/(I3^3)</f>
        <v>5.8602906704172519E-3</v>
      </c>
      <c r="P3">
        <f t="shared" ref="P3:P66" si="2">2*N3/I3</f>
        <v>0.21097046413502107</v>
      </c>
      <c r="Q3" t="s">
        <v>26</v>
      </c>
    </row>
    <row r="4" spans="1:17" x14ac:dyDescent="0.25">
      <c r="A4" s="1" t="s">
        <v>13</v>
      </c>
      <c r="B4">
        <v>2</v>
      </c>
      <c r="C4">
        <v>3</v>
      </c>
      <c r="D4">
        <v>26.98</v>
      </c>
      <c r="E4">
        <v>101.96</v>
      </c>
      <c r="F4">
        <v>13</v>
      </c>
      <c r="G4">
        <v>3</v>
      </c>
      <c r="H4">
        <v>122</v>
      </c>
      <c r="I4">
        <v>12</v>
      </c>
      <c r="J4">
        <v>7.75</v>
      </c>
      <c r="K4">
        <v>7.6</v>
      </c>
      <c r="L4">
        <v>3.95</v>
      </c>
      <c r="M4">
        <v>10</v>
      </c>
      <c r="N4">
        <f t="shared" si="0"/>
        <v>2.5316455696202529</v>
      </c>
      <c r="O4">
        <f t="shared" si="1"/>
        <v>1.1720581340834504E-2</v>
      </c>
      <c r="P4">
        <f t="shared" si="2"/>
        <v>0.42194092827004215</v>
      </c>
      <c r="Q4" t="s">
        <v>26</v>
      </c>
    </row>
    <row r="5" spans="1:17" x14ac:dyDescent="0.25">
      <c r="A5" s="1" t="s">
        <v>13</v>
      </c>
      <c r="B5">
        <v>2</v>
      </c>
      <c r="C5">
        <v>3</v>
      </c>
      <c r="D5">
        <v>26.98</v>
      </c>
      <c r="E5">
        <v>101.96</v>
      </c>
      <c r="F5">
        <v>13</v>
      </c>
      <c r="G5">
        <v>3</v>
      </c>
      <c r="H5">
        <v>122</v>
      </c>
      <c r="I5">
        <v>12</v>
      </c>
      <c r="J5">
        <v>7.75</v>
      </c>
      <c r="K5">
        <v>7.6</v>
      </c>
      <c r="L5">
        <v>3.95</v>
      </c>
      <c r="M5">
        <v>20</v>
      </c>
      <c r="N5">
        <f t="shared" si="0"/>
        <v>5.0632911392405058</v>
      </c>
      <c r="O5">
        <f t="shared" si="1"/>
        <v>2.3441162681669007E-2</v>
      </c>
      <c r="P5">
        <f t="shared" si="2"/>
        <v>0.8438818565400843</v>
      </c>
      <c r="Q5" t="s">
        <v>26</v>
      </c>
    </row>
    <row r="6" spans="1:17" x14ac:dyDescent="0.25">
      <c r="A6" s="1" t="s">
        <v>13</v>
      </c>
      <c r="B6">
        <v>2</v>
      </c>
      <c r="C6">
        <v>3</v>
      </c>
      <c r="D6">
        <v>26.98</v>
      </c>
      <c r="E6">
        <v>101.96</v>
      </c>
      <c r="F6">
        <v>13</v>
      </c>
      <c r="G6">
        <v>3</v>
      </c>
      <c r="H6">
        <v>122</v>
      </c>
      <c r="I6">
        <v>12</v>
      </c>
      <c r="J6">
        <v>7.75</v>
      </c>
      <c r="K6">
        <v>7.6</v>
      </c>
      <c r="L6">
        <v>3.95</v>
      </c>
      <c r="M6">
        <v>25</v>
      </c>
      <c r="N6">
        <f t="shared" si="0"/>
        <v>6.3291139240506329</v>
      </c>
      <c r="O6">
        <f t="shared" si="1"/>
        <v>2.9301453352086265E-2</v>
      </c>
      <c r="P6">
        <f t="shared" si="2"/>
        <v>1.0548523206751055</v>
      </c>
      <c r="Q6" t="s">
        <v>26</v>
      </c>
    </row>
    <row r="7" spans="1:17" x14ac:dyDescent="0.25">
      <c r="A7" s="1" t="s">
        <v>13</v>
      </c>
      <c r="B7">
        <v>2</v>
      </c>
      <c r="C7">
        <v>3</v>
      </c>
      <c r="D7">
        <v>26.98</v>
      </c>
      <c r="E7">
        <v>101.96</v>
      </c>
      <c r="F7">
        <v>13</v>
      </c>
      <c r="G7">
        <v>3</v>
      </c>
      <c r="H7">
        <v>122</v>
      </c>
      <c r="I7">
        <v>12</v>
      </c>
      <c r="J7">
        <v>7.75</v>
      </c>
      <c r="K7">
        <v>7.6</v>
      </c>
      <c r="L7">
        <v>3.95</v>
      </c>
      <c r="M7">
        <v>50</v>
      </c>
      <c r="N7">
        <f t="shared" si="0"/>
        <v>12.658227848101266</v>
      </c>
      <c r="O7">
        <f t="shared" si="1"/>
        <v>5.8602906704172529E-2</v>
      </c>
      <c r="P7">
        <f t="shared" si="2"/>
        <v>2.109704641350211</v>
      </c>
      <c r="Q7" t="s">
        <v>26</v>
      </c>
    </row>
    <row r="8" spans="1:17" x14ac:dyDescent="0.25">
      <c r="A8" s="1" t="s">
        <v>13</v>
      </c>
      <c r="B8">
        <v>2</v>
      </c>
      <c r="C8">
        <v>3</v>
      </c>
      <c r="D8">
        <v>26.98</v>
      </c>
      <c r="E8">
        <v>101.96</v>
      </c>
      <c r="F8">
        <v>13</v>
      </c>
      <c r="G8">
        <v>3</v>
      </c>
      <c r="H8">
        <v>122</v>
      </c>
      <c r="I8">
        <v>12</v>
      </c>
      <c r="J8">
        <v>7.75</v>
      </c>
      <c r="K8">
        <v>7.6</v>
      </c>
      <c r="L8">
        <v>3.95</v>
      </c>
      <c r="M8">
        <v>100</v>
      </c>
      <c r="N8">
        <f t="shared" si="0"/>
        <v>25.316455696202532</v>
      </c>
      <c r="O8">
        <f t="shared" si="1"/>
        <v>0.11720581340834506</v>
      </c>
      <c r="P8">
        <f t="shared" si="2"/>
        <v>4.2194092827004219</v>
      </c>
      <c r="Q8" t="s">
        <v>26</v>
      </c>
    </row>
    <row r="9" spans="1:17" x14ac:dyDescent="0.25">
      <c r="A9" s="1" t="s">
        <v>13</v>
      </c>
      <c r="B9">
        <v>2</v>
      </c>
      <c r="C9">
        <v>3</v>
      </c>
      <c r="D9">
        <v>26.98</v>
      </c>
      <c r="E9">
        <v>101.96</v>
      </c>
      <c r="F9">
        <v>13</v>
      </c>
      <c r="G9">
        <v>3</v>
      </c>
      <c r="H9">
        <v>122</v>
      </c>
      <c r="I9">
        <v>12</v>
      </c>
      <c r="J9">
        <v>7.75</v>
      </c>
      <c r="K9">
        <v>7.6</v>
      </c>
      <c r="L9">
        <v>3.95</v>
      </c>
      <c r="M9">
        <v>150</v>
      </c>
      <c r="N9">
        <f t="shared" si="0"/>
        <v>37.974683544303794</v>
      </c>
      <c r="O9">
        <f t="shared" si="1"/>
        <v>0.17580872011251755</v>
      </c>
      <c r="P9">
        <f t="shared" si="2"/>
        <v>6.329113924050632</v>
      </c>
      <c r="Q9" t="s">
        <v>26</v>
      </c>
    </row>
    <row r="10" spans="1:17" x14ac:dyDescent="0.25">
      <c r="A10" s="1" t="s">
        <v>13</v>
      </c>
      <c r="B10">
        <v>2</v>
      </c>
      <c r="C10">
        <v>3</v>
      </c>
      <c r="D10">
        <v>26.98</v>
      </c>
      <c r="E10">
        <v>101.96</v>
      </c>
      <c r="F10">
        <v>13</v>
      </c>
      <c r="G10">
        <v>3</v>
      </c>
      <c r="H10">
        <v>122</v>
      </c>
      <c r="I10">
        <v>12</v>
      </c>
      <c r="J10">
        <v>7.75</v>
      </c>
      <c r="K10">
        <v>7.6</v>
      </c>
      <c r="L10">
        <v>3.95</v>
      </c>
      <c r="M10">
        <v>200</v>
      </c>
      <c r="N10">
        <f t="shared" si="0"/>
        <v>50.632911392405063</v>
      </c>
      <c r="O10">
        <f t="shared" si="1"/>
        <v>0.23441162681669012</v>
      </c>
      <c r="P10">
        <f t="shared" si="2"/>
        <v>8.4388185654008439</v>
      </c>
      <c r="Q10" t="s">
        <v>26</v>
      </c>
    </row>
    <row r="11" spans="1:17" x14ac:dyDescent="0.25">
      <c r="A11" s="1" t="s">
        <v>14</v>
      </c>
      <c r="B11">
        <v>1</v>
      </c>
      <c r="C11">
        <v>2</v>
      </c>
      <c r="D11">
        <v>140.12</v>
      </c>
      <c r="E11">
        <v>172.12</v>
      </c>
      <c r="F11">
        <v>3</v>
      </c>
      <c r="G11">
        <v>6</v>
      </c>
      <c r="H11">
        <v>116</v>
      </c>
      <c r="I11">
        <v>10</v>
      </c>
      <c r="J11">
        <v>12.74</v>
      </c>
      <c r="K11">
        <v>7.9</v>
      </c>
      <c r="L11">
        <v>7.22</v>
      </c>
      <c r="M11">
        <v>1</v>
      </c>
      <c r="N11">
        <f t="shared" si="0"/>
        <v>0.13850415512465375</v>
      </c>
      <c r="O11">
        <f t="shared" si="1"/>
        <v>1.10803324099723E-3</v>
      </c>
      <c r="P11">
        <f t="shared" si="2"/>
        <v>2.7700831024930751E-2</v>
      </c>
      <c r="Q11" t="s">
        <v>26</v>
      </c>
    </row>
    <row r="12" spans="1:17" x14ac:dyDescent="0.25">
      <c r="A12" s="1" t="s">
        <v>14</v>
      </c>
      <c r="B12">
        <v>1</v>
      </c>
      <c r="C12">
        <v>2</v>
      </c>
      <c r="D12">
        <v>140.12</v>
      </c>
      <c r="E12">
        <v>172.12</v>
      </c>
      <c r="F12">
        <v>3</v>
      </c>
      <c r="G12">
        <v>6</v>
      </c>
      <c r="H12">
        <v>116</v>
      </c>
      <c r="I12">
        <v>10</v>
      </c>
      <c r="J12">
        <v>12.74</v>
      </c>
      <c r="K12">
        <v>7.9</v>
      </c>
      <c r="L12">
        <v>7.22</v>
      </c>
      <c r="M12">
        <v>5</v>
      </c>
      <c r="N12">
        <f t="shared" si="0"/>
        <v>0.69252077562326875</v>
      </c>
      <c r="O12">
        <f t="shared" si="1"/>
        <v>5.5401662049861496E-3</v>
      </c>
      <c r="P12">
        <f t="shared" si="2"/>
        <v>0.13850415512465375</v>
      </c>
      <c r="Q12" t="s">
        <v>26</v>
      </c>
    </row>
    <row r="13" spans="1:17" x14ac:dyDescent="0.25">
      <c r="A13" s="1" t="s">
        <v>14</v>
      </c>
      <c r="B13">
        <v>1</v>
      </c>
      <c r="C13">
        <v>2</v>
      </c>
      <c r="D13">
        <v>140.12</v>
      </c>
      <c r="E13">
        <v>172.12</v>
      </c>
      <c r="F13">
        <v>3</v>
      </c>
      <c r="G13">
        <v>6</v>
      </c>
      <c r="H13">
        <v>116</v>
      </c>
      <c r="I13">
        <v>10</v>
      </c>
      <c r="J13">
        <v>12.74</v>
      </c>
      <c r="K13">
        <v>7.9</v>
      </c>
      <c r="L13">
        <v>7.22</v>
      </c>
      <c r="M13">
        <v>10</v>
      </c>
      <c r="N13">
        <f t="shared" si="0"/>
        <v>1.3850415512465375</v>
      </c>
      <c r="O13">
        <f t="shared" si="1"/>
        <v>1.1080332409972299E-2</v>
      </c>
      <c r="P13">
        <f t="shared" si="2"/>
        <v>0.2770083102493075</v>
      </c>
      <c r="Q13" t="s">
        <v>26</v>
      </c>
    </row>
    <row r="14" spans="1:17" x14ac:dyDescent="0.25">
      <c r="A14" s="1" t="s">
        <v>14</v>
      </c>
      <c r="B14">
        <v>1</v>
      </c>
      <c r="C14">
        <v>2</v>
      </c>
      <c r="D14">
        <v>140.12</v>
      </c>
      <c r="E14">
        <v>172.12</v>
      </c>
      <c r="F14">
        <v>3</v>
      </c>
      <c r="G14">
        <v>6</v>
      </c>
      <c r="H14">
        <v>116</v>
      </c>
      <c r="I14">
        <v>10</v>
      </c>
      <c r="J14">
        <v>12.74</v>
      </c>
      <c r="K14">
        <v>7.9</v>
      </c>
      <c r="L14">
        <v>7.22</v>
      </c>
      <c r="M14">
        <v>20</v>
      </c>
      <c r="N14">
        <f t="shared" si="0"/>
        <v>2.770083102493075</v>
      </c>
      <c r="O14">
        <f t="shared" si="1"/>
        <v>2.2160664819944598E-2</v>
      </c>
      <c r="P14">
        <f t="shared" si="2"/>
        <v>0.554016620498615</v>
      </c>
      <c r="Q14" t="s">
        <v>26</v>
      </c>
    </row>
    <row r="15" spans="1:17" x14ac:dyDescent="0.25">
      <c r="A15" s="1" t="s">
        <v>14</v>
      </c>
      <c r="B15">
        <v>1</v>
      </c>
      <c r="C15">
        <v>2</v>
      </c>
      <c r="D15">
        <v>140.12</v>
      </c>
      <c r="E15">
        <v>172.12</v>
      </c>
      <c r="F15">
        <v>3</v>
      </c>
      <c r="G15">
        <v>6</v>
      </c>
      <c r="H15">
        <v>116</v>
      </c>
      <c r="I15">
        <v>10</v>
      </c>
      <c r="J15">
        <v>12.74</v>
      </c>
      <c r="K15">
        <v>7.9</v>
      </c>
      <c r="L15">
        <v>7.22</v>
      </c>
      <c r="M15">
        <v>25</v>
      </c>
      <c r="N15">
        <f t="shared" si="0"/>
        <v>3.4626038781163437</v>
      </c>
      <c r="O15">
        <f t="shared" si="1"/>
        <v>2.7700831024930751E-2</v>
      </c>
      <c r="P15">
        <f t="shared" si="2"/>
        <v>0.69252077562326875</v>
      </c>
      <c r="Q15" t="s">
        <v>26</v>
      </c>
    </row>
    <row r="16" spans="1:17" x14ac:dyDescent="0.25">
      <c r="A16" s="1" t="s">
        <v>14</v>
      </c>
      <c r="B16">
        <v>1</v>
      </c>
      <c r="C16">
        <v>2</v>
      </c>
      <c r="D16">
        <v>140.12</v>
      </c>
      <c r="E16">
        <v>172.12</v>
      </c>
      <c r="F16">
        <v>3</v>
      </c>
      <c r="G16">
        <v>6</v>
      </c>
      <c r="H16">
        <v>116</v>
      </c>
      <c r="I16">
        <v>10</v>
      </c>
      <c r="J16">
        <v>12.74</v>
      </c>
      <c r="K16">
        <v>7.9</v>
      </c>
      <c r="L16">
        <v>7.22</v>
      </c>
      <c r="M16">
        <v>50</v>
      </c>
      <c r="N16">
        <f t="shared" si="0"/>
        <v>6.9252077562326875</v>
      </c>
      <c r="O16">
        <f t="shared" si="1"/>
        <v>5.5401662049861501E-2</v>
      </c>
      <c r="P16">
        <f t="shared" si="2"/>
        <v>1.3850415512465375</v>
      </c>
      <c r="Q16" t="s">
        <v>26</v>
      </c>
    </row>
    <row r="17" spans="1:17" x14ac:dyDescent="0.25">
      <c r="A17" s="1" t="s">
        <v>14</v>
      </c>
      <c r="B17">
        <v>1</v>
      </c>
      <c r="C17">
        <v>2</v>
      </c>
      <c r="D17">
        <v>140.12</v>
      </c>
      <c r="E17">
        <v>172.12</v>
      </c>
      <c r="F17">
        <v>3</v>
      </c>
      <c r="G17">
        <v>6</v>
      </c>
      <c r="H17">
        <v>116</v>
      </c>
      <c r="I17">
        <v>10</v>
      </c>
      <c r="J17">
        <v>12.74</v>
      </c>
      <c r="K17">
        <v>7.9</v>
      </c>
      <c r="L17">
        <v>7.22</v>
      </c>
      <c r="M17">
        <v>100</v>
      </c>
      <c r="N17">
        <f t="shared" si="0"/>
        <v>13.850415512465375</v>
      </c>
      <c r="O17">
        <f t="shared" si="1"/>
        <v>0.110803324099723</v>
      </c>
      <c r="P17">
        <f t="shared" si="2"/>
        <v>2.770083102493075</v>
      </c>
      <c r="Q17" t="s">
        <v>26</v>
      </c>
    </row>
    <row r="18" spans="1:17" x14ac:dyDescent="0.25">
      <c r="A18" s="1" t="s">
        <v>14</v>
      </c>
      <c r="B18">
        <v>1</v>
      </c>
      <c r="C18">
        <v>2</v>
      </c>
      <c r="D18">
        <v>140.12</v>
      </c>
      <c r="E18">
        <v>172.12</v>
      </c>
      <c r="F18">
        <v>3</v>
      </c>
      <c r="G18">
        <v>6</v>
      </c>
      <c r="H18">
        <v>116</v>
      </c>
      <c r="I18">
        <v>10</v>
      </c>
      <c r="J18">
        <v>12.74</v>
      </c>
      <c r="K18">
        <v>7.9</v>
      </c>
      <c r="L18">
        <v>7.22</v>
      </c>
      <c r="M18">
        <v>150</v>
      </c>
      <c r="N18">
        <f t="shared" si="0"/>
        <v>20.775623268698062</v>
      </c>
      <c r="O18">
        <f t="shared" si="1"/>
        <v>0.16620498614958451</v>
      </c>
      <c r="P18">
        <f t="shared" si="2"/>
        <v>4.1551246537396125</v>
      </c>
      <c r="Q18" t="s">
        <v>26</v>
      </c>
    </row>
    <row r="19" spans="1:17" x14ac:dyDescent="0.25">
      <c r="A19" s="1" t="s">
        <v>14</v>
      </c>
      <c r="B19">
        <v>1</v>
      </c>
      <c r="C19">
        <v>2</v>
      </c>
      <c r="D19">
        <v>140.12</v>
      </c>
      <c r="E19">
        <v>172.12</v>
      </c>
      <c r="F19">
        <v>3</v>
      </c>
      <c r="G19">
        <v>6</v>
      </c>
      <c r="H19">
        <v>116</v>
      </c>
      <c r="I19">
        <v>10</v>
      </c>
      <c r="J19">
        <v>12.74</v>
      </c>
      <c r="K19">
        <v>7.9</v>
      </c>
      <c r="L19">
        <v>7.22</v>
      </c>
      <c r="M19">
        <v>200</v>
      </c>
      <c r="N19">
        <f t="shared" si="0"/>
        <v>27.70083102493075</v>
      </c>
      <c r="O19">
        <f t="shared" si="1"/>
        <v>0.221606648199446</v>
      </c>
      <c r="P19">
        <f t="shared" si="2"/>
        <v>5.54016620498615</v>
      </c>
      <c r="Q19" t="s">
        <v>26</v>
      </c>
    </row>
    <row r="20" spans="1:17" x14ac:dyDescent="0.25">
      <c r="A20" s="1" t="s">
        <v>15</v>
      </c>
      <c r="B20">
        <v>3</v>
      </c>
      <c r="C20">
        <v>4</v>
      </c>
      <c r="D20">
        <v>58.93</v>
      </c>
      <c r="E20">
        <v>240.79</v>
      </c>
      <c r="F20">
        <v>9</v>
      </c>
      <c r="G20">
        <v>4</v>
      </c>
      <c r="H20">
        <v>93</v>
      </c>
      <c r="I20">
        <v>10</v>
      </c>
      <c r="J20">
        <v>34.58</v>
      </c>
      <c r="K20">
        <v>9.6</v>
      </c>
      <c r="L20">
        <v>6.11</v>
      </c>
      <c r="M20">
        <v>1</v>
      </c>
      <c r="N20">
        <f t="shared" si="0"/>
        <v>0.16366612111292961</v>
      </c>
      <c r="O20">
        <f t="shared" si="1"/>
        <v>1.3093289689034369E-3</v>
      </c>
      <c r="P20">
        <f t="shared" si="2"/>
        <v>3.273322422258592E-2</v>
      </c>
      <c r="Q20" t="s">
        <v>26</v>
      </c>
    </row>
    <row r="21" spans="1:17" x14ac:dyDescent="0.25">
      <c r="A21" s="1" t="s">
        <v>15</v>
      </c>
      <c r="B21">
        <v>3</v>
      </c>
      <c r="C21">
        <v>4</v>
      </c>
      <c r="D21">
        <v>58.93</v>
      </c>
      <c r="E21">
        <v>240.79</v>
      </c>
      <c r="F21">
        <v>9</v>
      </c>
      <c r="G21">
        <v>4</v>
      </c>
      <c r="H21">
        <v>93</v>
      </c>
      <c r="I21">
        <v>10</v>
      </c>
      <c r="J21">
        <v>34.58</v>
      </c>
      <c r="K21">
        <v>9.6</v>
      </c>
      <c r="L21">
        <v>6.11</v>
      </c>
      <c r="M21">
        <v>5</v>
      </c>
      <c r="N21">
        <f t="shared" si="0"/>
        <v>0.81833060556464809</v>
      </c>
      <c r="O21">
        <f t="shared" si="1"/>
        <v>6.5466448445171844E-3</v>
      </c>
      <c r="P21">
        <f t="shared" si="2"/>
        <v>0.16366612111292961</v>
      </c>
      <c r="Q21" t="s">
        <v>26</v>
      </c>
    </row>
    <row r="22" spans="1:17" x14ac:dyDescent="0.25">
      <c r="A22" s="1" t="s">
        <v>15</v>
      </c>
      <c r="B22">
        <v>3</v>
      </c>
      <c r="C22">
        <v>4</v>
      </c>
      <c r="D22">
        <v>58.93</v>
      </c>
      <c r="E22">
        <v>240.79</v>
      </c>
      <c r="F22">
        <v>9</v>
      </c>
      <c r="G22">
        <v>4</v>
      </c>
      <c r="H22">
        <v>93</v>
      </c>
      <c r="I22">
        <v>10</v>
      </c>
      <c r="J22">
        <v>34.58</v>
      </c>
      <c r="K22">
        <v>9.6</v>
      </c>
      <c r="L22">
        <v>6.11</v>
      </c>
      <c r="M22">
        <v>10</v>
      </c>
      <c r="N22">
        <f t="shared" si="0"/>
        <v>1.6366612111292962</v>
      </c>
      <c r="O22">
        <f t="shared" si="1"/>
        <v>1.3093289689034369E-2</v>
      </c>
      <c r="P22">
        <f t="shared" si="2"/>
        <v>0.32733224222585922</v>
      </c>
      <c r="Q22" t="s">
        <v>26</v>
      </c>
    </row>
    <row r="23" spans="1:17" x14ac:dyDescent="0.25">
      <c r="A23" s="1" t="s">
        <v>15</v>
      </c>
      <c r="B23">
        <v>3</v>
      </c>
      <c r="C23">
        <v>4</v>
      </c>
      <c r="D23">
        <v>58.93</v>
      </c>
      <c r="E23">
        <v>240.79</v>
      </c>
      <c r="F23">
        <v>9</v>
      </c>
      <c r="G23">
        <v>4</v>
      </c>
      <c r="H23">
        <v>93</v>
      </c>
      <c r="I23">
        <v>10</v>
      </c>
      <c r="J23">
        <v>34.58</v>
      </c>
      <c r="K23">
        <v>9.6</v>
      </c>
      <c r="L23">
        <v>6.11</v>
      </c>
      <c r="M23">
        <v>20</v>
      </c>
      <c r="N23">
        <f t="shared" si="0"/>
        <v>3.2733224222585924</v>
      </c>
      <c r="O23">
        <f t="shared" si="1"/>
        <v>2.6186579378068738E-2</v>
      </c>
      <c r="P23">
        <f t="shared" si="2"/>
        <v>0.65466448445171843</v>
      </c>
      <c r="Q23" t="s">
        <v>26</v>
      </c>
    </row>
    <row r="24" spans="1:17" x14ac:dyDescent="0.25">
      <c r="A24" s="1" t="s">
        <v>15</v>
      </c>
      <c r="B24">
        <v>3</v>
      </c>
      <c r="C24">
        <v>4</v>
      </c>
      <c r="D24">
        <v>58.93</v>
      </c>
      <c r="E24">
        <v>240.79</v>
      </c>
      <c r="F24">
        <v>9</v>
      </c>
      <c r="G24">
        <v>4</v>
      </c>
      <c r="H24">
        <v>93</v>
      </c>
      <c r="I24">
        <v>10</v>
      </c>
      <c r="J24">
        <v>34.58</v>
      </c>
      <c r="K24">
        <v>9.6</v>
      </c>
      <c r="L24">
        <v>6.11</v>
      </c>
      <c r="M24">
        <v>25</v>
      </c>
      <c r="N24">
        <f t="shared" si="0"/>
        <v>4.0916530278232406</v>
      </c>
      <c r="O24">
        <f t="shared" si="1"/>
        <v>3.2733224222585927E-2</v>
      </c>
      <c r="P24">
        <f t="shared" si="2"/>
        <v>0.81833060556464809</v>
      </c>
      <c r="Q24" t="s">
        <v>26</v>
      </c>
    </row>
    <row r="25" spans="1:17" x14ac:dyDescent="0.25">
      <c r="A25" s="1" t="s">
        <v>15</v>
      </c>
      <c r="B25">
        <v>3</v>
      </c>
      <c r="C25">
        <v>4</v>
      </c>
      <c r="D25">
        <v>58.93</v>
      </c>
      <c r="E25">
        <v>240.79</v>
      </c>
      <c r="F25">
        <v>9</v>
      </c>
      <c r="G25">
        <v>4</v>
      </c>
      <c r="H25">
        <v>93</v>
      </c>
      <c r="I25">
        <v>10</v>
      </c>
      <c r="J25">
        <v>34.58</v>
      </c>
      <c r="K25">
        <v>9.6</v>
      </c>
      <c r="L25">
        <v>6.11</v>
      </c>
      <c r="M25">
        <v>50</v>
      </c>
      <c r="N25">
        <f t="shared" si="0"/>
        <v>8.1833060556464812</v>
      </c>
      <c r="O25">
        <f t="shared" si="1"/>
        <v>6.5466448445171854E-2</v>
      </c>
      <c r="P25">
        <f t="shared" si="2"/>
        <v>1.6366612111292962</v>
      </c>
      <c r="Q25" t="s">
        <v>26</v>
      </c>
    </row>
    <row r="26" spans="1:17" x14ac:dyDescent="0.25">
      <c r="A26" s="1" t="s">
        <v>15</v>
      </c>
      <c r="B26">
        <v>3</v>
      </c>
      <c r="C26">
        <v>4</v>
      </c>
      <c r="D26">
        <v>58.93</v>
      </c>
      <c r="E26">
        <v>240.79</v>
      </c>
      <c r="F26">
        <v>9</v>
      </c>
      <c r="G26">
        <v>4</v>
      </c>
      <c r="H26">
        <v>93</v>
      </c>
      <c r="I26">
        <v>10</v>
      </c>
      <c r="J26">
        <v>34.58</v>
      </c>
      <c r="K26">
        <v>9.6</v>
      </c>
      <c r="L26">
        <v>6.11</v>
      </c>
      <c r="M26">
        <v>100</v>
      </c>
      <c r="N26">
        <f t="shared" si="0"/>
        <v>16.366612111292962</v>
      </c>
      <c r="O26">
        <f t="shared" si="1"/>
        <v>0.13093289689034371</v>
      </c>
      <c r="P26">
        <f t="shared" si="2"/>
        <v>3.2733224222585924</v>
      </c>
      <c r="Q26" t="s">
        <v>26</v>
      </c>
    </row>
    <row r="27" spans="1:17" x14ac:dyDescent="0.25">
      <c r="A27" s="1" t="s">
        <v>15</v>
      </c>
      <c r="B27">
        <v>3</v>
      </c>
      <c r="C27">
        <v>4</v>
      </c>
      <c r="D27">
        <v>58.93</v>
      </c>
      <c r="E27">
        <v>240.79</v>
      </c>
      <c r="F27">
        <v>9</v>
      </c>
      <c r="G27">
        <v>4</v>
      </c>
      <c r="H27">
        <v>93</v>
      </c>
      <c r="I27">
        <v>10</v>
      </c>
      <c r="J27">
        <v>34.58</v>
      </c>
      <c r="K27">
        <v>9.6</v>
      </c>
      <c r="L27">
        <v>6.11</v>
      </c>
      <c r="M27">
        <v>150</v>
      </c>
      <c r="N27">
        <f t="shared" si="0"/>
        <v>24.549918166939442</v>
      </c>
      <c r="O27">
        <f t="shared" si="1"/>
        <v>0.19639934533551553</v>
      </c>
      <c r="P27">
        <f t="shared" si="2"/>
        <v>4.9099836333878883</v>
      </c>
      <c r="Q27" t="s">
        <v>26</v>
      </c>
    </row>
    <row r="28" spans="1:17" x14ac:dyDescent="0.25">
      <c r="A28" s="1" t="s">
        <v>15</v>
      </c>
      <c r="B28">
        <v>3</v>
      </c>
      <c r="C28">
        <v>4</v>
      </c>
      <c r="D28">
        <v>58.93</v>
      </c>
      <c r="E28">
        <v>240.79</v>
      </c>
      <c r="F28">
        <v>9</v>
      </c>
      <c r="G28">
        <v>4</v>
      </c>
      <c r="H28">
        <v>93</v>
      </c>
      <c r="I28">
        <v>10</v>
      </c>
      <c r="J28">
        <v>34.58</v>
      </c>
      <c r="K28">
        <v>9.6</v>
      </c>
      <c r="L28">
        <v>6.11</v>
      </c>
      <c r="M28">
        <v>200</v>
      </c>
      <c r="N28">
        <f t="shared" si="0"/>
        <v>32.733224222585925</v>
      </c>
      <c r="O28">
        <f t="shared" si="1"/>
        <v>0.26186579378068742</v>
      </c>
      <c r="P28">
        <f t="shared" si="2"/>
        <v>6.5466448445171848</v>
      </c>
      <c r="Q28" t="s">
        <v>26</v>
      </c>
    </row>
    <row r="29" spans="1:17" x14ac:dyDescent="0.25">
      <c r="A29" s="1" t="s">
        <v>16</v>
      </c>
      <c r="B29">
        <v>1</v>
      </c>
      <c r="C29">
        <v>2</v>
      </c>
      <c r="D29">
        <v>47.87</v>
      </c>
      <c r="E29">
        <v>79.87</v>
      </c>
      <c r="F29">
        <v>4</v>
      </c>
      <c r="G29">
        <v>4</v>
      </c>
      <c r="H29">
        <v>148</v>
      </c>
      <c r="I29">
        <v>18</v>
      </c>
      <c r="J29">
        <f t="shared" ref="J29:J37" si="3">0-21.19</f>
        <v>-21.19</v>
      </c>
      <c r="K29">
        <v>6.9</v>
      </c>
      <c r="L29">
        <v>4.2300000000000004</v>
      </c>
      <c r="M29">
        <v>1</v>
      </c>
      <c r="N29">
        <f t="shared" si="0"/>
        <v>0.23640661938534277</v>
      </c>
      <c r="O29">
        <f t="shared" si="1"/>
        <v>3.2428891548057996E-4</v>
      </c>
      <c r="P29">
        <f t="shared" si="2"/>
        <v>2.6267402153926974E-2</v>
      </c>
      <c r="Q29" t="s">
        <v>26</v>
      </c>
    </row>
    <row r="30" spans="1:17" x14ac:dyDescent="0.25">
      <c r="A30" s="1" t="s">
        <v>16</v>
      </c>
      <c r="B30">
        <v>1</v>
      </c>
      <c r="C30">
        <v>2</v>
      </c>
      <c r="D30">
        <v>47.87</v>
      </c>
      <c r="E30">
        <v>79.87</v>
      </c>
      <c r="F30">
        <v>4</v>
      </c>
      <c r="G30">
        <v>4</v>
      </c>
      <c r="H30">
        <v>148</v>
      </c>
      <c r="I30">
        <v>18</v>
      </c>
      <c r="J30">
        <f t="shared" si="3"/>
        <v>-21.19</v>
      </c>
      <c r="K30">
        <v>6.9</v>
      </c>
      <c r="L30">
        <v>4.2300000000000004</v>
      </c>
      <c r="M30">
        <v>5</v>
      </c>
      <c r="N30">
        <f t="shared" si="0"/>
        <v>1.1820330969267139</v>
      </c>
      <c r="O30">
        <f t="shared" si="1"/>
        <v>1.6214445774028997E-3</v>
      </c>
      <c r="P30">
        <f t="shared" si="2"/>
        <v>0.13133701076963489</v>
      </c>
      <c r="Q30" t="s">
        <v>26</v>
      </c>
    </row>
    <row r="31" spans="1:17" x14ac:dyDescent="0.25">
      <c r="A31" s="1" t="s">
        <v>16</v>
      </c>
      <c r="B31">
        <v>1</v>
      </c>
      <c r="C31">
        <v>2</v>
      </c>
      <c r="D31">
        <v>47.87</v>
      </c>
      <c r="E31">
        <v>79.87</v>
      </c>
      <c r="F31">
        <v>4</v>
      </c>
      <c r="G31">
        <v>4</v>
      </c>
      <c r="H31">
        <v>148</v>
      </c>
      <c r="I31">
        <v>18</v>
      </c>
      <c r="J31">
        <f t="shared" si="3"/>
        <v>-21.19</v>
      </c>
      <c r="K31">
        <v>6.9</v>
      </c>
      <c r="L31">
        <v>4.2300000000000004</v>
      </c>
      <c r="M31">
        <v>10</v>
      </c>
      <c r="N31">
        <f t="shared" si="0"/>
        <v>2.3640661938534278</v>
      </c>
      <c r="O31">
        <f t="shared" si="1"/>
        <v>3.2428891548057994E-3</v>
      </c>
      <c r="P31">
        <f t="shared" si="2"/>
        <v>0.26267402153926978</v>
      </c>
      <c r="Q31" t="s">
        <v>26</v>
      </c>
    </row>
    <row r="32" spans="1:17" x14ac:dyDescent="0.25">
      <c r="A32" s="1" t="s">
        <v>16</v>
      </c>
      <c r="B32">
        <v>1</v>
      </c>
      <c r="C32">
        <v>2</v>
      </c>
      <c r="D32">
        <v>47.87</v>
      </c>
      <c r="E32">
        <v>79.87</v>
      </c>
      <c r="F32">
        <v>4</v>
      </c>
      <c r="G32">
        <v>4</v>
      </c>
      <c r="H32">
        <v>148</v>
      </c>
      <c r="I32">
        <v>18</v>
      </c>
      <c r="J32">
        <f t="shared" si="3"/>
        <v>-21.19</v>
      </c>
      <c r="K32">
        <v>6.9</v>
      </c>
      <c r="L32">
        <v>4.2300000000000004</v>
      </c>
      <c r="M32">
        <v>20</v>
      </c>
      <c r="N32">
        <f t="shared" si="0"/>
        <v>4.7281323877068555</v>
      </c>
      <c r="O32">
        <f t="shared" si="1"/>
        <v>6.4857783096115987E-3</v>
      </c>
      <c r="P32">
        <f t="shared" si="2"/>
        <v>0.52534804307853955</v>
      </c>
      <c r="Q32" t="s">
        <v>26</v>
      </c>
    </row>
    <row r="33" spans="1:17" x14ac:dyDescent="0.25">
      <c r="A33" s="1" t="s">
        <v>16</v>
      </c>
      <c r="B33">
        <v>1</v>
      </c>
      <c r="C33">
        <v>2</v>
      </c>
      <c r="D33">
        <v>47.87</v>
      </c>
      <c r="E33">
        <v>79.87</v>
      </c>
      <c r="F33">
        <v>4</v>
      </c>
      <c r="G33">
        <v>4</v>
      </c>
      <c r="H33">
        <v>148</v>
      </c>
      <c r="I33">
        <v>18</v>
      </c>
      <c r="J33">
        <f t="shared" si="3"/>
        <v>-21.19</v>
      </c>
      <c r="K33">
        <v>6.9</v>
      </c>
      <c r="L33">
        <v>4.2300000000000004</v>
      </c>
      <c r="M33">
        <v>25</v>
      </c>
      <c r="N33">
        <f t="shared" si="0"/>
        <v>5.9101654846335689</v>
      </c>
      <c r="O33">
        <f t="shared" si="1"/>
        <v>8.1072228870144973E-3</v>
      </c>
      <c r="P33">
        <f t="shared" si="2"/>
        <v>0.65668505384817433</v>
      </c>
      <c r="Q33" t="s">
        <v>26</v>
      </c>
    </row>
    <row r="34" spans="1:17" x14ac:dyDescent="0.25">
      <c r="A34" s="1" t="s">
        <v>16</v>
      </c>
      <c r="B34">
        <v>1</v>
      </c>
      <c r="C34">
        <v>2</v>
      </c>
      <c r="D34">
        <v>47.87</v>
      </c>
      <c r="E34">
        <v>79.87</v>
      </c>
      <c r="F34">
        <v>4</v>
      </c>
      <c r="G34">
        <v>4</v>
      </c>
      <c r="H34">
        <v>148</v>
      </c>
      <c r="I34">
        <v>18</v>
      </c>
      <c r="J34">
        <f t="shared" si="3"/>
        <v>-21.19</v>
      </c>
      <c r="K34">
        <v>6.9</v>
      </c>
      <c r="L34">
        <v>4.2300000000000004</v>
      </c>
      <c r="M34">
        <v>50</v>
      </c>
      <c r="N34">
        <f t="shared" si="0"/>
        <v>11.820330969267138</v>
      </c>
      <c r="O34">
        <f t="shared" si="1"/>
        <v>1.6214445774028995E-2</v>
      </c>
      <c r="P34">
        <f t="shared" si="2"/>
        <v>1.3133701076963487</v>
      </c>
      <c r="Q34" t="s">
        <v>26</v>
      </c>
    </row>
    <row r="35" spans="1:17" x14ac:dyDescent="0.25">
      <c r="A35" s="1" t="s">
        <v>16</v>
      </c>
      <c r="B35">
        <v>1</v>
      </c>
      <c r="C35">
        <v>2</v>
      </c>
      <c r="D35">
        <v>47.87</v>
      </c>
      <c r="E35">
        <v>79.87</v>
      </c>
      <c r="F35">
        <v>4</v>
      </c>
      <c r="G35">
        <v>4</v>
      </c>
      <c r="H35">
        <v>148</v>
      </c>
      <c r="I35">
        <v>18</v>
      </c>
      <c r="J35">
        <f t="shared" si="3"/>
        <v>-21.19</v>
      </c>
      <c r="K35">
        <v>6.9</v>
      </c>
      <c r="L35">
        <v>4.2300000000000004</v>
      </c>
      <c r="M35">
        <v>100</v>
      </c>
      <c r="N35">
        <f t="shared" si="0"/>
        <v>23.640661938534276</v>
      </c>
      <c r="O35">
        <f t="shared" si="1"/>
        <v>3.2428891548057989E-2</v>
      </c>
      <c r="P35">
        <f t="shared" si="2"/>
        <v>2.6267402153926973</v>
      </c>
      <c r="Q35" t="s">
        <v>26</v>
      </c>
    </row>
    <row r="36" spans="1:17" x14ac:dyDescent="0.25">
      <c r="A36" s="1" t="s">
        <v>16</v>
      </c>
      <c r="B36">
        <v>1</v>
      </c>
      <c r="C36">
        <v>2</v>
      </c>
      <c r="D36">
        <v>47.87</v>
      </c>
      <c r="E36">
        <v>79.87</v>
      </c>
      <c r="F36">
        <v>4</v>
      </c>
      <c r="G36">
        <v>4</v>
      </c>
      <c r="H36">
        <v>148</v>
      </c>
      <c r="I36">
        <v>18</v>
      </c>
      <c r="J36">
        <f t="shared" si="3"/>
        <v>-21.19</v>
      </c>
      <c r="K36">
        <v>6.9</v>
      </c>
      <c r="L36">
        <v>4.2300000000000004</v>
      </c>
      <c r="M36">
        <v>150</v>
      </c>
      <c r="N36">
        <f t="shared" si="0"/>
        <v>35.460992907801412</v>
      </c>
      <c r="O36">
        <f t="shared" si="1"/>
        <v>4.8643337322086984E-2</v>
      </c>
      <c r="P36">
        <f t="shared" si="2"/>
        <v>3.940110323089046</v>
      </c>
      <c r="Q36" t="s">
        <v>26</v>
      </c>
    </row>
    <row r="37" spans="1:17" x14ac:dyDescent="0.25">
      <c r="A37" s="1" t="s">
        <v>16</v>
      </c>
      <c r="B37">
        <v>1</v>
      </c>
      <c r="C37">
        <v>2</v>
      </c>
      <c r="D37">
        <v>47.87</v>
      </c>
      <c r="E37">
        <v>79.87</v>
      </c>
      <c r="F37">
        <v>4</v>
      </c>
      <c r="G37">
        <v>4</v>
      </c>
      <c r="H37">
        <v>148</v>
      </c>
      <c r="I37">
        <v>18</v>
      </c>
      <c r="J37">
        <f t="shared" si="3"/>
        <v>-21.19</v>
      </c>
      <c r="K37">
        <v>6.9</v>
      </c>
      <c r="L37">
        <v>4.2300000000000004</v>
      </c>
      <c r="M37">
        <v>200</v>
      </c>
      <c r="N37">
        <f t="shared" si="0"/>
        <v>47.281323877068552</v>
      </c>
      <c r="O37">
        <f t="shared" si="1"/>
        <v>6.4857783096115978E-2</v>
      </c>
      <c r="P37">
        <f t="shared" si="2"/>
        <v>5.2534804307853946</v>
      </c>
      <c r="Q37" t="s">
        <v>26</v>
      </c>
    </row>
    <row r="38" spans="1:17" x14ac:dyDescent="0.25">
      <c r="A38" s="1" t="s">
        <v>11</v>
      </c>
      <c r="B38">
        <v>1</v>
      </c>
      <c r="C38">
        <v>1</v>
      </c>
      <c r="D38">
        <v>65.38</v>
      </c>
      <c r="E38">
        <v>81.38</v>
      </c>
      <c r="F38">
        <v>12</v>
      </c>
      <c r="G38">
        <v>4</v>
      </c>
      <c r="H38">
        <v>87</v>
      </c>
      <c r="I38">
        <v>10</v>
      </c>
      <c r="J38">
        <v>29.26</v>
      </c>
      <c r="K38">
        <v>9.6</v>
      </c>
      <c r="L38">
        <v>5.61</v>
      </c>
      <c r="M38">
        <v>1</v>
      </c>
      <c r="N38">
        <f t="shared" si="0"/>
        <v>0.17825311942959002</v>
      </c>
      <c r="O38">
        <f t="shared" si="1"/>
        <v>1.4260249554367201E-3</v>
      </c>
      <c r="P38">
        <f t="shared" si="2"/>
        <v>3.5650623885918005E-2</v>
      </c>
      <c r="Q38" t="s">
        <v>26</v>
      </c>
    </row>
    <row r="39" spans="1:17" x14ac:dyDescent="0.25">
      <c r="A39" s="1" t="s">
        <v>11</v>
      </c>
      <c r="B39">
        <v>1</v>
      </c>
      <c r="C39">
        <v>1</v>
      </c>
      <c r="D39">
        <v>65.38</v>
      </c>
      <c r="E39">
        <v>81.38</v>
      </c>
      <c r="F39">
        <v>12</v>
      </c>
      <c r="G39">
        <v>4</v>
      </c>
      <c r="H39">
        <v>87</v>
      </c>
      <c r="I39">
        <v>10</v>
      </c>
      <c r="J39">
        <v>29.26</v>
      </c>
      <c r="K39">
        <v>9.6</v>
      </c>
      <c r="L39">
        <v>5.61</v>
      </c>
      <c r="M39">
        <v>5</v>
      </c>
      <c r="N39">
        <f t="shared" si="0"/>
        <v>0.89126559714795006</v>
      </c>
      <c r="O39">
        <f t="shared" si="1"/>
        <v>7.1301247771836003E-3</v>
      </c>
      <c r="P39">
        <f t="shared" si="2"/>
        <v>0.17825311942959002</v>
      </c>
      <c r="Q39" t="s">
        <v>26</v>
      </c>
    </row>
    <row r="40" spans="1:17" x14ac:dyDescent="0.25">
      <c r="A40" s="1" t="s">
        <v>11</v>
      </c>
      <c r="B40">
        <v>1</v>
      </c>
      <c r="C40">
        <v>1</v>
      </c>
      <c r="D40">
        <v>65.38</v>
      </c>
      <c r="E40">
        <v>81.38</v>
      </c>
      <c r="F40">
        <v>12</v>
      </c>
      <c r="G40">
        <v>4</v>
      </c>
      <c r="H40">
        <v>87</v>
      </c>
      <c r="I40">
        <v>10</v>
      </c>
      <c r="J40">
        <v>29.26</v>
      </c>
      <c r="K40">
        <v>9.6</v>
      </c>
      <c r="L40">
        <v>5.61</v>
      </c>
      <c r="M40">
        <v>10</v>
      </c>
      <c r="N40">
        <f t="shared" si="0"/>
        <v>1.7825311942959001</v>
      </c>
      <c r="O40">
        <f t="shared" si="1"/>
        <v>1.4260249554367201E-2</v>
      </c>
      <c r="P40">
        <f t="shared" si="2"/>
        <v>0.35650623885918004</v>
      </c>
      <c r="Q40" t="s">
        <v>26</v>
      </c>
    </row>
    <row r="41" spans="1:17" x14ac:dyDescent="0.25">
      <c r="A41" s="1" t="s">
        <v>11</v>
      </c>
      <c r="B41">
        <v>1</v>
      </c>
      <c r="C41">
        <v>1</v>
      </c>
      <c r="D41">
        <v>65.38</v>
      </c>
      <c r="E41">
        <v>81.38</v>
      </c>
      <c r="F41">
        <v>12</v>
      </c>
      <c r="G41">
        <v>4</v>
      </c>
      <c r="H41">
        <v>87</v>
      </c>
      <c r="I41">
        <v>10</v>
      </c>
      <c r="J41">
        <v>29.26</v>
      </c>
      <c r="K41">
        <v>9.6</v>
      </c>
      <c r="L41">
        <v>5.61</v>
      </c>
      <c r="M41">
        <v>20</v>
      </c>
      <c r="N41">
        <f t="shared" si="0"/>
        <v>3.5650623885918002</v>
      </c>
      <c r="O41">
        <f t="shared" si="1"/>
        <v>2.8520499108734401E-2</v>
      </c>
      <c r="P41">
        <f t="shared" si="2"/>
        <v>0.71301247771836007</v>
      </c>
      <c r="Q41" t="s">
        <v>26</v>
      </c>
    </row>
    <row r="42" spans="1:17" x14ac:dyDescent="0.25">
      <c r="A42" s="1" t="s">
        <v>11</v>
      </c>
      <c r="B42">
        <v>1</v>
      </c>
      <c r="C42">
        <v>1</v>
      </c>
      <c r="D42">
        <v>65.38</v>
      </c>
      <c r="E42">
        <v>81.38</v>
      </c>
      <c r="F42">
        <v>12</v>
      </c>
      <c r="G42">
        <v>4</v>
      </c>
      <c r="H42">
        <v>87</v>
      </c>
      <c r="I42">
        <v>10</v>
      </c>
      <c r="J42">
        <v>29.26</v>
      </c>
      <c r="K42">
        <v>9.6</v>
      </c>
      <c r="L42">
        <v>5.61</v>
      </c>
      <c r="M42">
        <v>25</v>
      </c>
      <c r="N42">
        <f t="shared" si="0"/>
        <v>4.4563279857397502</v>
      </c>
      <c r="O42">
        <f t="shared" si="1"/>
        <v>3.5650623885918005E-2</v>
      </c>
      <c r="P42">
        <f t="shared" si="2"/>
        <v>0.89126559714795006</v>
      </c>
      <c r="Q42" t="s">
        <v>26</v>
      </c>
    </row>
    <row r="43" spans="1:17" x14ac:dyDescent="0.25">
      <c r="A43" s="1" t="s">
        <v>11</v>
      </c>
      <c r="B43">
        <v>1</v>
      </c>
      <c r="C43">
        <v>1</v>
      </c>
      <c r="D43">
        <v>65.38</v>
      </c>
      <c r="E43">
        <v>81.38</v>
      </c>
      <c r="F43">
        <v>12</v>
      </c>
      <c r="G43">
        <v>4</v>
      </c>
      <c r="H43">
        <v>87</v>
      </c>
      <c r="I43">
        <v>10</v>
      </c>
      <c r="J43">
        <v>29.26</v>
      </c>
      <c r="K43">
        <v>9.6</v>
      </c>
      <c r="L43">
        <v>5.61</v>
      </c>
      <c r="M43">
        <v>50</v>
      </c>
      <c r="N43">
        <f t="shared" si="0"/>
        <v>8.9126559714795004</v>
      </c>
      <c r="O43">
        <f t="shared" si="1"/>
        <v>7.130124777183601E-2</v>
      </c>
      <c r="P43">
        <f t="shared" si="2"/>
        <v>1.7825311942959001</v>
      </c>
      <c r="Q43" t="s">
        <v>27</v>
      </c>
    </row>
    <row r="44" spans="1:17" x14ac:dyDescent="0.25">
      <c r="A44" s="1" t="s">
        <v>11</v>
      </c>
      <c r="B44">
        <v>1</v>
      </c>
      <c r="C44">
        <v>1</v>
      </c>
      <c r="D44">
        <v>65.38</v>
      </c>
      <c r="E44">
        <v>81.38</v>
      </c>
      <c r="F44">
        <v>12</v>
      </c>
      <c r="G44">
        <v>4</v>
      </c>
      <c r="H44">
        <v>87</v>
      </c>
      <c r="I44">
        <v>10</v>
      </c>
      <c r="J44">
        <v>29.26</v>
      </c>
      <c r="K44">
        <v>9.6</v>
      </c>
      <c r="L44">
        <v>5.61</v>
      </c>
      <c r="M44">
        <v>100</v>
      </c>
      <c r="N44">
        <f t="shared" si="0"/>
        <v>17.825311942959001</v>
      </c>
      <c r="O44">
        <f t="shared" si="1"/>
        <v>0.14260249554367202</v>
      </c>
      <c r="P44">
        <f t="shared" si="2"/>
        <v>3.5650623885918002</v>
      </c>
      <c r="Q44" t="s">
        <v>27</v>
      </c>
    </row>
    <row r="45" spans="1:17" x14ac:dyDescent="0.25">
      <c r="A45" s="1" t="s">
        <v>11</v>
      </c>
      <c r="B45">
        <v>1</v>
      </c>
      <c r="C45">
        <v>1</v>
      </c>
      <c r="D45">
        <v>65.38</v>
      </c>
      <c r="E45">
        <v>81.38</v>
      </c>
      <c r="F45">
        <v>12</v>
      </c>
      <c r="G45">
        <v>4</v>
      </c>
      <c r="H45">
        <v>87</v>
      </c>
      <c r="I45">
        <v>10</v>
      </c>
      <c r="J45">
        <v>29.26</v>
      </c>
      <c r="K45">
        <v>9.6</v>
      </c>
      <c r="L45">
        <v>5.61</v>
      </c>
      <c r="M45">
        <v>150</v>
      </c>
      <c r="N45">
        <f t="shared" si="0"/>
        <v>26.737967914438499</v>
      </c>
      <c r="O45">
        <f t="shared" si="1"/>
        <v>0.21390374331550799</v>
      </c>
      <c r="P45">
        <f t="shared" si="2"/>
        <v>5.3475935828876997</v>
      </c>
      <c r="Q45" t="s">
        <v>27</v>
      </c>
    </row>
    <row r="46" spans="1:17" x14ac:dyDescent="0.25">
      <c r="A46" s="1" t="s">
        <v>11</v>
      </c>
      <c r="B46">
        <v>1</v>
      </c>
      <c r="C46">
        <v>1</v>
      </c>
      <c r="D46">
        <v>65.38</v>
      </c>
      <c r="E46">
        <v>81.38</v>
      </c>
      <c r="F46">
        <v>12</v>
      </c>
      <c r="G46">
        <v>4</v>
      </c>
      <c r="H46">
        <v>87</v>
      </c>
      <c r="I46">
        <v>10</v>
      </c>
      <c r="J46">
        <v>29.26</v>
      </c>
      <c r="K46">
        <v>9.6</v>
      </c>
      <c r="L46">
        <v>5.61</v>
      </c>
      <c r="M46">
        <v>200</v>
      </c>
      <c r="N46">
        <f t="shared" si="0"/>
        <v>35.650623885918002</v>
      </c>
      <c r="O46">
        <f t="shared" si="1"/>
        <v>0.28520499108734404</v>
      </c>
      <c r="P46">
        <f t="shared" si="2"/>
        <v>7.1301247771836005</v>
      </c>
      <c r="Q46" t="s">
        <v>27</v>
      </c>
    </row>
    <row r="47" spans="1:17" x14ac:dyDescent="0.25">
      <c r="A47" s="1" t="s">
        <v>12</v>
      </c>
      <c r="B47">
        <v>1</v>
      </c>
      <c r="C47">
        <v>1</v>
      </c>
      <c r="D47">
        <v>63.55</v>
      </c>
      <c r="E47">
        <v>79.55</v>
      </c>
      <c r="F47">
        <v>11</v>
      </c>
      <c r="G47">
        <v>4</v>
      </c>
      <c r="H47">
        <v>89</v>
      </c>
      <c r="I47">
        <v>10</v>
      </c>
      <c r="J47">
        <v>-9.2899999999999991</v>
      </c>
      <c r="K47">
        <v>7.3</v>
      </c>
      <c r="L47">
        <v>6.31</v>
      </c>
      <c r="M47">
        <v>1</v>
      </c>
      <c r="N47">
        <f t="shared" si="0"/>
        <v>0.1584786053882726</v>
      </c>
      <c r="O47">
        <f t="shared" si="1"/>
        <v>1.2678288431061809E-3</v>
      </c>
      <c r="P47">
        <f t="shared" si="2"/>
        <v>3.1695721077654518E-2</v>
      </c>
      <c r="Q47" t="s">
        <v>26</v>
      </c>
    </row>
    <row r="48" spans="1:17" x14ac:dyDescent="0.25">
      <c r="A48" s="1" t="s">
        <v>12</v>
      </c>
      <c r="B48">
        <v>1</v>
      </c>
      <c r="C48">
        <v>1</v>
      </c>
      <c r="D48">
        <v>63.55</v>
      </c>
      <c r="E48">
        <v>79.55</v>
      </c>
      <c r="F48">
        <v>11</v>
      </c>
      <c r="G48">
        <v>4</v>
      </c>
      <c r="H48">
        <v>89</v>
      </c>
      <c r="I48">
        <v>10</v>
      </c>
      <c r="J48">
        <v>-9.2899999999999991</v>
      </c>
      <c r="K48">
        <v>7.3</v>
      </c>
      <c r="L48">
        <v>6.31</v>
      </c>
      <c r="M48">
        <v>5</v>
      </c>
      <c r="N48">
        <f t="shared" si="0"/>
        <v>0.79239302694136293</v>
      </c>
      <c r="O48">
        <f t="shared" si="1"/>
        <v>6.3391442155309036E-3</v>
      </c>
      <c r="P48">
        <f t="shared" si="2"/>
        <v>0.15847860538827258</v>
      </c>
      <c r="Q48" t="s">
        <v>26</v>
      </c>
    </row>
    <row r="49" spans="1:17" x14ac:dyDescent="0.25">
      <c r="A49" s="1" t="s">
        <v>12</v>
      </c>
      <c r="B49">
        <v>1</v>
      </c>
      <c r="C49">
        <v>1</v>
      </c>
      <c r="D49">
        <v>63.55</v>
      </c>
      <c r="E49">
        <v>79.55</v>
      </c>
      <c r="F49">
        <v>11</v>
      </c>
      <c r="G49">
        <v>4</v>
      </c>
      <c r="H49">
        <v>89</v>
      </c>
      <c r="I49">
        <v>10</v>
      </c>
      <c r="J49">
        <v>-9.2899999999999991</v>
      </c>
      <c r="K49">
        <v>7.3</v>
      </c>
      <c r="L49">
        <v>6.31</v>
      </c>
      <c r="M49">
        <v>10</v>
      </c>
      <c r="N49">
        <f t="shared" si="0"/>
        <v>1.5847860538827259</v>
      </c>
      <c r="O49">
        <f t="shared" si="1"/>
        <v>1.2678288431061807E-2</v>
      </c>
      <c r="P49">
        <f t="shared" si="2"/>
        <v>0.31695721077654515</v>
      </c>
      <c r="Q49" t="s">
        <v>26</v>
      </c>
    </row>
    <row r="50" spans="1:17" x14ac:dyDescent="0.25">
      <c r="A50" s="1" t="s">
        <v>12</v>
      </c>
      <c r="B50">
        <v>1</v>
      </c>
      <c r="C50">
        <v>1</v>
      </c>
      <c r="D50">
        <v>63.55</v>
      </c>
      <c r="E50">
        <v>79.55</v>
      </c>
      <c r="F50">
        <v>11</v>
      </c>
      <c r="G50">
        <v>4</v>
      </c>
      <c r="H50">
        <v>89</v>
      </c>
      <c r="I50">
        <v>10</v>
      </c>
      <c r="J50">
        <v>-9.2899999999999991</v>
      </c>
      <c r="K50">
        <v>7.3</v>
      </c>
      <c r="L50">
        <v>6.31</v>
      </c>
      <c r="M50">
        <v>20</v>
      </c>
      <c r="N50">
        <f t="shared" si="0"/>
        <v>3.1695721077654517</v>
      </c>
      <c r="O50">
        <f t="shared" si="1"/>
        <v>2.5356576862123614E-2</v>
      </c>
      <c r="P50">
        <f t="shared" si="2"/>
        <v>0.6339144215530903</v>
      </c>
      <c r="Q50" t="s">
        <v>26</v>
      </c>
    </row>
    <row r="51" spans="1:17" x14ac:dyDescent="0.25">
      <c r="A51" s="1" t="s">
        <v>12</v>
      </c>
      <c r="B51">
        <v>1</v>
      </c>
      <c r="C51">
        <v>1</v>
      </c>
      <c r="D51">
        <v>63.55</v>
      </c>
      <c r="E51">
        <v>79.55</v>
      </c>
      <c r="F51">
        <v>11</v>
      </c>
      <c r="G51">
        <v>4</v>
      </c>
      <c r="H51">
        <v>89</v>
      </c>
      <c r="I51">
        <v>10</v>
      </c>
      <c r="J51">
        <v>-9.2899999999999991</v>
      </c>
      <c r="K51">
        <v>7.3</v>
      </c>
      <c r="L51">
        <v>6.31</v>
      </c>
      <c r="M51">
        <v>25</v>
      </c>
      <c r="N51">
        <f t="shared" si="0"/>
        <v>3.9619651347068148</v>
      </c>
      <c r="O51">
        <f t="shared" si="1"/>
        <v>3.1695721077654518E-2</v>
      </c>
      <c r="P51">
        <f t="shared" si="2"/>
        <v>0.79239302694136293</v>
      </c>
      <c r="Q51" t="s">
        <v>26</v>
      </c>
    </row>
    <row r="52" spans="1:17" x14ac:dyDescent="0.25">
      <c r="A52" s="1" t="s">
        <v>12</v>
      </c>
      <c r="B52">
        <v>1</v>
      </c>
      <c r="C52">
        <v>1</v>
      </c>
      <c r="D52">
        <v>63.55</v>
      </c>
      <c r="E52">
        <v>79.55</v>
      </c>
      <c r="F52">
        <v>11</v>
      </c>
      <c r="G52">
        <v>4</v>
      </c>
      <c r="H52">
        <v>89</v>
      </c>
      <c r="I52">
        <v>10</v>
      </c>
      <c r="J52">
        <v>-9.2899999999999991</v>
      </c>
      <c r="K52">
        <v>7.3</v>
      </c>
      <c r="L52">
        <v>6.31</v>
      </c>
      <c r="M52">
        <v>50</v>
      </c>
      <c r="N52">
        <f t="shared" si="0"/>
        <v>7.9239302694136295</v>
      </c>
      <c r="O52">
        <f t="shared" si="1"/>
        <v>6.3391442155309036E-2</v>
      </c>
      <c r="P52">
        <f t="shared" si="2"/>
        <v>1.5847860538827259</v>
      </c>
      <c r="Q52" t="s">
        <v>26</v>
      </c>
    </row>
    <row r="53" spans="1:17" x14ac:dyDescent="0.25">
      <c r="A53" s="1" t="s">
        <v>12</v>
      </c>
      <c r="B53">
        <v>1</v>
      </c>
      <c r="C53">
        <v>1</v>
      </c>
      <c r="D53">
        <v>63.55</v>
      </c>
      <c r="E53">
        <v>79.55</v>
      </c>
      <c r="F53">
        <v>11</v>
      </c>
      <c r="G53">
        <v>4</v>
      </c>
      <c r="H53">
        <v>89</v>
      </c>
      <c r="I53">
        <v>10</v>
      </c>
      <c r="J53">
        <v>-9.2899999999999991</v>
      </c>
      <c r="K53">
        <v>7.3</v>
      </c>
      <c r="L53">
        <v>6.31</v>
      </c>
      <c r="M53">
        <v>100</v>
      </c>
      <c r="N53">
        <f t="shared" si="0"/>
        <v>15.847860538827259</v>
      </c>
      <c r="O53">
        <f t="shared" si="1"/>
        <v>0.12678288431061807</v>
      </c>
      <c r="P53">
        <f t="shared" si="2"/>
        <v>3.1695721077654517</v>
      </c>
      <c r="Q53" t="s">
        <v>26</v>
      </c>
    </row>
    <row r="54" spans="1:17" x14ac:dyDescent="0.25">
      <c r="A54" s="1" t="s">
        <v>12</v>
      </c>
      <c r="B54">
        <v>1</v>
      </c>
      <c r="C54">
        <v>1</v>
      </c>
      <c r="D54">
        <v>63.55</v>
      </c>
      <c r="E54">
        <v>79.55</v>
      </c>
      <c r="F54">
        <v>11</v>
      </c>
      <c r="G54">
        <v>4</v>
      </c>
      <c r="H54">
        <v>89</v>
      </c>
      <c r="I54">
        <v>10</v>
      </c>
      <c r="J54">
        <v>-9.2899999999999991</v>
      </c>
      <c r="K54">
        <v>7.3</v>
      </c>
      <c r="L54">
        <v>6.31</v>
      </c>
      <c r="M54">
        <v>150</v>
      </c>
      <c r="N54">
        <f t="shared" si="0"/>
        <v>23.77179080824089</v>
      </c>
      <c r="O54">
        <f t="shared" si="1"/>
        <v>0.19017432646592713</v>
      </c>
      <c r="P54">
        <f t="shared" si="2"/>
        <v>4.7543581616481783</v>
      </c>
      <c r="Q54" t="s">
        <v>27</v>
      </c>
    </row>
    <row r="55" spans="1:17" x14ac:dyDescent="0.25">
      <c r="A55" s="1" t="s">
        <v>12</v>
      </c>
      <c r="B55">
        <v>1</v>
      </c>
      <c r="C55">
        <v>1</v>
      </c>
      <c r="D55">
        <v>63.55</v>
      </c>
      <c r="E55">
        <v>79.55</v>
      </c>
      <c r="F55">
        <v>11</v>
      </c>
      <c r="G55">
        <v>4</v>
      </c>
      <c r="H55">
        <v>89</v>
      </c>
      <c r="I55">
        <v>10</v>
      </c>
      <c r="J55">
        <v>-9.2899999999999991</v>
      </c>
      <c r="K55">
        <v>7.3</v>
      </c>
      <c r="L55">
        <v>6.31</v>
      </c>
      <c r="M55">
        <v>200</v>
      </c>
      <c r="N55">
        <f t="shared" si="0"/>
        <v>31.695721077654518</v>
      </c>
      <c r="O55">
        <f t="shared" si="1"/>
        <v>0.25356576862123614</v>
      </c>
      <c r="P55">
        <f t="shared" si="2"/>
        <v>6.3391442155309035</v>
      </c>
      <c r="Q55" t="s">
        <v>27</v>
      </c>
    </row>
    <row r="56" spans="1:17" x14ac:dyDescent="0.25">
      <c r="A56" s="1" t="s">
        <v>17</v>
      </c>
      <c r="B56">
        <v>1</v>
      </c>
      <c r="C56">
        <v>2</v>
      </c>
      <c r="D56">
        <v>28.09</v>
      </c>
      <c r="E56">
        <v>60.09</v>
      </c>
      <c r="F56">
        <v>14</v>
      </c>
      <c r="G56">
        <v>3</v>
      </c>
      <c r="H56">
        <v>108</v>
      </c>
      <c r="I56">
        <v>19</v>
      </c>
      <c r="J56">
        <v>-31.48</v>
      </c>
      <c r="K56">
        <v>1</v>
      </c>
      <c r="L56">
        <v>2.65</v>
      </c>
      <c r="M56">
        <v>1</v>
      </c>
      <c r="N56">
        <f t="shared" si="0"/>
        <v>0.37735849056603776</v>
      </c>
      <c r="O56">
        <f t="shared" si="1"/>
        <v>4.4013236981022046E-4</v>
      </c>
      <c r="P56">
        <f t="shared" si="2"/>
        <v>3.9721946375372394E-2</v>
      </c>
      <c r="Q56" t="s">
        <v>26</v>
      </c>
    </row>
    <row r="57" spans="1:17" x14ac:dyDescent="0.25">
      <c r="A57" s="1" t="s">
        <v>17</v>
      </c>
      <c r="B57">
        <v>1</v>
      </c>
      <c r="C57">
        <v>2</v>
      </c>
      <c r="D57">
        <v>28.09</v>
      </c>
      <c r="E57">
        <v>60.09</v>
      </c>
      <c r="F57">
        <v>14</v>
      </c>
      <c r="G57">
        <v>3</v>
      </c>
      <c r="H57">
        <v>108</v>
      </c>
      <c r="I57">
        <v>19</v>
      </c>
      <c r="J57">
        <v>-31.48</v>
      </c>
      <c r="K57">
        <v>1</v>
      </c>
      <c r="L57">
        <v>2.65</v>
      </c>
      <c r="M57">
        <v>5</v>
      </c>
      <c r="N57">
        <f t="shared" si="0"/>
        <v>1.8867924528301887</v>
      </c>
      <c r="O57">
        <f t="shared" si="1"/>
        <v>2.200661849051102E-3</v>
      </c>
      <c r="P57">
        <f t="shared" si="2"/>
        <v>0.19860973187686196</v>
      </c>
      <c r="Q57" t="s">
        <v>26</v>
      </c>
    </row>
    <row r="58" spans="1:17" x14ac:dyDescent="0.25">
      <c r="A58" s="1" t="s">
        <v>17</v>
      </c>
      <c r="B58">
        <v>1</v>
      </c>
      <c r="C58">
        <v>2</v>
      </c>
      <c r="D58">
        <v>28.09</v>
      </c>
      <c r="E58">
        <v>60.09</v>
      </c>
      <c r="F58">
        <v>14</v>
      </c>
      <c r="G58">
        <v>3</v>
      </c>
      <c r="H58">
        <v>108</v>
      </c>
      <c r="I58">
        <v>19</v>
      </c>
      <c r="J58">
        <v>-31.48</v>
      </c>
      <c r="K58">
        <v>1</v>
      </c>
      <c r="L58">
        <v>2.65</v>
      </c>
      <c r="M58">
        <v>10</v>
      </c>
      <c r="N58">
        <f t="shared" si="0"/>
        <v>3.7735849056603774</v>
      </c>
      <c r="O58">
        <f t="shared" si="1"/>
        <v>4.401323698102204E-3</v>
      </c>
      <c r="P58">
        <f t="shared" si="2"/>
        <v>0.39721946375372391</v>
      </c>
      <c r="Q58" t="s">
        <v>26</v>
      </c>
    </row>
    <row r="59" spans="1:17" x14ac:dyDescent="0.25">
      <c r="A59" s="1" t="s">
        <v>17</v>
      </c>
      <c r="B59">
        <v>1</v>
      </c>
      <c r="C59">
        <v>2</v>
      </c>
      <c r="D59">
        <v>28.09</v>
      </c>
      <c r="E59">
        <v>60.09</v>
      </c>
      <c r="F59">
        <v>14</v>
      </c>
      <c r="G59">
        <v>3</v>
      </c>
      <c r="H59">
        <v>108</v>
      </c>
      <c r="I59">
        <v>19</v>
      </c>
      <c r="J59">
        <v>-31.48</v>
      </c>
      <c r="K59">
        <v>1</v>
      </c>
      <c r="L59">
        <v>2.65</v>
      </c>
      <c r="M59">
        <v>20</v>
      </c>
      <c r="N59">
        <f t="shared" si="0"/>
        <v>7.5471698113207548</v>
      </c>
      <c r="O59">
        <f t="shared" si="1"/>
        <v>8.8026473962044081E-3</v>
      </c>
      <c r="P59">
        <f t="shared" si="2"/>
        <v>0.79443892750744782</v>
      </c>
      <c r="Q59" t="s">
        <v>26</v>
      </c>
    </row>
    <row r="60" spans="1:17" x14ac:dyDescent="0.25">
      <c r="A60" s="1" t="s">
        <v>17</v>
      </c>
      <c r="B60">
        <v>1</v>
      </c>
      <c r="C60">
        <v>2</v>
      </c>
      <c r="D60">
        <v>28.09</v>
      </c>
      <c r="E60">
        <v>60.09</v>
      </c>
      <c r="F60">
        <v>14</v>
      </c>
      <c r="G60">
        <v>3</v>
      </c>
      <c r="H60">
        <v>108</v>
      </c>
      <c r="I60">
        <v>19</v>
      </c>
      <c r="J60">
        <v>-31.48</v>
      </c>
      <c r="K60">
        <v>1</v>
      </c>
      <c r="L60">
        <v>2.65</v>
      </c>
      <c r="M60">
        <v>25</v>
      </c>
      <c r="N60">
        <f t="shared" si="0"/>
        <v>9.433962264150944</v>
      </c>
      <c r="O60">
        <f t="shared" si="1"/>
        <v>1.1003309245255511E-2</v>
      </c>
      <c r="P60">
        <f t="shared" si="2"/>
        <v>0.99304865938430986</v>
      </c>
      <c r="Q60" t="s">
        <v>26</v>
      </c>
    </row>
    <row r="61" spans="1:17" x14ac:dyDescent="0.25">
      <c r="A61" s="1" t="s">
        <v>17</v>
      </c>
      <c r="B61">
        <v>1</v>
      </c>
      <c r="C61">
        <v>2</v>
      </c>
      <c r="D61">
        <v>28.09</v>
      </c>
      <c r="E61">
        <v>60.09</v>
      </c>
      <c r="F61">
        <v>14</v>
      </c>
      <c r="G61">
        <v>3</v>
      </c>
      <c r="H61">
        <v>108</v>
      </c>
      <c r="I61">
        <v>19</v>
      </c>
      <c r="J61">
        <v>-31.48</v>
      </c>
      <c r="K61">
        <v>1</v>
      </c>
      <c r="L61">
        <v>2.65</v>
      </c>
      <c r="M61">
        <v>50</v>
      </c>
      <c r="N61">
        <f t="shared" si="0"/>
        <v>18.867924528301888</v>
      </c>
      <c r="O61">
        <f t="shared" si="1"/>
        <v>2.2006618490511023E-2</v>
      </c>
      <c r="P61">
        <f t="shared" si="2"/>
        <v>1.9860973187686197</v>
      </c>
      <c r="Q61" t="s">
        <v>26</v>
      </c>
    </row>
    <row r="62" spans="1:17" x14ac:dyDescent="0.25">
      <c r="A62" s="1" t="s">
        <v>17</v>
      </c>
      <c r="B62">
        <v>1</v>
      </c>
      <c r="C62">
        <v>2</v>
      </c>
      <c r="D62">
        <v>28.09</v>
      </c>
      <c r="E62">
        <v>60.09</v>
      </c>
      <c r="F62">
        <v>14</v>
      </c>
      <c r="G62">
        <v>3</v>
      </c>
      <c r="H62">
        <v>108</v>
      </c>
      <c r="I62">
        <v>19</v>
      </c>
      <c r="J62">
        <v>-31.48</v>
      </c>
      <c r="K62">
        <v>1</v>
      </c>
      <c r="L62">
        <v>2.65</v>
      </c>
      <c r="M62">
        <v>100</v>
      </c>
      <c r="N62">
        <f t="shared" si="0"/>
        <v>37.735849056603776</v>
      </c>
      <c r="O62">
        <f t="shared" si="1"/>
        <v>4.4013236981022046E-2</v>
      </c>
      <c r="P62">
        <f t="shared" si="2"/>
        <v>3.9721946375372394</v>
      </c>
      <c r="Q62" t="s">
        <v>26</v>
      </c>
    </row>
    <row r="63" spans="1:17" x14ac:dyDescent="0.25">
      <c r="A63" s="1" t="s">
        <v>17</v>
      </c>
      <c r="B63">
        <v>1</v>
      </c>
      <c r="C63">
        <v>2</v>
      </c>
      <c r="D63">
        <v>28.09</v>
      </c>
      <c r="E63">
        <v>60.09</v>
      </c>
      <c r="F63">
        <v>14</v>
      </c>
      <c r="G63">
        <v>3</v>
      </c>
      <c r="H63">
        <v>108</v>
      </c>
      <c r="I63">
        <v>19</v>
      </c>
      <c r="J63">
        <v>-31.48</v>
      </c>
      <c r="K63">
        <v>1</v>
      </c>
      <c r="L63">
        <v>2.65</v>
      </c>
      <c r="M63">
        <v>150</v>
      </c>
      <c r="N63">
        <f t="shared" si="0"/>
        <v>56.60377358490566</v>
      </c>
      <c r="O63">
        <f t="shared" si="1"/>
        <v>6.6019855471533065E-2</v>
      </c>
      <c r="P63">
        <f t="shared" si="2"/>
        <v>5.9582919563058594</v>
      </c>
      <c r="Q63" t="s">
        <v>27</v>
      </c>
    </row>
    <row r="64" spans="1:17" x14ac:dyDescent="0.25">
      <c r="A64" s="1" t="s">
        <v>17</v>
      </c>
      <c r="B64">
        <v>1</v>
      </c>
      <c r="C64">
        <v>2</v>
      </c>
      <c r="D64">
        <v>28.09</v>
      </c>
      <c r="E64">
        <v>60.09</v>
      </c>
      <c r="F64">
        <v>14</v>
      </c>
      <c r="G64">
        <v>3</v>
      </c>
      <c r="H64">
        <v>108</v>
      </c>
      <c r="I64">
        <v>19</v>
      </c>
      <c r="J64">
        <v>-31.48</v>
      </c>
      <c r="K64">
        <v>1</v>
      </c>
      <c r="L64">
        <v>2.65</v>
      </c>
      <c r="M64">
        <v>200</v>
      </c>
      <c r="N64">
        <f t="shared" si="0"/>
        <v>75.471698113207552</v>
      </c>
      <c r="O64">
        <f t="shared" si="1"/>
        <v>8.8026473962044091E-2</v>
      </c>
      <c r="P64">
        <f t="shared" si="2"/>
        <v>7.9443892750744789</v>
      </c>
      <c r="Q64" t="s">
        <v>27</v>
      </c>
    </row>
    <row r="65" spans="1:17" x14ac:dyDescent="0.25">
      <c r="A65" s="1" t="s">
        <v>18</v>
      </c>
      <c r="B65">
        <v>3</v>
      </c>
      <c r="C65">
        <v>4</v>
      </c>
      <c r="D65">
        <v>55.85</v>
      </c>
      <c r="E65">
        <v>231.55</v>
      </c>
      <c r="F65">
        <v>8</v>
      </c>
      <c r="G65">
        <v>4</v>
      </c>
      <c r="H65">
        <v>100</v>
      </c>
      <c r="I65">
        <v>8</v>
      </c>
      <c r="J65">
        <v>-31.6</v>
      </c>
      <c r="K65">
        <v>4.1399999999999997</v>
      </c>
      <c r="L65">
        <v>5.17</v>
      </c>
      <c r="M65">
        <v>0.375</v>
      </c>
      <c r="N65">
        <f t="shared" si="0"/>
        <v>7.2533849129593805E-2</v>
      </c>
      <c r="O65">
        <f t="shared" si="1"/>
        <v>1.1333413926499032E-3</v>
      </c>
      <c r="P65">
        <f t="shared" si="2"/>
        <v>1.8133462282398451E-2</v>
      </c>
      <c r="Q65" t="s">
        <v>26</v>
      </c>
    </row>
    <row r="66" spans="1:17" x14ac:dyDescent="0.25">
      <c r="A66" s="1" t="s">
        <v>18</v>
      </c>
      <c r="B66">
        <v>3</v>
      </c>
      <c r="C66">
        <v>4</v>
      </c>
      <c r="D66">
        <v>55.85</v>
      </c>
      <c r="E66">
        <v>231.55</v>
      </c>
      <c r="F66">
        <v>8</v>
      </c>
      <c r="G66">
        <v>4</v>
      </c>
      <c r="H66">
        <v>100</v>
      </c>
      <c r="I66">
        <v>8</v>
      </c>
      <c r="J66">
        <v>-31.6</v>
      </c>
      <c r="K66">
        <v>4.1399999999999997</v>
      </c>
      <c r="L66">
        <v>5.17</v>
      </c>
      <c r="M66">
        <v>0.75</v>
      </c>
      <c r="N66">
        <f t="shared" si="0"/>
        <v>0.14506769825918761</v>
      </c>
      <c r="O66">
        <f t="shared" si="1"/>
        <v>2.2666827852998064E-3</v>
      </c>
      <c r="P66">
        <f t="shared" si="2"/>
        <v>3.6266924564796903E-2</v>
      </c>
      <c r="Q66" t="s">
        <v>26</v>
      </c>
    </row>
    <row r="67" spans="1:17" x14ac:dyDescent="0.25">
      <c r="A67" s="1" t="s">
        <v>18</v>
      </c>
      <c r="B67">
        <v>3</v>
      </c>
      <c r="C67">
        <v>4</v>
      </c>
      <c r="D67">
        <v>55.85</v>
      </c>
      <c r="E67">
        <v>231.55</v>
      </c>
      <c r="F67">
        <v>8</v>
      </c>
      <c r="G67">
        <v>4</v>
      </c>
      <c r="H67">
        <v>100</v>
      </c>
      <c r="I67">
        <v>8</v>
      </c>
      <c r="J67">
        <v>-31.6</v>
      </c>
      <c r="K67">
        <v>4.1399999999999997</v>
      </c>
      <c r="L67">
        <v>5.17</v>
      </c>
      <c r="M67">
        <v>1.6</v>
      </c>
      <c r="N67">
        <f t="shared" ref="N67:N84" si="4">M67/L67</f>
        <v>0.30947775628626695</v>
      </c>
      <c r="O67">
        <f t="shared" ref="O67:O84" si="5">8*N67/(I67^3)</f>
        <v>4.8355899419729211E-3</v>
      </c>
      <c r="P67">
        <f t="shared" ref="P67:P84" si="6">2*N67/I67</f>
        <v>7.7369439071566737E-2</v>
      </c>
      <c r="Q67" t="s">
        <v>26</v>
      </c>
    </row>
    <row r="68" spans="1:17" x14ac:dyDescent="0.25">
      <c r="A68" s="1" t="s">
        <v>18</v>
      </c>
      <c r="B68">
        <v>3</v>
      </c>
      <c r="C68">
        <v>4</v>
      </c>
      <c r="D68">
        <v>55.85</v>
      </c>
      <c r="E68">
        <v>231.55</v>
      </c>
      <c r="F68">
        <v>8</v>
      </c>
      <c r="G68">
        <v>4</v>
      </c>
      <c r="H68">
        <v>100</v>
      </c>
      <c r="I68">
        <v>8</v>
      </c>
      <c r="J68">
        <v>-31.6</v>
      </c>
      <c r="K68">
        <v>4.1399999999999997</v>
      </c>
      <c r="L68">
        <v>5.17</v>
      </c>
      <c r="M68">
        <v>3.12</v>
      </c>
      <c r="N68">
        <f t="shared" si="4"/>
        <v>0.60348162475822054</v>
      </c>
      <c r="O68">
        <f t="shared" si="5"/>
        <v>9.4294003868471959E-3</v>
      </c>
      <c r="P68">
        <f t="shared" si="6"/>
        <v>0.15087040618955513</v>
      </c>
      <c r="Q68" t="s">
        <v>26</v>
      </c>
    </row>
    <row r="69" spans="1:17" x14ac:dyDescent="0.25">
      <c r="A69" s="1" t="s">
        <v>18</v>
      </c>
      <c r="B69">
        <v>3</v>
      </c>
      <c r="C69">
        <v>4</v>
      </c>
      <c r="D69">
        <v>55.85</v>
      </c>
      <c r="E69">
        <v>231.55</v>
      </c>
      <c r="F69">
        <v>8</v>
      </c>
      <c r="G69">
        <v>4</v>
      </c>
      <c r="H69">
        <v>100</v>
      </c>
      <c r="I69">
        <v>8</v>
      </c>
      <c r="J69">
        <v>-31.6</v>
      </c>
      <c r="K69">
        <v>4.1399999999999997</v>
      </c>
      <c r="L69">
        <v>5.17</v>
      </c>
      <c r="M69">
        <v>6.25</v>
      </c>
      <c r="N69">
        <f t="shared" si="4"/>
        <v>1.2088974854932302</v>
      </c>
      <c r="O69">
        <f t="shared" si="5"/>
        <v>1.8889023210831721E-2</v>
      </c>
      <c r="P69">
        <f t="shared" si="6"/>
        <v>0.30222437137330754</v>
      </c>
      <c r="Q69" t="s">
        <v>26</v>
      </c>
    </row>
    <row r="70" spans="1:17" x14ac:dyDescent="0.25">
      <c r="A70" s="1" t="s">
        <v>18</v>
      </c>
      <c r="B70">
        <v>3</v>
      </c>
      <c r="C70">
        <v>4</v>
      </c>
      <c r="D70">
        <v>55.85</v>
      </c>
      <c r="E70">
        <v>231.55</v>
      </c>
      <c r="F70">
        <v>8</v>
      </c>
      <c r="G70">
        <v>4</v>
      </c>
      <c r="H70">
        <v>100</v>
      </c>
      <c r="I70">
        <v>8</v>
      </c>
      <c r="J70">
        <v>-31.6</v>
      </c>
      <c r="K70">
        <v>4.1399999999999997</v>
      </c>
      <c r="L70">
        <v>5.17</v>
      </c>
      <c r="M70">
        <v>12.5</v>
      </c>
      <c r="N70">
        <f t="shared" si="4"/>
        <v>2.4177949709864603</v>
      </c>
      <c r="O70">
        <f t="shared" si="5"/>
        <v>3.7778046421663443E-2</v>
      </c>
      <c r="P70">
        <f t="shared" si="6"/>
        <v>0.60444874274661509</v>
      </c>
      <c r="Q70" t="s">
        <v>26</v>
      </c>
    </row>
    <row r="71" spans="1:17" x14ac:dyDescent="0.25">
      <c r="A71" s="1" t="s">
        <v>18</v>
      </c>
      <c r="B71">
        <v>3</v>
      </c>
      <c r="C71">
        <v>4</v>
      </c>
      <c r="D71">
        <v>55.85</v>
      </c>
      <c r="E71">
        <v>231.55</v>
      </c>
      <c r="F71">
        <v>8</v>
      </c>
      <c r="G71">
        <v>4</v>
      </c>
      <c r="H71">
        <v>100</v>
      </c>
      <c r="I71">
        <v>8</v>
      </c>
      <c r="J71">
        <v>-31.6</v>
      </c>
      <c r="K71">
        <v>4.1399999999999997</v>
      </c>
      <c r="L71">
        <v>5.17</v>
      </c>
      <c r="M71">
        <v>25</v>
      </c>
      <c r="N71">
        <f t="shared" si="4"/>
        <v>4.8355899419729207</v>
      </c>
      <c r="O71">
        <f t="shared" si="5"/>
        <v>7.5556092843326886E-2</v>
      </c>
      <c r="P71">
        <f t="shared" si="6"/>
        <v>1.2088974854932302</v>
      </c>
      <c r="Q71" t="s">
        <v>26</v>
      </c>
    </row>
    <row r="72" spans="1:17" x14ac:dyDescent="0.25">
      <c r="A72" s="1" t="s">
        <v>18</v>
      </c>
      <c r="B72">
        <v>3</v>
      </c>
      <c r="C72">
        <v>4</v>
      </c>
      <c r="D72">
        <v>55.85</v>
      </c>
      <c r="E72">
        <v>231.55</v>
      </c>
      <c r="F72">
        <v>8</v>
      </c>
      <c r="G72">
        <v>4</v>
      </c>
      <c r="H72">
        <v>100</v>
      </c>
      <c r="I72">
        <v>8</v>
      </c>
      <c r="J72">
        <v>-31.6</v>
      </c>
      <c r="K72">
        <v>4.1399999999999997</v>
      </c>
      <c r="L72">
        <v>5.17</v>
      </c>
      <c r="M72">
        <v>50</v>
      </c>
      <c r="N72">
        <f t="shared" si="4"/>
        <v>9.6711798839458414</v>
      </c>
      <c r="O72">
        <f t="shared" si="5"/>
        <v>0.15111218568665377</v>
      </c>
      <c r="P72">
        <f t="shared" si="6"/>
        <v>2.4177949709864603</v>
      </c>
      <c r="Q72" t="s">
        <v>26</v>
      </c>
    </row>
    <row r="73" spans="1:17" x14ac:dyDescent="0.25">
      <c r="A73" s="1" t="s">
        <v>18</v>
      </c>
      <c r="B73">
        <v>3</v>
      </c>
      <c r="C73">
        <v>4</v>
      </c>
      <c r="D73">
        <v>55.85</v>
      </c>
      <c r="E73">
        <v>231.55</v>
      </c>
      <c r="F73">
        <v>8</v>
      </c>
      <c r="G73">
        <v>4</v>
      </c>
      <c r="H73">
        <v>100</v>
      </c>
      <c r="I73">
        <v>8</v>
      </c>
      <c r="J73">
        <v>-31.6</v>
      </c>
      <c r="K73">
        <v>4.1399999999999997</v>
      </c>
      <c r="L73">
        <v>5.17</v>
      </c>
      <c r="M73">
        <v>100</v>
      </c>
      <c r="N73">
        <f t="shared" si="4"/>
        <v>19.342359767891683</v>
      </c>
      <c r="O73">
        <f t="shared" si="5"/>
        <v>0.30222437137330754</v>
      </c>
      <c r="P73">
        <f t="shared" si="6"/>
        <v>4.8355899419729207</v>
      </c>
      <c r="Q73" t="s">
        <v>26</v>
      </c>
    </row>
    <row r="74" spans="1:17" x14ac:dyDescent="0.25">
      <c r="A74" s="1" t="s">
        <v>18</v>
      </c>
      <c r="B74">
        <v>3</v>
      </c>
      <c r="C74">
        <v>4</v>
      </c>
      <c r="D74">
        <v>55.85</v>
      </c>
      <c r="E74">
        <v>231.55</v>
      </c>
      <c r="F74">
        <v>8</v>
      </c>
      <c r="G74">
        <v>4</v>
      </c>
      <c r="H74">
        <v>100</v>
      </c>
      <c r="I74">
        <v>8</v>
      </c>
      <c r="J74">
        <v>-31.6</v>
      </c>
      <c r="K74">
        <v>4.1399999999999997</v>
      </c>
      <c r="L74">
        <v>5.17</v>
      </c>
      <c r="M74">
        <v>200</v>
      </c>
      <c r="N74">
        <f t="shared" si="4"/>
        <v>38.684719535783366</v>
      </c>
      <c r="O74">
        <f t="shared" si="5"/>
        <v>0.60444874274661509</v>
      </c>
      <c r="P74">
        <f t="shared" si="6"/>
        <v>9.6711798839458414</v>
      </c>
      <c r="Q74" t="s">
        <v>26</v>
      </c>
    </row>
    <row r="75" spans="1:17" x14ac:dyDescent="0.25">
      <c r="A75" s="1" t="s">
        <v>19</v>
      </c>
      <c r="B75">
        <v>1</v>
      </c>
      <c r="C75">
        <v>3</v>
      </c>
      <c r="D75">
        <v>183.84</v>
      </c>
      <c r="E75">
        <v>231.84</v>
      </c>
      <c r="F75">
        <v>6</v>
      </c>
      <c r="G75">
        <v>6</v>
      </c>
      <c r="H75">
        <v>96</v>
      </c>
      <c r="I75">
        <v>10</v>
      </c>
      <c r="J75">
        <v>-61.77</v>
      </c>
      <c r="K75">
        <v>0.23</v>
      </c>
      <c r="L75">
        <v>7.16</v>
      </c>
      <c r="M75">
        <v>0.375</v>
      </c>
      <c r="N75">
        <f t="shared" si="4"/>
        <v>5.2374301675977654E-2</v>
      </c>
      <c r="O75">
        <f t="shared" si="5"/>
        <v>4.1899441340782122E-4</v>
      </c>
      <c r="P75">
        <f t="shared" si="6"/>
        <v>1.047486033519553E-2</v>
      </c>
      <c r="Q75" t="s">
        <v>26</v>
      </c>
    </row>
    <row r="76" spans="1:17" x14ac:dyDescent="0.25">
      <c r="A76" s="1" t="s">
        <v>19</v>
      </c>
      <c r="B76">
        <v>1</v>
      </c>
      <c r="C76">
        <v>3</v>
      </c>
      <c r="D76">
        <v>183.84</v>
      </c>
      <c r="E76">
        <v>231.84</v>
      </c>
      <c r="F76">
        <v>6</v>
      </c>
      <c r="G76">
        <v>6</v>
      </c>
      <c r="H76">
        <v>96</v>
      </c>
      <c r="I76">
        <v>10</v>
      </c>
      <c r="J76">
        <v>-61.77</v>
      </c>
      <c r="K76">
        <v>0.23</v>
      </c>
      <c r="L76">
        <v>7.16</v>
      </c>
      <c r="M76">
        <v>0.75</v>
      </c>
      <c r="N76">
        <f t="shared" si="4"/>
        <v>0.10474860335195531</v>
      </c>
      <c r="O76">
        <f t="shared" si="5"/>
        <v>8.3798882681564244E-4</v>
      </c>
      <c r="P76">
        <f t="shared" si="6"/>
        <v>2.094972067039106E-2</v>
      </c>
      <c r="Q76" t="s">
        <v>26</v>
      </c>
    </row>
    <row r="77" spans="1:17" x14ac:dyDescent="0.25">
      <c r="A77" s="1" t="s">
        <v>19</v>
      </c>
      <c r="B77">
        <v>1</v>
      </c>
      <c r="C77">
        <v>3</v>
      </c>
      <c r="D77">
        <v>183.84</v>
      </c>
      <c r="E77">
        <v>231.84</v>
      </c>
      <c r="F77">
        <v>6</v>
      </c>
      <c r="G77">
        <v>6</v>
      </c>
      <c r="H77">
        <v>96</v>
      </c>
      <c r="I77">
        <v>10</v>
      </c>
      <c r="J77">
        <v>-61.77</v>
      </c>
      <c r="K77">
        <v>0.23</v>
      </c>
      <c r="L77">
        <v>7.16</v>
      </c>
      <c r="M77">
        <v>1.6</v>
      </c>
      <c r="N77">
        <f t="shared" si="4"/>
        <v>0.223463687150838</v>
      </c>
      <c r="O77">
        <f t="shared" si="5"/>
        <v>1.7877094972067039E-3</v>
      </c>
      <c r="P77">
        <f t="shared" si="6"/>
        <v>4.4692737430167599E-2</v>
      </c>
      <c r="Q77" t="s">
        <v>26</v>
      </c>
    </row>
    <row r="78" spans="1:17" x14ac:dyDescent="0.25">
      <c r="A78" s="1" t="s">
        <v>19</v>
      </c>
      <c r="B78">
        <v>1</v>
      </c>
      <c r="C78">
        <v>3</v>
      </c>
      <c r="D78">
        <v>183.84</v>
      </c>
      <c r="E78">
        <v>231.84</v>
      </c>
      <c r="F78">
        <v>6</v>
      </c>
      <c r="G78">
        <v>6</v>
      </c>
      <c r="H78">
        <v>96</v>
      </c>
      <c r="I78">
        <v>10</v>
      </c>
      <c r="J78">
        <v>-61.77</v>
      </c>
      <c r="K78">
        <v>0.23</v>
      </c>
      <c r="L78">
        <v>7.16</v>
      </c>
      <c r="M78">
        <v>3.12</v>
      </c>
      <c r="N78">
        <f t="shared" si="4"/>
        <v>0.43575418994413406</v>
      </c>
      <c r="O78">
        <f t="shared" si="5"/>
        <v>3.4860335195530724E-3</v>
      </c>
      <c r="P78">
        <f t="shared" si="6"/>
        <v>8.7150837988826807E-2</v>
      </c>
      <c r="Q78" t="s">
        <v>26</v>
      </c>
    </row>
    <row r="79" spans="1:17" x14ac:dyDescent="0.25">
      <c r="A79" s="1" t="s">
        <v>19</v>
      </c>
      <c r="B79">
        <v>1</v>
      </c>
      <c r="C79">
        <v>3</v>
      </c>
      <c r="D79">
        <v>183.84</v>
      </c>
      <c r="E79">
        <v>231.84</v>
      </c>
      <c r="F79">
        <v>6</v>
      </c>
      <c r="G79">
        <v>6</v>
      </c>
      <c r="H79">
        <v>96</v>
      </c>
      <c r="I79">
        <v>10</v>
      </c>
      <c r="J79">
        <v>-61.77</v>
      </c>
      <c r="K79">
        <v>0.23</v>
      </c>
      <c r="L79">
        <v>7.16</v>
      </c>
      <c r="M79">
        <v>6.25</v>
      </c>
      <c r="N79">
        <f t="shared" si="4"/>
        <v>0.87290502793296088</v>
      </c>
      <c r="O79">
        <f t="shared" si="5"/>
        <v>6.9832402234636867E-3</v>
      </c>
      <c r="P79">
        <f t="shared" si="6"/>
        <v>0.17458100558659218</v>
      </c>
      <c r="Q79" t="s">
        <v>26</v>
      </c>
    </row>
    <row r="80" spans="1:17" x14ac:dyDescent="0.25">
      <c r="A80" s="1" t="s">
        <v>19</v>
      </c>
      <c r="B80">
        <v>1</v>
      </c>
      <c r="C80">
        <v>3</v>
      </c>
      <c r="D80">
        <v>183.84</v>
      </c>
      <c r="E80">
        <v>231.84</v>
      </c>
      <c r="F80">
        <v>6</v>
      </c>
      <c r="G80">
        <v>6</v>
      </c>
      <c r="H80">
        <v>96</v>
      </c>
      <c r="I80">
        <v>10</v>
      </c>
      <c r="J80">
        <v>-61.77</v>
      </c>
      <c r="K80">
        <v>0.23</v>
      </c>
      <c r="L80">
        <v>7.16</v>
      </c>
      <c r="M80">
        <v>12.5</v>
      </c>
      <c r="N80">
        <f t="shared" si="4"/>
        <v>1.7458100558659218</v>
      </c>
      <c r="O80">
        <f t="shared" si="5"/>
        <v>1.3966480446927373E-2</v>
      </c>
      <c r="P80">
        <f t="shared" si="6"/>
        <v>0.34916201117318435</v>
      </c>
      <c r="Q80" t="s">
        <v>26</v>
      </c>
    </row>
    <row r="81" spans="1:17" x14ac:dyDescent="0.25">
      <c r="A81" s="1" t="s">
        <v>19</v>
      </c>
      <c r="B81">
        <v>1</v>
      </c>
      <c r="C81">
        <v>3</v>
      </c>
      <c r="D81">
        <v>183.84</v>
      </c>
      <c r="E81">
        <v>231.84</v>
      </c>
      <c r="F81">
        <v>6</v>
      </c>
      <c r="G81">
        <v>6</v>
      </c>
      <c r="H81">
        <v>96</v>
      </c>
      <c r="I81">
        <v>10</v>
      </c>
      <c r="J81">
        <v>-61.77</v>
      </c>
      <c r="K81">
        <v>0.23</v>
      </c>
      <c r="L81">
        <v>7.16</v>
      </c>
      <c r="M81">
        <v>25</v>
      </c>
      <c r="N81">
        <f t="shared" si="4"/>
        <v>3.4916201117318435</v>
      </c>
      <c r="O81">
        <f t="shared" si="5"/>
        <v>2.7932960893854747E-2</v>
      </c>
      <c r="P81">
        <f t="shared" si="6"/>
        <v>0.6983240223463687</v>
      </c>
      <c r="Q81" t="s">
        <v>26</v>
      </c>
    </row>
    <row r="82" spans="1:17" x14ac:dyDescent="0.25">
      <c r="A82" s="1" t="s">
        <v>19</v>
      </c>
      <c r="B82">
        <v>1</v>
      </c>
      <c r="C82">
        <v>3</v>
      </c>
      <c r="D82">
        <v>183.84</v>
      </c>
      <c r="E82">
        <v>231.84</v>
      </c>
      <c r="F82">
        <v>6</v>
      </c>
      <c r="G82">
        <v>6</v>
      </c>
      <c r="H82">
        <v>96</v>
      </c>
      <c r="I82">
        <v>10</v>
      </c>
      <c r="J82">
        <v>-61.77</v>
      </c>
      <c r="K82">
        <v>0.23</v>
      </c>
      <c r="L82">
        <v>7.16</v>
      </c>
      <c r="M82">
        <v>50</v>
      </c>
      <c r="N82">
        <f t="shared" si="4"/>
        <v>6.983240223463687</v>
      </c>
      <c r="O82">
        <f t="shared" si="5"/>
        <v>5.5865921787709494E-2</v>
      </c>
      <c r="P82">
        <f t="shared" si="6"/>
        <v>1.3966480446927374</v>
      </c>
      <c r="Q82" t="s">
        <v>26</v>
      </c>
    </row>
    <row r="83" spans="1:17" x14ac:dyDescent="0.25">
      <c r="A83" s="1" t="s">
        <v>19</v>
      </c>
      <c r="B83">
        <v>1</v>
      </c>
      <c r="C83">
        <v>3</v>
      </c>
      <c r="D83">
        <v>183.84</v>
      </c>
      <c r="E83">
        <v>231.84</v>
      </c>
      <c r="F83">
        <v>6</v>
      </c>
      <c r="G83">
        <v>6</v>
      </c>
      <c r="H83">
        <v>96</v>
      </c>
      <c r="I83">
        <v>10</v>
      </c>
      <c r="J83">
        <v>-61.77</v>
      </c>
      <c r="K83">
        <v>0.23</v>
      </c>
      <c r="L83">
        <v>7.16</v>
      </c>
      <c r="M83">
        <v>100</v>
      </c>
      <c r="N83">
        <f t="shared" si="4"/>
        <v>13.966480446927374</v>
      </c>
      <c r="O83">
        <f t="shared" si="5"/>
        <v>0.11173184357541899</v>
      </c>
      <c r="P83">
        <f t="shared" si="6"/>
        <v>2.7932960893854748</v>
      </c>
      <c r="Q83" t="s">
        <v>26</v>
      </c>
    </row>
    <row r="84" spans="1:17" x14ac:dyDescent="0.25">
      <c r="A84" s="1" t="s">
        <v>19</v>
      </c>
      <c r="B84">
        <v>1</v>
      </c>
      <c r="C84">
        <v>3</v>
      </c>
      <c r="D84">
        <v>183.84</v>
      </c>
      <c r="E84">
        <v>231.84</v>
      </c>
      <c r="F84">
        <v>6</v>
      </c>
      <c r="G84">
        <v>6</v>
      </c>
      <c r="H84">
        <v>96</v>
      </c>
      <c r="I84">
        <v>10</v>
      </c>
      <c r="J84">
        <v>-61.77</v>
      </c>
      <c r="K84">
        <v>0.23</v>
      </c>
      <c r="L84">
        <v>7.16</v>
      </c>
      <c r="M84">
        <v>200</v>
      </c>
      <c r="N84">
        <f t="shared" si="4"/>
        <v>27.932960893854748</v>
      </c>
      <c r="O84">
        <f t="shared" si="5"/>
        <v>0.22346368715083798</v>
      </c>
      <c r="P84">
        <f t="shared" si="6"/>
        <v>5.5865921787709496</v>
      </c>
      <c r="Q84" t="s">
        <v>26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2018-09-11T14:45:57Z</dcterms:created>
  <dcterms:modified xsi:type="dcterms:W3CDTF">2018-11-04T17:54:36Z</dcterms:modified>
</cp:coreProperties>
</file>