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a220073\Documents\2024_6S\TCC\Análise do Solo\"/>
    </mc:Choice>
  </mc:AlternateContent>
  <xr:revisionPtr revIDLastSave="0" documentId="13_ncr:1_{48F6FFD6-D2DD-4D0A-9B6D-5A4E110708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6" i="1"/>
  <c r="L16" i="1"/>
  <c r="K16" i="1"/>
  <c r="G16" i="1"/>
  <c r="F16" i="1"/>
  <c r="E16" i="1"/>
  <c r="D16" i="1"/>
  <c r="C16" i="1"/>
  <c r="B16" i="1"/>
  <c r="M17" i="1"/>
  <c r="L17" i="1"/>
  <c r="K17" i="1"/>
  <c r="J17" i="1"/>
  <c r="I17" i="1"/>
  <c r="H17" i="1"/>
  <c r="G17" i="1"/>
  <c r="F17" i="1"/>
  <c r="E17" i="1"/>
  <c r="D17" i="1"/>
  <c r="C17" i="1"/>
  <c r="B17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<sst xmlns="http://schemas.openxmlformats.org/spreadsheetml/2006/main" count="28" uniqueCount="28">
  <si>
    <t>Amostra</t>
  </si>
  <si>
    <t>Inicial 1</t>
  </si>
  <si>
    <t>Inicial 2</t>
  </si>
  <si>
    <t>Inicial 3</t>
  </si>
  <si>
    <t>Fitotron 1</t>
  </si>
  <si>
    <t>Fitotron 2</t>
  </si>
  <si>
    <t>Fitotron 3</t>
  </si>
  <si>
    <t>Horta 1</t>
  </si>
  <si>
    <t>Horta 2</t>
  </si>
  <si>
    <t>Horta 3</t>
  </si>
  <si>
    <t>N (g/kg)</t>
  </si>
  <si>
    <t>P (g/kg)</t>
  </si>
  <si>
    <t>K (g/kg)</t>
  </si>
  <si>
    <t>Ca (g/kg)</t>
  </si>
  <si>
    <t>Mg (g/kg)</t>
  </si>
  <si>
    <t>S (g/kg)</t>
  </si>
  <si>
    <t>Fe (g/kg)</t>
  </si>
  <si>
    <t>B (mg/kg)</t>
  </si>
  <si>
    <t>Cu (mg/kg)</t>
  </si>
  <si>
    <t>Mn (mg/kg)</t>
  </si>
  <si>
    <t>Zn (mg/kg)</t>
  </si>
  <si>
    <t>Na (mg/kg)</t>
  </si>
  <si>
    <t>Média Horta</t>
  </si>
  <si>
    <t>Média Fitotron</t>
  </si>
  <si>
    <t>Média Inicial</t>
  </si>
  <si>
    <t>Desvio Padrão Inicial</t>
  </si>
  <si>
    <t>Desvio Padrão Fitotron</t>
  </si>
  <si>
    <t>Desvio Padrão Horta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</si>
</sst>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P18" sqref="P18"/>
    </sheetView>
  </sheetViews>
  <sheetFormatPr defaultRowHeight="14.4" x14ac:dyDescent="0.3"/>
  <cols>
    <col min="1" max="1" width="26.33203125" customWidth="1"/>
    <col min="9" max="9" width="11.44140625" customWidth="1"/>
    <col min="11" max="11" width="11.5546875" customWidth="1"/>
    <col min="12" max="12" width="10.5546875" customWidth="1"/>
    <col min="13" max="13" width="10.77734375" customWidth="1"/>
  </cols>
  <sheetData>
    <row r="1" spans="1:13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  <c r="J1" t="s">
        <v>16</v>
      </c>
      <c r="K1" t="s">
        <v>19</v>
      </c>
      <c r="L1" t="s">
        <v>20</v>
      </c>
      <c r="M1" t="s">
        <v>21</v>
      </c>
    </row>
    <row r="2" spans="1:13" x14ac:dyDescent="0.3">
      <c r="A2" t="s">
        <v>1</v>
      </c>
      <c r="B2">
        <v>6.4</v>
      </c>
      <c r="C2">
        <v>1.5</v>
      </c>
      <c r="D2">
        <v>2.2999999999999998</v>
      </c>
      <c r="E2">
        <v>3.6</v>
      </c>
      <c r="F2">
        <v>1.3</v>
      </c>
      <c r="G2">
        <v>1.3</v>
      </c>
      <c r="H2">
        <v>62.2</v>
      </c>
      <c r="I2">
        <v>23.4</v>
      </c>
      <c r="J2">
        <v>8.8000000000000007</v>
      </c>
      <c r="K2">
        <v>126.3</v>
      </c>
      <c r="L2">
        <v>52.3</v>
      </c>
      <c r="M2">
        <v>430</v>
      </c>
    </row>
    <row r="3" spans="1:13" x14ac:dyDescent="0.3">
      <c r="A3" t="s">
        <v>2</v>
      </c>
      <c r="B3">
        <v>4.4000000000000004</v>
      </c>
      <c r="C3">
        <v>1.5</v>
      </c>
      <c r="D3">
        <v>2.6</v>
      </c>
      <c r="E3">
        <v>3.9</v>
      </c>
      <c r="F3">
        <v>1.5</v>
      </c>
      <c r="G3">
        <v>1.3</v>
      </c>
      <c r="H3">
        <v>57.3</v>
      </c>
      <c r="I3">
        <v>22.9</v>
      </c>
      <c r="J3">
        <v>9.4</v>
      </c>
      <c r="K3">
        <v>128</v>
      </c>
      <c r="L3">
        <v>55.7</v>
      </c>
      <c r="M3">
        <v>476</v>
      </c>
    </row>
    <row r="4" spans="1:13" x14ac:dyDescent="0.3">
      <c r="A4" t="s">
        <v>3</v>
      </c>
      <c r="B4">
        <v>3.7</v>
      </c>
      <c r="C4">
        <v>1.3</v>
      </c>
      <c r="D4">
        <v>2.2999999999999998</v>
      </c>
      <c r="E4">
        <v>3.6</v>
      </c>
      <c r="F4">
        <v>1.4</v>
      </c>
      <c r="G4">
        <v>1</v>
      </c>
      <c r="H4">
        <v>52.7</v>
      </c>
      <c r="I4">
        <v>21.7</v>
      </c>
      <c r="J4">
        <v>8.6</v>
      </c>
      <c r="K4">
        <v>129.6</v>
      </c>
      <c r="L4">
        <v>45.9</v>
      </c>
      <c r="M4">
        <v>441</v>
      </c>
    </row>
    <row r="5" spans="1:13" x14ac:dyDescent="0.3">
      <c r="A5" t="s">
        <v>4</v>
      </c>
      <c r="B5">
        <v>4.5999999999999996</v>
      </c>
      <c r="C5">
        <v>0.9</v>
      </c>
      <c r="D5">
        <v>1.6</v>
      </c>
      <c r="E5">
        <v>2.5</v>
      </c>
      <c r="F5">
        <v>1.1000000000000001</v>
      </c>
      <c r="G5">
        <v>0.5</v>
      </c>
      <c r="H5">
        <v>35.4</v>
      </c>
      <c r="I5">
        <v>17.899999999999999</v>
      </c>
      <c r="J5">
        <v>9.4</v>
      </c>
      <c r="K5">
        <v>94.7</v>
      </c>
      <c r="L5">
        <v>37</v>
      </c>
      <c r="M5">
        <v>200.1</v>
      </c>
    </row>
    <row r="6" spans="1:13" x14ac:dyDescent="0.3">
      <c r="A6" t="s">
        <v>5</v>
      </c>
      <c r="B6">
        <v>4.9000000000000004</v>
      </c>
      <c r="C6">
        <v>1.5</v>
      </c>
      <c r="D6">
        <v>2.1</v>
      </c>
      <c r="E6">
        <v>3.8</v>
      </c>
      <c r="F6">
        <v>1.4</v>
      </c>
      <c r="G6">
        <v>0.8</v>
      </c>
      <c r="H6">
        <v>38.700000000000003</v>
      </c>
      <c r="I6">
        <v>22.9</v>
      </c>
      <c r="J6">
        <v>10</v>
      </c>
      <c r="K6">
        <v>219.2</v>
      </c>
      <c r="L6">
        <v>56.4</v>
      </c>
      <c r="M6">
        <v>235.9</v>
      </c>
    </row>
    <row r="7" spans="1:13" x14ac:dyDescent="0.3">
      <c r="A7" t="s">
        <v>6</v>
      </c>
      <c r="B7">
        <v>6</v>
      </c>
      <c r="C7">
        <v>1.3</v>
      </c>
      <c r="D7">
        <v>2</v>
      </c>
      <c r="E7">
        <v>2.9</v>
      </c>
      <c r="F7">
        <v>1.2</v>
      </c>
      <c r="G7">
        <v>0.6</v>
      </c>
      <c r="H7">
        <v>33.200000000000003</v>
      </c>
      <c r="I7">
        <v>21.4</v>
      </c>
      <c r="J7">
        <v>8.6999999999999993</v>
      </c>
      <c r="K7">
        <v>98.7</v>
      </c>
      <c r="L7">
        <v>46.7</v>
      </c>
      <c r="M7">
        <v>226.8</v>
      </c>
    </row>
    <row r="8" spans="1:13" x14ac:dyDescent="0.3">
      <c r="A8" t="s">
        <v>7</v>
      </c>
      <c r="B8">
        <v>4.3</v>
      </c>
      <c r="C8">
        <v>1</v>
      </c>
      <c r="D8">
        <v>1.5</v>
      </c>
      <c r="E8">
        <v>2.2999999999999998</v>
      </c>
      <c r="F8">
        <v>1</v>
      </c>
      <c r="G8">
        <v>0.5</v>
      </c>
      <c r="H8">
        <v>28</v>
      </c>
      <c r="I8">
        <v>18.3</v>
      </c>
      <c r="J8">
        <v>7.7</v>
      </c>
      <c r="K8">
        <v>89.7</v>
      </c>
      <c r="L8">
        <v>41.7</v>
      </c>
      <c r="M8">
        <v>198.9</v>
      </c>
    </row>
    <row r="9" spans="1:13" x14ac:dyDescent="0.3">
      <c r="A9" t="s">
        <v>8</v>
      </c>
      <c r="B9">
        <v>4.5</v>
      </c>
      <c r="C9">
        <v>1.1000000000000001</v>
      </c>
      <c r="D9">
        <v>1.9</v>
      </c>
      <c r="E9">
        <v>3.7</v>
      </c>
      <c r="F9">
        <v>1.6</v>
      </c>
      <c r="G9">
        <v>0.6</v>
      </c>
      <c r="H9">
        <v>29.8</v>
      </c>
      <c r="I9">
        <v>21.6</v>
      </c>
      <c r="J9">
        <v>8</v>
      </c>
      <c r="K9">
        <v>101.5</v>
      </c>
      <c r="L9">
        <v>45.7</v>
      </c>
      <c r="M9">
        <v>295.7</v>
      </c>
    </row>
    <row r="10" spans="1:13" x14ac:dyDescent="0.3">
      <c r="A10" t="s">
        <v>9</v>
      </c>
      <c r="B10">
        <v>5.5</v>
      </c>
      <c r="C10">
        <v>1.1000000000000001</v>
      </c>
      <c r="D10">
        <v>1.6</v>
      </c>
      <c r="E10">
        <v>3.2</v>
      </c>
      <c r="F10">
        <v>1.4</v>
      </c>
      <c r="G10">
        <v>0.6</v>
      </c>
      <c r="H10">
        <v>30</v>
      </c>
      <c r="I10">
        <v>19.2</v>
      </c>
      <c r="J10">
        <v>8.6999999999999993</v>
      </c>
      <c r="K10">
        <v>109.3</v>
      </c>
      <c r="L10">
        <v>43.5</v>
      </c>
      <c r="M10">
        <v>200.2</v>
      </c>
    </row>
    <row r="12" spans="1:13" x14ac:dyDescent="0.3">
      <c r="A12" t="s">
        <v>25</v>
      </c>
      <c r="B12">
        <f>STDEV(B2:B4)</f>
        <v>1.4011899704655819</v>
      </c>
      <c r="C12">
        <f>STDEV(C2:C4)</f>
        <v>0.11547005383792514</v>
      </c>
      <c r="D12">
        <f>STDEV(D2:D4)</f>
        <v>0.17320508075688787</v>
      </c>
      <c r="E12">
        <f>STDEV(E2:E4)</f>
        <v>0.17320508075688762</v>
      </c>
      <c r="F12">
        <f>STDEV(F2:F4)</f>
        <v>9.9999999999999978E-2</v>
      </c>
      <c r="G12">
        <f>STDEV(G2:G4)</f>
        <v>0.17320508075688845</v>
      </c>
      <c r="H12">
        <f>STDEV(H2:H4)</f>
        <v>4.750789408087881</v>
      </c>
      <c r="I12">
        <f>STDEV(I2:I4)</f>
        <v>0.87368949480541003</v>
      </c>
      <c r="J12">
        <f>STDEV(J2:J4)</f>
        <v>0.41633319989322676</v>
      </c>
      <c r="K12">
        <f>STDEV(K2:K4)</f>
        <v>1.6502525059315405</v>
      </c>
      <c r="L12">
        <f>STDEV(L2:L4)</f>
        <v>4.9759421218498936</v>
      </c>
      <c r="M12">
        <f>STDEV(M2:M4)</f>
        <v>24.020824298928627</v>
      </c>
    </row>
    <row r="13" spans="1:13" x14ac:dyDescent="0.3">
      <c r="A13" t="s">
        <v>26</v>
      </c>
      <c r="B13">
        <f>STDEV(B5:B7)</f>
        <v>0.73711147958320156</v>
      </c>
      <c r="C13">
        <f>STDEV(C5:C7)</f>
        <v>0.30550504633038922</v>
      </c>
      <c r="D13">
        <f>STDEV(D5:D7)</f>
        <v>0.26457513110645958</v>
      </c>
      <c r="E13">
        <f>STDEV(E5:E7)</f>
        <v>0.66583281184794063</v>
      </c>
      <c r="F13">
        <f>STDEV(F5:F7)</f>
        <v>0.15275252316519353</v>
      </c>
      <c r="G13">
        <f>STDEV(G5:G7)</f>
        <v>0.15275252316519461</v>
      </c>
      <c r="H13">
        <f>STDEV(H5:H7)</f>
        <v>2.7682726262659418</v>
      </c>
      <c r="I13">
        <f>STDEV(I5:I7)</f>
        <v>2.5658007197234274</v>
      </c>
      <c r="J13">
        <f>STDEV(J5:J7)</f>
        <v>0.65064070986477152</v>
      </c>
      <c r="K13">
        <f>STDEV(K5:K7)</f>
        <v>70.753680705199613</v>
      </c>
      <c r="L13">
        <f>STDEV(L5:L7)</f>
        <v>9.6999999999999602</v>
      </c>
      <c r="M13">
        <f>STDEV(M5:M7)</f>
        <v>18.607077506511697</v>
      </c>
    </row>
    <row r="14" spans="1:13" x14ac:dyDescent="0.3">
      <c r="A14" t="s">
        <v>27</v>
      </c>
      <c r="B14">
        <f>STDEV(B8:B10)</f>
        <v>0.64291005073285867</v>
      </c>
      <c r="C14">
        <f>STDEV(C8:C10)</f>
        <v>5.773502691896263E-2</v>
      </c>
      <c r="D14">
        <f>STDEV(D8:D10)</f>
        <v>0.20816659994661249</v>
      </c>
      <c r="E14">
        <f>STDEV(E8:E10)</f>
        <v>0.7094598884597616</v>
      </c>
      <c r="F14">
        <f>STDEV(F8:F10)</f>
        <v>0.30550504633038994</v>
      </c>
      <c r="G14">
        <f>STDEV(G8:G10)</f>
        <v>5.7735026918962568E-2</v>
      </c>
      <c r="H14">
        <f>STDEV(H8:H10)</f>
        <v>1.1015141094572207</v>
      </c>
      <c r="I14">
        <f>STDEV(I8:I10)</f>
        <v>1.7058722109231987</v>
      </c>
      <c r="J14">
        <f>STDEV(J8:J10)</f>
        <v>0.51316014394468801</v>
      </c>
      <c r="K14">
        <f>STDEV(K8:K10)</f>
        <v>9.8677927285352567</v>
      </c>
      <c r="L14">
        <f>STDEV(L8:L10)</f>
        <v>2.0033305601755624</v>
      </c>
      <c r="M14">
        <f>STDEV(M8:M10)</f>
        <v>55.516033719998525</v>
      </c>
    </row>
    <row r="16" spans="1:13" x14ac:dyDescent="0.3">
      <c r="A16" t="s">
        <v>24</v>
      </c>
      <c r="B16">
        <f>AVERAGE(B2:B4)</f>
        <v>4.833333333333333</v>
      </c>
      <c r="C16">
        <f>AVERAGE(C2:C4)</f>
        <v>1.4333333333333333</v>
      </c>
      <c r="D16">
        <f>AVERAGE(D2:D4)</f>
        <v>2.4</v>
      </c>
      <c r="E16">
        <f>AVERAGE(E2:E4)</f>
        <v>3.6999999999999997</v>
      </c>
      <c r="F16">
        <f>AVERAGE(F2:F4)</f>
        <v>1.3999999999999997</v>
      </c>
      <c r="G16">
        <f>AVERAGE(G2:G4)</f>
        <v>1.2</v>
      </c>
      <c r="H16">
        <f>AVERAGE(H2:H4)</f>
        <v>57.4</v>
      </c>
      <c r="I16">
        <f>AVERAGE(I2:I4)</f>
        <v>22.666666666666668</v>
      </c>
      <c r="J16">
        <f>AVERAGE(J2:J4)</f>
        <v>8.9333333333333353</v>
      </c>
      <c r="K16">
        <f>AVERAGE(K2:K4)</f>
        <v>127.96666666666665</v>
      </c>
      <c r="L16">
        <f>AVERAGE(L2:L4)</f>
        <v>51.300000000000004</v>
      </c>
      <c r="M16">
        <f>AVERAGE(M2:M4)</f>
        <v>449</v>
      </c>
    </row>
    <row r="17" spans="1:13" x14ac:dyDescent="0.3">
      <c r="A17" t="s">
        <v>23</v>
      </c>
      <c r="B17">
        <f>AVERAGE(B5:B7)</f>
        <v>5.166666666666667</v>
      </c>
      <c r="C17">
        <f>AVERAGE(C5:C7)</f>
        <v>1.2333333333333334</v>
      </c>
      <c r="D17">
        <f>AVERAGE(D5:D7)</f>
        <v>1.9000000000000001</v>
      </c>
      <c r="E17">
        <f>AVERAGE(E5:E7)</f>
        <v>3.0666666666666664</v>
      </c>
      <c r="F17">
        <f>AVERAGE(F5:F7)</f>
        <v>1.2333333333333334</v>
      </c>
      <c r="G17">
        <f>AVERAGE(G5:G7)</f>
        <v>0.6333333333333333</v>
      </c>
      <c r="H17">
        <f>AVERAGE(H5:H7)</f>
        <v>35.766666666666666</v>
      </c>
      <c r="I17">
        <f>AVERAGE(I5:I7)</f>
        <v>20.733333333333331</v>
      </c>
      <c r="J17">
        <f>AVERAGE(J5:J7)</f>
        <v>9.3666666666666654</v>
      </c>
      <c r="K17">
        <f>AVERAGE(K5:K7)</f>
        <v>137.53333333333333</v>
      </c>
      <c r="L17">
        <f>AVERAGE(L5:L7)</f>
        <v>46.70000000000001</v>
      </c>
      <c r="M17">
        <f>AVERAGE(M5:M7)</f>
        <v>220.93333333333331</v>
      </c>
    </row>
    <row r="18" spans="1:13" x14ac:dyDescent="0.3">
      <c r="A18" t="s">
        <v>22</v>
      </c>
      <c r="B18">
        <f>AVERAGE(B8:B10)</f>
        <v>4.7666666666666666</v>
      </c>
      <c r="C18">
        <f>AVERAGE(C8:C10)</f>
        <v>1.0666666666666667</v>
      </c>
      <c r="D18">
        <f>AVERAGE(D8:D10)</f>
        <v>1.6666666666666667</v>
      </c>
      <c r="E18">
        <f>AVERAGE(E8:E10)</f>
        <v>3.0666666666666664</v>
      </c>
      <c r="F18">
        <f>AVERAGE(F8:F10)</f>
        <v>1.3333333333333333</v>
      </c>
      <c r="G18">
        <f>AVERAGE(G8:G10)</f>
        <v>0.56666666666666676</v>
      </c>
      <c r="H18">
        <f>AVERAGE(H8:H10)</f>
        <v>29.266666666666666</v>
      </c>
      <c r="I18">
        <f>AVERAGE(I8:I10)</f>
        <v>19.700000000000003</v>
      </c>
      <c r="J18">
        <f>AVERAGE(J8:J10)</f>
        <v>8.1333333333333329</v>
      </c>
      <c r="K18">
        <f>AVERAGE(K8:K10)</f>
        <v>100.16666666666667</v>
      </c>
      <c r="L18">
        <f>AVERAGE(L8:L10)</f>
        <v>43.633333333333333</v>
      </c>
      <c r="M18">
        <f>AVERAGE(M8:M10)</f>
        <v>231.6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Batista Loponi</dc:creator>
  <cp:lastModifiedBy>Ana Clara Batista Loponi</cp:lastModifiedBy>
  <dcterms:created xsi:type="dcterms:W3CDTF">2015-06-05T18:19:34Z</dcterms:created>
  <dcterms:modified xsi:type="dcterms:W3CDTF">2024-11-25T21:32:45Z</dcterms:modified>
</cp:coreProperties>
</file>