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umcnpem-my.sharepoint.com/personal/joao220064_ilum_cnpem_br/Documents/Trabalho Final/TCC - Tabelas/"/>
    </mc:Choice>
  </mc:AlternateContent>
  <xr:revisionPtr revIDLastSave="9" documentId="8_{81CCE14C-C948-43EE-8022-E1B7F10E338C}" xr6:coauthVersionLast="47" xr6:coauthVersionMax="47" xr10:uidLastSave="{24BD251B-09CF-48E6-888E-73E3AC094A7B}"/>
  <bookViews>
    <workbookView xWindow="-110" yWindow="-110" windowWidth="19420" windowHeight="10300" xr2:uid="{D48E4C87-02A4-4643-A406-96C8AA11B0D5}"/>
  </bookViews>
  <sheets>
    <sheet name="Pigmento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0" l="1"/>
  <c r="D12" i="10"/>
  <c r="E12" i="10"/>
  <c r="F12" i="10"/>
  <c r="G12" i="10"/>
  <c r="H12" i="10"/>
  <c r="I12" i="10"/>
  <c r="J12" i="10"/>
  <c r="C11" i="10"/>
  <c r="D11" i="10"/>
  <c r="E11" i="10"/>
  <c r="F11" i="10"/>
  <c r="G11" i="10"/>
  <c r="H11" i="10"/>
  <c r="I11" i="10"/>
  <c r="J11" i="10"/>
  <c r="B12" i="10"/>
  <c r="B11" i="10"/>
  <c r="C7" i="10"/>
  <c r="D7" i="10"/>
  <c r="E7" i="10"/>
  <c r="F7" i="10"/>
  <c r="G7" i="10"/>
  <c r="H7" i="10"/>
  <c r="I7" i="10"/>
  <c r="J7" i="10"/>
  <c r="B7" i="10"/>
  <c r="C6" i="10"/>
  <c r="D6" i="10"/>
  <c r="E6" i="10"/>
  <c r="F6" i="10"/>
  <c r="G6" i="10"/>
  <c r="H6" i="10"/>
  <c r="I6" i="10"/>
  <c r="J6" i="10"/>
  <c r="B6" i="10"/>
</calcChain>
</file>

<file path=xl/sharedStrings.xml><?xml version="1.0" encoding="utf-8"?>
<sst xmlns="http://schemas.openxmlformats.org/spreadsheetml/2006/main" count="20" uniqueCount="18">
  <si>
    <t>Amostra</t>
  </si>
  <si>
    <t>Desvio</t>
  </si>
  <si>
    <t>Média</t>
  </si>
  <si>
    <t>Massa (g)</t>
  </si>
  <si>
    <t>Volume (mL)</t>
  </si>
  <si>
    <t>Absorbância (470 nm)</t>
  </si>
  <si>
    <t>Absorbância (645 nm)</t>
  </si>
  <si>
    <t>Absorbância (663 nm)</t>
  </si>
  <si>
    <t>Clorofila a (mg/g)</t>
  </si>
  <si>
    <t>Clorofila b (mg/g)</t>
  </si>
  <si>
    <t>Clorofilas a+b (mg/g)</t>
  </si>
  <si>
    <t>Carotenoides (mg/g)</t>
  </si>
  <si>
    <t>F1</t>
  </si>
  <si>
    <t>F2</t>
  </si>
  <si>
    <t>F3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</si>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</sst>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2" defaultTableStyle="teste 2" defaultPivotStyle="PivotStyleLight16">
    <tableStyle name="Teste" pivot="0" count="0" xr9:uid="{D90B1223-8A70-4B40-A472-DC63421F3CB3}"/>
    <tableStyle name="teste 2" pivot="0" count="0" xr9:uid="{0CEC8E7F-F3D6-408A-A1F7-D9ADCEFA8A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CD87-295C-4FDC-9051-D208192D24F4}">
  <dimension ref="A1:J13"/>
  <sheetViews>
    <sheetView tabSelected="1" workbookViewId="0">
      <selection activeCell="C16" sqref="C16"/>
    </sheetView>
  </sheetViews>
  <sheetFormatPr defaultRowHeight="14.5" x14ac:dyDescent="0.35"/>
  <cols>
    <col min="1" max="1" width="8.90625" customWidth="1"/>
    <col min="2" max="2" width="7.1796875" customWidth="1"/>
    <col min="3" max="3" width="8.08984375" customWidth="1"/>
    <col min="4" max="4" width="12.453125" customWidth="1"/>
    <col min="5" max="5" width="12.7265625" customWidth="1"/>
    <col min="6" max="6" width="12.54296875" customWidth="1"/>
    <col min="7" max="7" width="10.81640625" customWidth="1"/>
    <col min="8" max="8" width="11" customWidth="1"/>
    <col min="9" max="9" width="13.90625" customWidth="1"/>
    <col min="10" max="10" width="13.7265625" customWidth="1"/>
    <col min="11" max="11" width="17.26953125" customWidth="1"/>
    <col min="12" max="12" width="17.36328125" customWidth="1"/>
    <col min="13" max="13" width="20.1796875" customWidth="1"/>
    <col min="14" max="14" width="20" customWidth="1"/>
  </cols>
  <sheetData>
    <row r="1" spans="1:10" ht="15.5" customHeight="1" thickTop="1" x14ac:dyDescent="0.35">
      <c r="A1" s="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15" thickBot="1" x14ac:dyDescent="0.4">
      <c r="A2" s="2"/>
      <c r="B2" s="4"/>
      <c r="C2" s="4"/>
      <c r="D2" s="4"/>
      <c r="E2" s="4"/>
      <c r="F2" s="4"/>
      <c r="G2" s="4"/>
      <c r="H2" s="4"/>
      <c r="I2" s="4"/>
      <c r="J2" s="4"/>
    </row>
    <row r="3" spans="1:10" ht="16" thickTop="1" x14ac:dyDescent="0.35">
      <c r="A3" s="8" t="s">
        <v>12</v>
      </c>
      <c r="B3" s="5">
        <v>0.13</v>
      </c>
      <c r="C3" s="5">
        <v>10</v>
      </c>
      <c r="D3" s="5">
        <v>1.29</v>
      </c>
      <c r="E3" s="5">
        <v>0.61299999999999999</v>
      </c>
      <c r="F3" s="5">
        <v>1.3879999999999999</v>
      </c>
      <c r="G3" s="5">
        <v>1.235976153846154</v>
      </c>
      <c r="H3" s="5">
        <v>0.58026769230769237</v>
      </c>
      <c r="I3" s="5">
        <v>1.8162438461538459</v>
      </c>
      <c r="J3" s="5">
        <v>0.41169315350249353</v>
      </c>
    </row>
    <row r="4" spans="1:10" ht="15.5" x14ac:dyDescent="0.35">
      <c r="A4" s="9" t="s">
        <v>13</v>
      </c>
      <c r="B4" s="6">
        <v>0.11</v>
      </c>
      <c r="C4" s="6">
        <v>10</v>
      </c>
      <c r="D4" s="6">
        <v>1.083</v>
      </c>
      <c r="E4" s="6">
        <v>0.51100000000000001</v>
      </c>
      <c r="F4" s="6">
        <v>1.1599999999999999</v>
      </c>
      <c r="G4" s="6">
        <v>1.221064545454545</v>
      </c>
      <c r="H4" s="6">
        <v>0.57040727272727276</v>
      </c>
      <c r="I4" s="6">
        <v>1.7914718181818181</v>
      </c>
      <c r="J4" s="6">
        <v>0.40479744445126131</v>
      </c>
    </row>
    <row r="5" spans="1:10" ht="15.5" x14ac:dyDescent="0.35">
      <c r="A5" s="10" t="s">
        <v>14</v>
      </c>
      <c r="B5" s="11">
        <v>0.13</v>
      </c>
      <c r="C5" s="11">
        <v>10</v>
      </c>
      <c r="D5" s="11">
        <v>0.93700000000000006</v>
      </c>
      <c r="E5" s="11">
        <v>0.44600000000000001</v>
      </c>
      <c r="F5" s="11">
        <v>0.97299999999999998</v>
      </c>
      <c r="G5" s="11">
        <v>0.86318615384615394</v>
      </c>
      <c r="H5" s="11">
        <v>0.4354284615384616</v>
      </c>
      <c r="I5" s="11">
        <v>1.298614615384615</v>
      </c>
      <c r="J5" s="11">
        <v>0.29858677234696768</v>
      </c>
    </row>
    <row r="6" spans="1:10" ht="15.5" x14ac:dyDescent="0.35">
      <c r="A6" s="14" t="s">
        <v>2</v>
      </c>
      <c r="B6" s="6">
        <f>AVERAGE(B3:B5)</f>
        <v>0.12333333333333334</v>
      </c>
      <c r="C6" s="6">
        <f t="shared" ref="C6:J6" si="0">AVERAGE(C3:C5)</f>
        <v>10</v>
      </c>
      <c r="D6" s="6">
        <f t="shared" si="0"/>
        <v>1.1033333333333335</v>
      </c>
      <c r="E6" s="6">
        <f t="shared" si="0"/>
        <v>0.52333333333333332</v>
      </c>
      <c r="F6" s="6">
        <f t="shared" si="0"/>
        <v>1.1736666666666666</v>
      </c>
      <c r="G6" s="6">
        <f t="shared" si="0"/>
        <v>1.1067422843822843</v>
      </c>
      <c r="H6" s="6">
        <f t="shared" si="0"/>
        <v>0.52870114219114228</v>
      </c>
      <c r="I6" s="6">
        <f t="shared" si="0"/>
        <v>1.6354434265734266</v>
      </c>
      <c r="J6" s="6">
        <f t="shared" si="0"/>
        <v>0.37169245676690754</v>
      </c>
    </row>
    <row r="7" spans="1:10" ht="15.5" x14ac:dyDescent="0.35">
      <c r="A7" s="14" t="s">
        <v>1</v>
      </c>
      <c r="B7" s="6">
        <f>STDEV(B3:B5)</f>
        <v>1.1547005383792516E-2</v>
      </c>
      <c r="C7" s="6">
        <f t="shared" ref="C7:J7" si="1">STDEV(C3:C5)</f>
        <v>0</v>
      </c>
      <c r="D7" s="6">
        <f t="shared" si="1"/>
        <v>0.17737624794017107</v>
      </c>
      <c r="E7" s="6">
        <f t="shared" si="1"/>
        <v>8.4180361922085514E-2</v>
      </c>
      <c r="F7" s="6">
        <f t="shared" si="1"/>
        <v>0.2078372760919798</v>
      </c>
      <c r="G7" s="6">
        <f t="shared" si="1"/>
        <v>0.21105752902349992</v>
      </c>
      <c r="H7" s="6">
        <f t="shared" si="1"/>
        <v>8.0926829208107218E-2</v>
      </c>
      <c r="I7" s="6">
        <f t="shared" si="1"/>
        <v>0.29196515096430997</v>
      </c>
      <c r="J7" s="6">
        <f t="shared" si="1"/>
        <v>6.3405193176195487E-2</v>
      </c>
    </row>
    <row r="8" spans="1:10" ht="15.5" x14ac:dyDescent="0.35">
      <c r="A8" s="12" t="s">
        <v>15</v>
      </c>
      <c r="B8" s="13">
        <v>0.13</v>
      </c>
      <c r="C8" s="13">
        <v>10</v>
      </c>
      <c r="D8" s="13">
        <v>0.77700000000000002</v>
      </c>
      <c r="E8" s="13">
        <v>0.312</v>
      </c>
      <c r="F8" s="13">
        <v>0.71499999999999997</v>
      </c>
      <c r="G8" s="13">
        <v>0.63744000000000001</v>
      </c>
      <c r="H8" s="13">
        <v>0.29226999999999997</v>
      </c>
      <c r="I8" s="13">
        <v>0.92971000000000004</v>
      </c>
      <c r="J8" s="13">
        <v>0.25009052442055762</v>
      </c>
    </row>
    <row r="9" spans="1:10" ht="15.5" x14ac:dyDescent="0.35">
      <c r="A9" s="9" t="s">
        <v>16</v>
      </c>
      <c r="B9" s="6">
        <v>0.13</v>
      </c>
      <c r="C9" s="6">
        <v>10</v>
      </c>
      <c r="D9" s="6">
        <v>0.74</v>
      </c>
      <c r="E9" s="6">
        <v>0.28999999999999998</v>
      </c>
      <c r="F9" s="6">
        <v>0.67200000000000004</v>
      </c>
      <c r="G9" s="6">
        <v>0.59974923076923081</v>
      </c>
      <c r="H9" s="6">
        <v>0.26899692307692302</v>
      </c>
      <c r="I9" s="6">
        <v>0.86874615384615395</v>
      </c>
      <c r="J9" s="6">
        <v>0.23851633860106969</v>
      </c>
    </row>
    <row r="10" spans="1:10" ht="15.5" x14ac:dyDescent="0.35">
      <c r="A10" s="10" t="s">
        <v>17</v>
      </c>
      <c r="B10" s="11">
        <v>0.12</v>
      </c>
      <c r="C10" s="11">
        <v>10</v>
      </c>
      <c r="D10" s="11">
        <v>0.77600000000000002</v>
      </c>
      <c r="E10" s="11">
        <v>0.32100000000000001</v>
      </c>
      <c r="F10" s="11">
        <v>0.74299999999999999</v>
      </c>
      <c r="G10" s="11">
        <v>0.71829749999999992</v>
      </c>
      <c r="H10" s="11">
        <v>0.32288916666666673</v>
      </c>
      <c r="I10" s="11">
        <v>1.0411866666666669</v>
      </c>
      <c r="J10" s="11">
        <v>0.26931247956392529</v>
      </c>
    </row>
    <row r="11" spans="1:10" ht="15.5" x14ac:dyDescent="0.35">
      <c r="A11" s="14" t="s">
        <v>2</v>
      </c>
      <c r="B11" s="6">
        <f>AVERAGE(B8:B10)</f>
        <v>0.12666666666666668</v>
      </c>
      <c r="C11" s="6">
        <f t="shared" ref="C11:J11" si="2">AVERAGE(C8:C10)</f>
        <v>10</v>
      </c>
      <c r="D11" s="6">
        <f t="shared" si="2"/>
        <v>0.76433333333333342</v>
      </c>
      <c r="E11" s="6">
        <f t="shared" si="2"/>
        <v>0.3076666666666667</v>
      </c>
      <c r="F11" s="6">
        <f t="shared" si="2"/>
        <v>0.71</v>
      </c>
      <c r="G11" s="6">
        <f t="shared" si="2"/>
        <v>0.65182891025641021</v>
      </c>
      <c r="H11" s="6">
        <f t="shared" si="2"/>
        <v>0.29471869658119654</v>
      </c>
      <c r="I11" s="6">
        <f t="shared" si="2"/>
        <v>0.94654760683760697</v>
      </c>
      <c r="J11" s="6">
        <f t="shared" si="2"/>
        <v>0.25263978086185085</v>
      </c>
    </row>
    <row r="12" spans="1:10" ht="16" thickBot="1" x14ac:dyDescent="0.4">
      <c r="A12" s="15" t="s">
        <v>1</v>
      </c>
      <c r="B12" s="7">
        <f>STDEV(B8:B10)</f>
        <v>5.7735026918962632E-3</v>
      </c>
      <c r="C12" s="7">
        <f t="shared" ref="C12:J12" si="3">STDEV(C8:C10)</f>
        <v>0</v>
      </c>
      <c r="D12" s="7">
        <f t="shared" si="3"/>
        <v>2.1079215671683187E-2</v>
      </c>
      <c r="E12" s="7">
        <f t="shared" si="3"/>
        <v>1.5947831618540929E-2</v>
      </c>
      <c r="F12" s="7">
        <f t="shared" si="3"/>
        <v>3.5763109484495306E-2</v>
      </c>
      <c r="G12" s="7">
        <f t="shared" si="3"/>
        <v>6.0569824072536319E-2</v>
      </c>
      <c r="H12" s="7">
        <f t="shared" si="3"/>
        <v>2.7029438876790261E-2</v>
      </c>
      <c r="I12" s="7">
        <f t="shared" si="3"/>
        <v>8.7444618865106544E-2</v>
      </c>
      <c r="J12" s="7">
        <f t="shared" si="3"/>
        <v>1.5555532965913591E-2</v>
      </c>
    </row>
    <row r="13" spans="1:10" ht="15" thickTop="1" x14ac:dyDescent="0.35"/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3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13EED-E174-4C43-93D9-DBE826CE8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Pigmentos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 dos Santos Caramês</dc:creator>
  <cp:lastModifiedBy>João Guilherme dos Santos Caramês</cp:lastModifiedBy>
  <dcterms:created xsi:type="dcterms:W3CDTF">2024-11-24T15:06:52Z</dcterms:created>
  <dcterms:modified xsi:type="dcterms:W3CDTF">2024-11-26T00:47:08Z</dcterms:modified>
</cp:coreProperties>
</file>