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comments8.xml" ContentType="application/vnd.openxmlformats-officedocument.spreadsheetml.comments+xml"/>
  <Override PartName="/xl/workbook.xml" ContentType="application/vnd.openxmlformats-officedocument.spreadsheetml.sheet.main+xml"/>
  <Override PartName="/xl/comments12.xml" ContentType="application/vnd.openxmlformats-officedocument.spreadsheetml.comments+xml"/>
  <Override PartName="/xl/charts/chart1.xml" ContentType="application/vnd.openxmlformats-officedocument.drawingml.char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2.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vmlDrawing2.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3-extração-refinamento-B2" sheetId="1" state="visible" r:id="rId2"/>
    <sheet name="2-extração-refinamento-B2" sheetId="2" state="visible" r:id="rId3"/>
    <sheet name="1-extração-refinamento-B2" sheetId="3" state="visible" r:id="rId4"/>
    <sheet name="3-extracao-refinamento-B2" sheetId="4" state="visible" r:id="rId5"/>
    <sheet name="1-extração-B2" sheetId="5" state="visible" r:id="rId6"/>
    <sheet name="1-identificacao-backward-B2" sheetId="6" state="visible" r:id="rId7"/>
    <sheet name="2-identificacao-backward-B2" sheetId="7" state="visible" r:id="rId8"/>
    <sheet name="3-identificacao-backward-B2" sheetId="8" state="visible" r:id="rId9"/>
    <sheet name="1-identificacao-forward-B2" sheetId="9" state="visible" r:id="rId10"/>
    <sheet name="2-identificacao-forward-B2" sheetId="10" state="visible" r:id="rId11"/>
    <sheet name="3-identificacao-forward-B2" sheetId="11" state="visible" r:id="rId12"/>
    <sheet name="4-selecao-forward-B2" sheetId="12" state="visible" r:id="rId13"/>
  </sheets>
  <definedNames>
    <definedName function="false" hidden="false" localSheetId="5" name="Z_6D34D314_922D_412D_92FB_1934E3E33F81_.wvu.FilterData" vbProcedure="false">'1-identificacao-backward-B2'!$B$1:$F$179</definedName>
    <definedName function="false" hidden="false" localSheetId="6" name="Z_6D34D314_922D_412D_92FB_1934E3E33F81_.wvu.FilterData" vbProcedure="false">'2-identificacao-backward-B2'!$B$2:$F$180</definedName>
    <definedName function="false" hidden="false" localSheetId="7" name="Z_6D34D314_922D_412D_92FB_1934E3E33F81_.wvu.FilterData" vbProcedure="false">'3-identificacao-backward-B2'!$B$2:$F$180</definedName>
    <definedName function="false" hidden="false" localSheetId="9" name="Z_6D34D314_922D_412D_92FB_1934E3E33F81_.wvu.FilterData" vbProcedure="false">'2-identificacao-forward-B2'!$A$1:$G$260</definedName>
    <definedName function="false" hidden="false" localSheetId="10" name="Z_6D34D314_922D_412D_92FB_1934E3E33F81_.wvu.FilterData" vbProcedure="false">'3-identificacao-forward-B2'!$A$1:$G$109</definedName>
    <definedName function="false" hidden="false" localSheetId="11" name="Z_6D34D314_922D_412D_92FB_1934E3E33F81_.wvu.FilterData" vbProcedure="false">'4-selecao-forward-B2'!$B$2:$H$110</definedName>
  </definedNames>
  <calcPr iterateCount="100" refMode="A1" iterate="false" iterateDelta="0.0001"/>
  <extLst>
    <ext xmlns:loext="http://schemas.libreoffice.org/" uri="{7626C862-2A13-11E5-B345-FEFF819CDC9F}">
      <loext:extCalcPr stringRefSyntax="CalcA1ExcelA1"/>
    </ext>
  </extLst>
</workbook>
</file>

<file path=xl/comments12.xml><?xml version="1.0" encoding="utf-8"?>
<comments xmlns="http://schemas.openxmlformats.org/spreadsheetml/2006/main" xmlns:xdr="http://schemas.openxmlformats.org/drawingml/2006/spreadsheetDrawing">
  <authors>
    <author> </author>
  </authors>
  <commentList>
    <comment ref="H60" authorId="0">
      <text>
        <r>
          <rPr>
            <sz val="10"/>
            <color rgb="FF000000"/>
            <rFont val="Arial"/>
            <family val="0"/>
            <charset val="1"/>
          </rPr>
          <t xml:space="preserve">é uma dissertação. Tenho que confirmar se ele utilizar identificação em runtime, se sim, posso excluir
	-João Choma</t>
        </r>
      </text>
    </comment>
    <comment ref="H67" authorId="0">
      <text>
        <r>
          <rPr>
            <sz val="10"/>
            <color rgb="FF000000"/>
            <rFont val="Arial"/>
            <family val="0"/>
            <charset val="1"/>
          </rPr>
          <t xml:space="preserve">execução simbólica + tese em francês
	-João Choma</t>
        </r>
      </text>
    </comment>
    <comment ref="H72" authorId="0">
      <text>
        <r>
          <rPr>
            <sz val="10"/>
            <color rgb="FF000000"/>
            <rFont val="Arial"/>
            <family val="0"/>
            <charset val="1"/>
          </rPr>
          <t xml:space="preserve">perigoso
	-João Choma</t>
        </r>
      </text>
    </comment>
    <comment ref="H99" authorId="0">
      <text>
        <r>
          <rPr>
            <sz val="10"/>
            <color rgb="FF000000"/>
            <rFont val="Arial"/>
            <family val="0"/>
            <charset val="1"/>
          </rPr>
          <t xml:space="preserve">pago
	-João Choma</t>
        </r>
      </text>
    </comment>
  </commentList>
</comments>
</file>

<file path=xl/comments8.xml><?xml version="1.0" encoding="utf-8"?>
<comments xmlns="http://schemas.openxmlformats.org/spreadsheetml/2006/main" xmlns:xdr="http://schemas.openxmlformats.org/drawingml/2006/spreadsheetDrawing">
  <authors>
    <author> </author>
  </authors>
  <commentList>
    <comment ref="H67" authorId="0">
      <text>
        <r>
          <rPr>
            <sz val="10"/>
            <color rgb="FF000000"/>
            <rFont val="Arial"/>
            <family val="0"/>
            <charset val="1"/>
          </rPr>
          <t xml:space="preserve">não está disponível
	-João Choma</t>
        </r>
      </text>
    </comment>
    <comment ref="H70" authorId="0">
      <text>
        <r>
          <rPr>
            <sz val="10"/>
            <color rgb="FF000000"/>
            <rFont val="Arial"/>
            <family val="0"/>
            <charset val="1"/>
          </rPr>
          <t xml:space="preserve">não disponível
	-João Choma</t>
        </r>
      </text>
    </comment>
    <comment ref="H75" authorId="0">
      <text>
        <r>
          <rPr>
            <sz val="10"/>
            <color rgb="FF000000"/>
            <rFont val="Arial"/>
            <family val="0"/>
            <charset val="1"/>
          </rPr>
          <t xml:space="preserve">não disponível
	-João Choma</t>
        </r>
      </text>
    </comment>
    <comment ref="H79" authorId="0">
      <text>
        <r>
          <rPr>
            <sz val="10"/>
            <color rgb="FF000000"/>
            <rFont val="Arial"/>
            <family val="0"/>
            <charset val="1"/>
          </rPr>
          <t xml:space="preserve">preciso ver se a sincronização é sobre processos
	-João Choma</t>
        </r>
      </text>
    </comment>
  </commentList>
</comments>
</file>

<file path=xl/sharedStrings.xml><?xml version="1.0" encoding="utf-8"?>
<sst xmlns="http://schemas.openxmlformats.org/spreadsheetml/2006/main" count="4412" uniqueCount="882">
  <si>
    <t xml:space="preserve">Abordagens</t>
  </si>
  <si>
    <t xml:space="preserve">ID</t>
  </si>
  <si>
    <t xml:space="preserve">Abordagem para identificar infeasible path</t>
  </si>
  <si>
    <t xml:space="preserve">Ano</t>
  </si>
  <si>
    <t xml:space="preserve">(1) Mapeia variáveis pelo GFC</t>
  </si>
  <si>
    <t xml:space="preserve">(2) Aplicam a avaliação simbólica a um caminho para determinar sua viabilidade</t>
  </si>
  <si>
    <t xml:space="preserve">(3) Abordagem híbrida entre a análise de fluxo de dados e a abordagem de propagação de restrições</t>
  </si>
  <si>
    <t xml:space="preserve">(4) abordagem baseada em sintaxe A análise de sintaxe é aplicada para detectar caminhos inviáveis usando regras ou reconhecendo padrões</t>
  </si>
  <si>
    <t xml:space="preserve">(5) O número de predicados envolvidos em um caminho</t>
  </si>
  <si>
    <t xml:space="preserve">(6) generalization of infeasible paths</t>
  </si>
  <si>
    <t xml:space="preserve">(7) SBST</t>
  </si>
  <si>
    <t xml:space="preserve">(8) Concorrente</t>
  </si>
  <si>
    <t xml:space="preserve">(9) Não se enquadra nas 6 abordagens de id_183</t>
  </si>
  <si>
    <t xml:space="preserve">Número de abordagens</t>
  </si>
  <si>
    <t xml:space="preserve">execução simbólica</t>
  </si>
  <si>
    <t xml:space="preserve">path-sensitive e caminhos equivalentes</t>
  </si>
  <si>
    <t xml:space="preserve">tratamento de restrições para determinação de infeasible com base em branch</t>
  </si>
  <si>
    <t xml:space="preserve">combing slicing - And in the second phase, the feasibility of the path is determined by theorem proving to prove whether the post-condition of the transitions related to the predicate implying the predicate or not</t>
  </si>
  <si>
    <t xml:space="preserve">We suggest two algorithms to compute feasible executions of a program based on the reachability verification condition.</t>
  </si>
  <si>
    <t xml:space="preserve">padrões de não executabilidade -  esse é bom</t>
  </si>
  <si>
    <t xml:space="preserve">tratamento de restrições</t>
  </si>
  <si>
    <t xml:space="preserve">geração de dados de teste</t>
  </si>
  <si>
    <t xml:space="preserve">aprendizado de máquina, execução simbólica</t>
  </si>
  <si>
    <t xml:space="preserve">geração de dados de teste + execução simbólica</t>
  </si>
  <si>
    <t xml:space="preserve">geração de dados de teste + genético</t>
  </si>
  <si>
    <t xml:space="preserve">análise de predicados</t>
  </si>
  <si>
    <t xml:space="preserve">geração de dados de teste + análise de predicados</t>
  </si>
  <si>
    <t xml:space="preserve">A análise de fluxo de dados calcula a solução Maximum Fix Point (MFP), que representa uma super aproximação dos dados atingindo um ponto de programa ao longo de todos os caminhos de fluxo de controle (CFPs)</t>
  </si>
  <si>
    <t xml:space="preserve">geração de dados de testes + análise de predicados</t>
  </si>
  <si>
    <t xml:space="preserve">Precondições (análise de restrições ) + teste de mutação + análise de dados</t>
  </si>
  <si>
    <t xml:space="preserve">we present a new reachability testing algorithm that does not save any SYN-sequences, but still guarantees that every SYN- sequence will be exercised exactly once. </t>
  </si>
  <si>
    <t xml:space="preserve">análise de grafos + execução simbólica</t>
  </si>
  <si>
    <t xml:space="preserve">análise de padrões</t>
  </si>
  <si>
    <t xml:space="preserve">análise de GFC + análise de restrição</t>
  </si>
  <si>
    <t xml:space="preserve">análise de grafos + execução simbólica + apresentação da ferramenta id_238</t>
  </si>
  <si>
    <t xml:space="preserve">análise de GFC</t>
  </si>
  <si>
    <t xml:space="preserve">análise de restrições</t>
  </si>
  <si>
    <t xml:space="preserve">análise de padrões – identificação de tipos de não executabilidade causadas por chamadas polimórficas em JAVA</t>
  </si>
  <si>
    <t xml:space="preserve">geração de dados de teste + algoritmo genético aprimorado</t>
  </si>
  <si>
    <t xml:space="preserve">análise de restrições utilizando diagrama de sequência UML + equação linear (trata a restrição)</t>
  </si>
  <si>
    <t xml:space="preserve">geração de dados de teste + algoritmo genético</t>
  </si>
  <si>
    <t xml:space="preserve">solve the path ordering problem</t>
  </si>
  <si>
    <t xml:space="preserve">Geração de dados de teste</t>
  </si>
  <si>
    <t xml:space="preserve">reachability testing</t>
  </si>
  <si>
    <t xml:space="preserve">análise de GFC + geração automática de caminhos básicos</t>
  </si>
  <si>
    <t xml:space="preserve">família de caminhos + autômato para representar as famílias de caminhos</t>
  </si>
  <si>
    <t xml:space="preserve">execução simbólica + geração automática</t>
  </si>
  <si>
    <t xml:space="preserve">análise de restrições </t>
  </si>
  <si>
    <t xml:space="preserve">mapeamento</t>
  </si>
  <si>
    <t xml:space="preserve">análise de GFC + análise de padrões</t>
  </si>
  <si>
    <t xml:space="preserve">análise de GFC  + análise de restrições</t>
  </si>
  <si>
    <t xml:space="preserve">execução simbólica + análise de restrições</t>
  </si>
  <si>
    <t xml:space="preserve">análise de restrições + slicing</t>
  </si>
  <si>
    <t xml:space="preserve">utilização de técnicas de search based para tratar máquina de estados finito + análise de GFC</t>
  </si>
  <si>
    <t xml:space="preserve">análise de restrições + oráculo</t>
  </si>
  <si>
    <t xml:space="preserve">Utiliza o algoritmo do estudo id_278 = análise de restrições + oráculo </t>
  </si>
  <si>
    <t xml:space="preserve">execução simbólica + paralelismo + banco de dados</t>
  </si>
  <si>
    <t xml:space="preserve">análise de GFC – análise sintática e semântica</t>
  </si>
  <si>
    <t xml:space="preserve">análise de GFC </t>
  </si>
  <si>
    <t xml:space="preserve">análise de GFC + análise de predicados (para analisar a dependência entre as variáveis)</t>
  </si>
  <si>
    <t xml:space="preserve">Zimmerman, David</t>
  </si>
  <si>
    <t xml:space="preserve">ISSTA 94</t>
  </si>
  <si>
    <t xml:space="preserve">Test data generation and feasible path analysis</t>
  </si>
  <si>
    <t xml:space="preserve">Journal</t>
  </si>
  <si>
    <t xml:space="preserve">Conference</t>
  </si>
  <si>
    <t xml:space="preserve">Dissertacao</t>
  </si>
  <si>
    <t xml:space="preserve">Yates, D. F. Malevris, N</t>
  </si>
  <si>
    <t xml:space="preserve">Software Quality Journal</t>
  </si>
  <si>
    <t xml:space="preserve">The effort required by LCSAJ testing: an assessment via a new path generation strategy</t>
  </si>
  <si>
    <t xml:space="preserve">Snelting, Gregor</t>
  </si>
  <si>
    <t xml:space="preserve">Lecture Notes in Computer Science (including subseries Lecture Notes in Artificial Intelligence and Lecture Notes in Bioinformatics)</t>
  </si>
  <si>
    <t xml:space="preserve">Combining slicing and constraint solving for validation of measurement software</t>
  </si>
  <si>
    <t xml:space="preserve">Marcos, Paulo
Bueno, Siqueira
Jino, Mario</t>
  </si>
  <si>
    <t xml:space="preserve">Geração automática de dados e tratamento de não executabilidade no teste estrutural de software</t>
  </si>
  <si>
    <t xml:space="preserve">Bodík, Rastislav
Gupta, Rajiv
Soffa, Mary Lou</t>
  </si>
  <si>
    <t xml:space="preserve">Redning data now information using infeasible paths</t>
  </si>
  <si>
    <t xml:space="preserve">Naoi, Kuniaki Takahashi, Naohisa</t>
  </si>
  <si>
    <t xml:space="preserve">Detection of infeasible paths using Presburger arithmetic</t>
  </si>
  <si>
    <t xml:space="preserve">Yang, Cheer-sun David</t>
  </si>
  <si>
    <t xml:space="preserve">dissertação</t>
  </si>
  <si>
    <t xml:space="preserve">Program-based, structural testing of shared memory parallel programs</t>
  </si>
  <si>
    <t xml:space="preserve">Peres, Letícia M
Vergilio, Silvia R
Jino, Mario</t>
  </si>
  <si>
    <t xml:space="preserve">SCCC 2001. 21st International Conference of the Chilean Computer Science Society</t>
  </si>
  <si>
    <t xml:space="preserve">Path selection in the structural testing: Proposition, implementation and application of strategies</t>
  </si>
  <si>
    <t xml:space="preserve">Souter, Amie L
Pollock, Lori L</t>
  </si>
  <si>
    <t xml:space="preserve">Proceedings - 1st IEEE International Workshop on Source Code Analysis and Manipulation (2001) 194-203</t>
  </si>
  <si>
    <t xml:space="preserve">Type infeasible call chains</t>
  </si>
  <si>
    <t xml:space="preserve">Information and Software Technology Journal</t>
  </si>
  <si>
    <t xml:space="preserve">Characterization and automatic identification of type infeasible call chains</t>
  </si>
  <si>
    <t xml:space="preserve">Robschink, Torsten
Snelting, Gregor</t>
  </si>
  <si>
    <t xml:space="preserve">Proceedings - International Conference on Software Engineering</t>
  </si>
  <si>
    <t xml:space="preserve">Efficient path conditions in dependence graphs</t>
  </si>
  <si>
    <t xml:space="preserve">Williams, Nicky
Marre, Bruno
Mouy, Patricia
Saclay, C E A
List, D R T
Lsl, S O L</t>
  </si>
  <si>
    <t xml:space="preserve">19th International Conference on Automated Software Engineering, 2004</t>
  </si>
  <si>
    <t xml:space="preserve">On-the-fly generation of k-paths tests for C functions : towards the automation of grey-box testing</t>
  </si>
  <si>
    <t xml:space="preserve">Lei, Yu
Carver, Richard H</t>
  </si>
  <si>
    <t xml:space="preserve">IEEE Transactions on Software Engineering</t>
  </si>
  <si>
    <t xml:space="preserve">Reachability testing of concurrent programs</t>
  </si>
  <si>
    <t xml:space="preserve">Yan, Jun
Li, Zhongjie
Yuan, Yuan
Sun, Wei
Zhang, Jian</t>
  </si>
  <si>
    <t xml:space="preserve">Proceedings - International Symposium on Software Reliability Engineering, ISSRE</t>
  </si>
  <si>
    <t xml:space="preserve">BPEL4WS unit testing: Test case generation using a concurrent path analysis approach</t>
  </si>
  <si>
    <t xml:space="preserve">Gustafsson, Jan
Ermedahl, Andreas
Lisper, Björn</t>
  </si>
  <si>
    <t xml:space="preserve">6th International Workshop on Worst-Case Execution Time Analysis, WCET</t>
  </si>
  <si>
    <t xml:space="preserve">Algorithms for Infeasible Path Calculation</t>
  </si>
  <si>
    <t xml:space="preserve">Gustafsson, Jan
Ermedahl, Andreas
Sandberg, Christer
Lisper, Björn</t>
  </si>
  <si>
    <t xml:space="preserve">Proceedings - Real-Time Systems Symposium</t>
  </si>
  <si>
    <t xml:space="preserve">Automatic Derivation of Loop Bounds and Infeasible Paths for WCET Analysis Using Abstract Execution</t>
  </si>
  <si>
    <t xml:space="preserve">Suhendra, Vivy
Mitra, Tulika
Roychoudhury, Abhik
Chen, Ting</t>
  </si>
  <si>
    <t xml:space="preserve">Proceedings - Design Automation Conference</t>
  </si>
  <si>
    <t xml:space="preserve">Efficient detection and exploitation of infeasible paths for software timing analysis</t>
  </si>
  <si>
    <t xml:space="preserve">Snelting, Gregor
Robschink, Torsten
Krinke, Jens</t>
  </si>
  <si>
    <t xml:space="preserve">ACM Transactions on Software Engineering and Methodology</t>
  </si>
  <si>
    <t xml:space="preserve">Efficient path conditions in dependence graphs for software safety analysis</t>
  </si>
  <si>
    <t xml:space="preserve">Holsti, Niklas</t>
  </si>
  <si>
    <t xml:space="preserve">Workshop on Worst-Case Execution Time</t>
  </si>
  <si>
    <t xml:space="preserve">Computing time as a program variable: A way around infeasible paths</t>
  </si>
  <si>
    <t xml:space="preserve">Balakrishnan, Gogul
Sankaranarayanan, Sriram
Ivančić, Franjo
Wei, Ou
Gupta, Aarti</t>
  </si>
  <si>
    <t xml:space="preserve">International Static Analysis Symposium</t>
  </si>
  <si>
    <t xml:space="preserve">Path-Sensitive Analysis through Infeasible Path Detection and Syntactic Language Refinement</t>
  </si>
  <si>
    <t xml:space="preserve">Jaffar, J.
Navas, J.
Santosa, A.E.</t>
  </si>
  <si>
    <t xml:space="preserve">Demand-Driven Path-Sensitive Program Slicing</t>
  </si>
  <si>
    <t xml:space="preserve">Jaffar, Joxan
Navas, Jorge A
Santosa, Andrew E</t>
  </si>
  <si>
    <t xml:space="preserve">A Path-Sensitive Control Flow Graph</t>
  </si>
  <si>
    <t xml:space="preserve">Derderian, Karnig
Hierons, Robert M.
Harman, Mark
Guo, Qiang</t>
  </si>
  <si>
    <t xml:space="preserve">Automated Software Engineering</t>
  </si>
  <si>
    <t xml:space="preserve">Estimating the Feasibility of Transition Paths in Extended Finite State Machines</t>
  </si>
  <si>
    <t xml:space="preserve">Yano, Thaise
Martins, Eliane
De Sousa, Fabiano L.</t>
  </si>
  <si>
    <t xml:space="preserve">ICSTW 2010 - 3rd International Conference on Software Testing, Verification, and Validation Workshops</t>
  </si>
  <si>
    <t xml:space="preserve">Generating Feasible Test Paths from an Executable Model Using a Multi-objective Approach</t>
  </si>
  <si>
    <t xml:space="preserve">Kalaji, Abdul Salam
Hierons, Robert Mark
Swift, Stephen</t>
  </si>
  <si>
    <t xml:space="preserve">Generating Feasible Transition Paths for Testing from an Extended Finite State Machine</t>
  </si>
  <si>
    <t xml:space="preserve">Zhang, Zhonglin
Mei, Lingxia</t>
  </si>
  <si>
    <t xml:space="preserve">ICCSE 2010 - 5th International Conference on Computer Science and Education, Final Program and Book of Abstracts</t>
  </si>
  <si>
    <t xml:space="preserve">An Improved Method of Acquiring Basis Path for software testing</t>
  </si>
  <si>
    <t xml:space="preserve">Yang, Rui Chen, Zhenyu Xu, Baowen Wong, W Eric Zhang, Jie</t>
  </si>
  <si>
    <t xml:space="preserve">2011 IEEE 13th International Symposium on High-Assurance Systems Engineering</t>
  </si>
  <si>
    <t xml:space="preserve">Improve the effectiveness of test case generation on EFSM via automatic path feasibility analysis</t>
  </si>
  <si>
    <t xml:space="preserve">Kempf, Kilian
Kollmann, Steffen
Pollex, Victor
Slomka, Frank</t>
  </si>
  <si>
    <t xml:space="preserve">Simone</t>
  </si>
  <si>
    <t xml:space="preserve">Seke 2011 Conference</t>
  </si>
  <si>
    <t xml:space="preserve">Using coverage and reachability testing to improve concurrent program testing quality</t>
  </si>
  <si>
    <t xml:space="preserve">Delahaye, Mickaël</t>
  </si>
  <si>
    <t xml:space="preserve">Fourth International Conference on Software Testing, Verification and Validation Workshops</t>
  </si>
  <si>
    <t xml:space="preserve">IPEG: Utilizing Infeasibility</t>
  </si>
  <si>
    <t xml:space="preserve">Proceedings - 4th IEEE International Conference on Software Testing, Verification, and Validation Workshops, ICSTW 2011 (2011) 318-319</t>
  </si>
  <si>
    <t xml:space="preserve">Symbolic execution—An efficient approach for test case generation</t>
  </si>
  <si>
    <t xml:space="preserve">T. Bharat Kumar1, N. Harish1, and V. Sravan Kumar2 1</t>
  </si>
  <si>
    <t xml:space="preserve">CCIS 270</t>
  </si>
  <si>
    <t xml:space="preserve">An Catholic and Enhanced Study on Basis Path Testing to Avoid Infeasible Paths in CFG</t>
  </si>
  <si>
    <t xml:space="preserve">Andalam, Sidharta
Roop, Partha S.
Girault, Alain</t>
  </si>
  <si>
    <t xml:space="preserve">Proceedings -Design, Automation and Test in Europe, DATE</t>
  </si>
  <si>
    <t xml:space="preserve">Pruning infeasible paths for tight wcrt analysis of synchronous programs</t>
  </si>
  <si>
    <t xml:space="preserve">Jurgen Christ, Jochen Hoenicke, and Martin Schaf</t>
  </si>
  <si>
    <t xml:space="preserve">Towards bounded infeasible code detection</t>
  </si>
  <si>
    <t xml:space="preserve">Jiang, Shujuan Wang, Hongyang Zhang, Yanmei</t>
  </si>
  <si>
    <t xml:space="preserve">SIGSOFT Software Engineering Notes</t>
  </si>
  <si>
    <t xml:space="preserve">Test data generation approach for basis path coverage</t>
  </si>
  <si>
    <t xml:space="preserve">Yongmin, M U
Yuhui, Zheng
Zhihua, Zhang
Mengting, L I U</t>
  </si>
  <si>
    <t xml:space="preserve">Chinese Journal of Electronics</t>
  </si>
  <si>
    <t xml:space="preserve">The algorithm of infeasible paths extraction oriented the function calling relationship</t>
  </si>
  <si>
    <t xml:space="preserve">Yang, Rui
Chen, Zhenyu
Xu, Baowen
Zhang, Zhiyi
Zhou, Wujie</t>
  </si>
  <si>
    <t xml:space="preserve">Seke (2012) (4) 470-475 Conference</t>
  </si>
  <si>
    <t xml:space="preserve">A New Approach to Evaluate Path Feasibility and Coverage Ratio of EFSM Based on Multi-objective Optimization.</t>
  </si>
  <si>
    <t xml:space="preserve">Ding, Sun Tan, Hee Beng Kuan Liu, Kai Ping</t>
  </si>
  <si>
    <t xml:space="preserve">Proceedings of the 7th International Conference on Evaluation of Novel Approaches to Software Engineering</t>
  </si>
  <si>
    <t xml:space="preserve">A survey of infeasible path detection</t>
  </si>
  <si>
    <t xml:space="preserve">Cristiano Bertolini
Martin Schäf
Pascal Schweitzer</t>
  </si>
  <si>
    <t xml:space="preserve">VSTTE 2012</t>
  </si>
  <si>
    <t xml:space="preserve">Infeasible code detection</t>
  </si>
  <si>
    <t xml:space="preserve">Stephan Arlt
Martin Schäf</t>
  </si>
  <si>
    <t xml:space="preserve">International Conference on Computer Aided Verification CAV 2012: Computer Aided Verification pp 767-773</t>
  </si>
  <si>
    <t xml:space="preserve">Joogie: Infeasible code detection for java</t>
  </si>
  <si>
    <t xml:space="preserve">Lu, Gongzheng Miao, Huaikou</t>
  </si>
  <si>
    <t xml:space="preserve">2013 International Symposium on Theoretical Aspects of Software Engineering Feasibility</t>
  </si>
  <si>
    <t xml:space="preserve">Feasibility analysis of the EFSM transition path combining slicing with theorem proving</t>
  </si>
  <si>
    <t xml:space="preserve">Tamrawi, Ahmed
Kothari, Suresh</t>
  </si>
  <si>
    <t xml:space="preserve">Event-flow graphs for efficient path-sensitive analyses</t>
  </si>
  <si>
    <t xml:space="preserve">Kempf, Kilian
Slomka, Frank</t>
  </si>
  <si>
    <t xml:space="preserve">IEEE 20th International Conference on Embedded and Real-Time Computing Systems and Applications</t>
  </si>
  <si>
    <t xml:space="preserve">Direct handling of infeasible paths in the event dependency analysis</t>
  </si>
  <si>
    <t xml:space="preserve">Blackham, Bernard
Liffiton, Mark
Heiser, Gernot</t>
  </si>
  <si>
    <t xml:space="preserve">IEEE 19th Real-Time and Embedded Technology and Applications Symposium (RTAS)</t>
  </si>
  <si>
    <t xml:space="preserve"> </t>
  </si>
  <si>
    <t xml:space="preserve">Jia, M E I
Shengyuan, Wang</t>
  </si>
  <si>
    <t xml:space="preserve">Chinese Journal of Electronics (2014) 23(3) 494-498</t>
  </si>
  <si>
    <t xml:space="preserve">An improved genetic algorithm for test cases generation oriented paths</t>
  </si>
  <si>
    <t xml:space="preserve">Tian, Tian
Gong, Dunwei</t>
  </si>
  <si>
    <t xml:space="preserve">Chinese Journal of Electronics (2014) 23(2) 291-296</t>
  </si>
  <si>
    <t xml:space="preserve">Evolutionary generation approach of test data for multiple paths coverage of message-passing parallel programs</t>
  </si>
  <si>
    <t xml:space="preserve">Raymond, Pascal</t>
  </si>
  <si>
    <t xml:space="preserve">Proceedings of the International Conference on Embedded Software, EMSOFT 2014</t>
  </si>
  <si>
    <t xml:space="preserve">A general approach for expressing infeasibility in implicit path enumeration technique</t>
  </si>
  <si>
    <t xml:space="preserve">David, Robin
Kosmatov, Nikolai
Papadakis, Mike
Traon, Yves Le
Marion, Jean-yves</t>
  </si>
  <si>
    <t xml:space="preserve">2015 IEEE 8th International Conference on Software Testing, Verification and Validation, ICST 2015 – Proceedings</t>
  </si>
  <si>
    <t xml:space="preserve">Sound and quasi-complete detection of infeasible test requirements</t>
  </si>
  <si>
    <t xml:space="preserve">S. R. S. Souza  P. S. L. Souza  M. A. S. Brito  A. S. Simao  E. J. Zaluska</t>
  </si>
  <si>
    <t xml:space="preserve">Journal of Software: Testing, verification and reliability</t>
  </si>
  <si>
    <t xml:space="preserve">Empirical evaluation of a new composite approach to the coverage criteria and reachability testing of concurrent programs</t>
  </si>
  <si>
    <t xml:space="preserve">Wang, Xinyang
Jiang, Yaqiu
Tian, Wenhong</t>
  </si>
  <si>
    <t xml:space="preserve">International Journal of Engineering and Technology Innovation</t>
  </si>
  <si>
    <t xml:space="preserve">An Efficient Method for Automatic Generation of Linearly Independent Paths in White-box Testing</t>
  </si>
  <si>
    <t xml:space="preserve">Pierce, Luke
Tragoudas, Spyros</t>
  </si>
  <si>
    <t xml:space="preserve">Proceedings - International Symposium on Quality Electronic Design, ISQED</t>
  </si>
  <si>
    <t xml:space="preserve">Unreachable code identification for improved line coverage</t>
  </si>
  <si>
    <t xml:space="preserve">Kundu, Debasish
Sarma, Monalisa
Samanta, Debasis</t>
  </si>
  <si>
    <t xml:space="preserve">Journal of Systems and Software</t>
  </si>
  <si>
    <t xml:space="preserve">A UML model Based Approach to detect infeasible paths</t>
  </si>
  <si>
    <t xml:space="preserve">Delahaye, Mickaël
Botella, Bernard
Gotlieb, Arnaud</t>
  </si>
  <si>
    <t xml:space="preserve">Information and Software Technology</t>
  </si>
  <si>
    <t xml:space="preserve">Infeasible path generalization in dynamic symbolic execution</t>
  </si>
  <si>
    <t xml:space="preserve">Raychev, Veselin
Musuvathi, Madanlal
Mytkowicz, Todd</t>
  </si>
  <si>
    <t xml:space="preserve">SOSP 2015 - Proceedings of the 25th ACM Symposium on Operating Systems Principles</t>
  </si>
  <si>
    <t xml:space="preserve">Parallelizing user-defined aggregations using symbolic execution</t>
  </si>
  <si>
    <t xml:space="preserve">Aissat, Romain
Gaudel, Marie-claude
Voisin, Frédéric
Wolff, Burkhart</t>
  </si>
  <si>
    <t xml:space="preserve">IEEE International Conference on Software Quality, Reliability and Security</t>
  </si>
  <si>
    <t xml:space="preserve">A method for pruning infeasible paths via graph transformations and symbolic execution</t>
  </si>
  <si>
    <t xml:space="preserve">Shu, Ting
Ding, Zuohua
Chen, Meihwa
Xia, Jinsong</t>
  </si>
  <si>
    <t xml:space="preserve">Information Sciences (2016) 370-371 63-78</t>
  </si>
  <si>
    <t xml:space="preserve">A heuristic transition executability analysis method for generating EFSM-specified protocol test sequences</t>
  </si>
  <si>
    <t xml:space="preserve">Aissat, Romain
Voisin, Frédéric
Wolff, Burkhart</t>
  </si>
  <si>
    <t xml:space="preserve">International Conference on Interactive Theorem Proving</t>
  </si>
  <si>
    <t xml:space="preserve">Infeasible paths elimination by symbolic execution techniques: proof of correctness and preservation of paths</t>
  </si>
  <si>
    <t xml:space="preserve">Ansari, Gufran Ahmad</t>
  </si>
  <si>
    <t xml:space="preserve">International Journal of Education and Management Engineering (2017) 7(4) 21-28</t>
  </si>
  <si>
    <t xml:space="preserve">Detection of infeasible paths in software testing using UML application to gold vending machine</t>
  </si>
  <si>
    <t xml:space="preserve">Ruiz, Jordy
Casse, Hugues
Michiel, Marianne De</t>
  </si>
  <si>
    <t xml:space="preserve">IEEE 17th International Working Conference on Source Code Analysis and Manipulation (SCAM)</t>
  </si>
  <si>
    <t xml:space="preserve">Working Around Loops for Infeasible Path Detection in Binary Programs</t>
  </si>
  <si>
    <t xml:space="preserve">Girgis, Moheb 
Elnashar, Alaa</t>
  </si>
  <si>
    <t xml:space="preserve">Journal Society for Science and Education</t>
  </si>
  <si>
    <t xml:space="preserve">Automatic Classification of Program Paths Feasibility Using Active Learning</t>
  </si>
  <si>
    <t xml:space="preserve">Marashdih, Abdalla Wasef
Zaaba, Zarul Fitri
Almufti, Saman M</t>
  </si>
  <si>
    <t xml:space="preserve">International Journal of Engineering e Technology</t>
  </si>
  <si>
    <t xml:space="preserve">The Problems and Challenges of Infeasible Paths in Static Analysis</t>
  </si>
  <si>
    <t xml:space="preserve">Pruning infeasible paths via graph transformations and symbolic execution: a method and a tool</t>
  </si>
  <si>
    <t xml:space="preserve">Jiang, Shujuan
Wang, Hongyang
Zhang, Yanmei</t>
  </si>
  <si>
    <t xml:space="preserve">IEEE ACESS</t>
  </si>
  <si>
    <t xml:space="preserve">An Approach for Detecting Infeasible Paths Based on a SMT Solver</t>
  </si>
  <si>
    <t xml:space="preserve">Jin, Dahai Gong, Yunzhan Xing, Ying Zhou, Mingnan</t>
  </si>
  <si>
    <t xml:space="preserve">Detecting Interprocedural Infeasible Paths Based on Unsatisfiable Path Constraint Patterns</t>
  </si>
  <si>
    <t xml:space="preserve">Pathade, Komal</t>
  </si>
  <si>
    <t xml:space="preserve">28th International Conference on Compiler Construction (CC</t>
  </si>
  <si>
    <t xml:space="preserve">Path sensitive MFP solutions in presence of intersecting infeasible control flow path segments</t>
  </si>
  <si>
    <t xml:space="preserve">Analisar integral e buscar critérios de inclusão e exclusão / Se passar então -&gt; Extrair dados via doc</t>
  </si>
  <si>
    <t xml:space="preserve">Inclusão</t>
  </si>
  <si>
    <t xml:space="preserve">Estudos que apresentam o tratamento do problema da não executabilidade de caminhos durante a atividade de teste estrutural.</t>
  </si>
  <si>
    <t xml:space="preserve">Exclusão</t>
  </si>
  <si>
    <t xml:space="preserve">Estudos não disponibilizados na íntegra.</t>
  </si>
  <si>
    <t xml:space="preserve">devo excluir execução simbólica?</t>
  </si>
  <si>
    <t xml:space="preserve">Estudos não disponibilizados na língua inglesa ou portuguesa.</t>
  </si>
  <si>
    <t xml:space="preserve">1 – análise de fluxo de dados / 2 – Avaliação simbólica / 3 – Análise de restrições / 4 – reconhecimento de padrões / 5 – análise de predicados / 6 – família de caminhos</t>
  </si>
  <si>
    <t xml:space="preserve">Extração de dados</t>
  </si>
  <si>
    <t xml:space="preserve">Etapa</t>
  </si>
  <si>
    <t xml:space="preserve">Autores</t>
  </si>
  <si>
    <t xml:space="preserve">Conferência</t>
  </si>
  <si>
    <t xml:space="preserve">#81 = #45 pré selecionados forward + #36 pré selecionados backward</t>
  </si>
  <si>
    <t xml:space="preserve">Forward</t>
  </si>
  <si>
    <t xml:space="preserve">reachability testing </t>
  </si>
  <si>
    <t xml:space="preserve">detected path is deemed to be an interprocedural infeasible path if its simplified constraint conditions match one of the nine unsatisfiable path constraint patterns.</t>
  </si>
  <si>
    <t xml:space="preserve">In general, the infeasible paths are caused by the conflicts between assignment statements and branch statements or among two or more branch statements. Accordingly, we divide the unsatisfiable path constraint patterns into two categories, i.e., A-B conflict and B-B conflict, which represent the conflict between assignment statements and branch statements and that among the branch statements, respectively.</t>
  </si>
  <si>
    <t xml:space="preserve">In the proposed method, the matrix of coefficients for variables (coefficient matrix) is triangulated using a theorem in number theory</t>
  </si>
  <si>
    <t xml:space="preserve">Utilizam a execução simbólica para treina o algoritmo de bootstraping active learning</t>
  </si>
  <si>
    <t xml:space="preserve">12 formas de avaliação utilizando definicao-p-uso</t>
  </si>
  <si>
    <t xml:space="preserve">ótimo exemplo de como apresentar o algoritmo genético no contexto de teste</t>
  </si>
  <si>
    <t xml:space="preserve">trabalho derivado de outros dois já identificados na braçada 1</t>
  </si>
  <si>
    <t xml:space="preserve">compilado dos resultados encontrados sobre o tratamento de infeasible path</t>
  </si>
  <si>
    <t xml:space="preserve">Alguns MFP podem ser inviáveis. O tratamento de infeasible path contribui diretamente para melhorar o valor do MFP. Na conclusão ele fala que qualquer melhoria alcançada no tratamento de infeasible path contruibui com o trabalho</t>
  </si>
  <si>
    <t xml:space="preserve">concorrente mas não trata diretamente infeasible path</t>
  </si>
  <si>
    <t xml:space="preserve">an algorithm that automatically determines the type infeasibility of a call chain due to object parameters is presented</t>
  </si>
  <si>
    <t xml:space="preserve">polimorfismo pode ser um padrão a se analisar </t>
  </si>
  <si>
    <t xml:space="preserve">we show how the event dependency analysis can be modified to directly exclude infeasible paths in order to relax the densities of outgoing events</t>
  </si>
  <si>
    <t xml:space="preserve">SWEET which is able to identify three different origins of infeasible paths</t>
  </si>
  <si>
    <t xml:space="preserve">In this paper we propose a method involving a flow graph transformation that reduces this pessimism when using the existing analysis and show its integration into a reasonable workflo</t>
  </si>
  <si>
    <t xml:space="preserve">conforme id_241</t>
  </si>
  <si>
    <t xml:space="preserve">exemplo: instruções condicionais opostas</t>
  </si>
  <si>
    <t xml:space="preserve">algoritmo CAMUS referência 4</t>
  </si>
  <si>
    <t xml:space="preserve">Algorithms for computing minimal unsatisfiable subsets of constraints (2004)</t>
  </si>
  <si>
    <t xml:space="preserve">Referente ao id_240</t>
  </si>
  <si>
    <t xml:space="preserve">In the present work, we used Unified Modeling Language (UML) for detecting of these infeasible paths. For detection of these infeasible paths, the author builds the control flow graph from sequence diagram and then generated independent paths from it. Each path is converted into a set of a linear equation and solved. If there is an inconsistent solution, then the corresponding path is infeasible. The presented approach is evaluated on a case study of an automatic gold vending machine.</t>
  </si>
  <si>
    <t xml:space="preserve">It was solved by using a genetic algorithm to generate all desired data in one run.</t>
  </si>
  <si>
    <t xml:space="preserve">According to the non-deterministic behaviors of paral- lel programs, the problem of generating test data for multiple paths coverage was formulated as a multi-objective optimiza- tion problem, and an appropriate fitness function was designed when employing a genetic algorithm to solve the above prob- lem, so as to improve the efficiency of generating test data.</t>
  </si>
  <si>
    <t xml:space="preserve">In our approach, a transition feasibility guidance matrix is first constructed through extracting the inherent constraint relationship between each adjacent transitions in the EFSM under testing. Then, relying on the built matrix and related runtime feedback, we define an objective func- tion to dynamically evaluate state nodes in the HTEA expanding tree. Finally, the proposed objective function is utilized to heuristically guide the state space traversal in the HTEA tree for executable test sequences generation. Consequently,</t>
  </si>
  <si>
    <t xml:space="preserve">algoritmo multiobjetivo</t>
  </si>
  <si>
    <t xml:space="preserve">Seke (2012) (4) 470-475 </t>
  </si>
  <si>
    <t xml:space="preserve">This paper presents a new approach that utilizes Multi- objective Pareto optimization technique to explore the relationship between path length and path feasibility on EFSM models. Two</t>
  </si>
  <si>
    <t xml:space="preserve">ATENCAO – bom exemplo de como apresentar os resultados do AG</t>
  </si>
  <si>
    <t xml:space="preserve">This paper presents a novel method of BPEL test case generation, which is based on concurrent path analysis. This</t>
  </si>
  <si>
    <t xml:space="preserve">The method models software arithmetic operations and conditions as a set of Boolean constraints for which reachability is determined using a satisfiability solver</t>
  </si>
  <si>
    <t xml:space="preserve">backward</t>
  </si>
  <si>
    <t xml:space="preserve">The goal of this paper is to go further than ad hoc reasoning by proposing a general method for translating infeasibility in terms of numerical constraints. It</t>
  </si>
  <si>
    <t xml:space="preserve">This article reviews methods for detecting infeasible paths and proposes to revisit this important problem by considering also empirical aspect in conjunction to program analysis.</t>
  </si>
  <si>
    <t xml:space="preserve">parecido com 248</t>
  </si>
  <si>
    <t xml:space="preserve">ATENCAO – tabela de padrões de infisibilidade</t>
  </si>
  <si>
    <t xml:space="preserve">três algoritmos para realizar o tratamento em conjunto de análises para formular a identificação de caminhos não executáveis</t>
  </si>
  <si>
    <t xml:space="preserve">This paper defined a computationally inexpensive method to address an important problem in test data generation for EFSMs.
Unfortunately, a chosen path through an EFSM may be infeasible and this paper pro- poses the use of a simple fitness function whose aim is to direct testing towards paths that are likely to be feasible and relatively easy to trigger using search</t>
  </si>
  <si>
    <t xml:space="preserve">In this paper, we present an approach to derive test se- quences from an EFSM using an EA</t>
  </si>
  <si>
    <t xml:space="preserve">This paper introduces a novel fitness metric that analyzes data flow dependence among the actions and conditions of the transitions of a path in order to estimate its feasibility.</t>
  </si>
  <si>
    <t xml:space="preserve">In this paper, we show that the problem of identifying all infeasible code can be expressed as a set cover problem on a minimal subset of program statements.
We have shown that the detection of infeasible code can be seen as a set cover problem and, more importantly, that covering all feasible statements in an effectual set determines all feasible statements in a program.
We presented an algorithm that detects all infeasible code in a program which uses an optimal number of queries. Using our implementation, for various applications of infeasible code detection, we have experimentally shown a significant decrease in the computation time when compared to existing methods.</t>
  </si>
  <si>
    <t xml:space="preserve">We check for the existence of infeasible code in the Boogie program using the algorithms described in [7] and [3]</t>
  </si>
  <si>
    <t xml:space="preserve">Bertolini, C., Sch¨af, M., Schweitzer, P.: Infeasible Code Detection. In: Joshi, R., M¨uller, P., Podelski, A. (eds.) VSTTE 2012. LNCS, vol. 7152, pp. 310–325. Springer, Heidelberg (2012)</t>
  </si>
  <si>
    <t xml:space="preserve">Hoenicke, J., Leino, K.R.M., Podelski, A., Sch¨af, M., Wies, T.: Doomed program points. Form. Methods Syst. Des. 37, 171–199 (2010)</t>
  </si>
  <si>
    <t xml:space="preserve">K-paths seria o tratamento do critério todos os caminhos com limite de k repetições dado pelo usuário (testador)</t>
  </si>
  <si>
    <t xml:space="preserve">symbolic parallelism + User-defined aggregations (UDAs)</t>
  </si>
  <si>
    <t xml:space="preserve">This paper presents two main contributions. We present a technique based on path-insensitive abstract interpretation to infer semantically infeasible paths in the CFG. Secondly, we use a syntactic language refinement scheme for path- sensitive analysis by iteratively removing infeasible paths from the CFG.
We now characterize infeasible paths in the program using abstract interpretation.</t>
  </si>
  <si>
    <t xml:space="preserve">Branch correlation / In this paper we present a static def-use pair analysis technique that avoids identification of infeasible def-use pairs through detection of branch correlation.</t>
  </si>
  <si>
    <t xml:space="preserve">Totais</t>
  </si>
  <si>
    <t xml:space="preserve">1 abordagem</t>
  </si>
  <si>
    <t xml:space="preserve">2 abordagens</t>
  </si>
  <si>
    <t xml:space="preserve">mapeamentos</t>
  </si>
  <si>
    <t xml:space="preserve">total</t>
  </si>
  <si>
    <t xml:space="preserve">se for execução simbólica eu não vou extrair dados</t>
  </si>
  <si>
    <t xml:space="preserve">Wen, Lijie</t>
  </si>
  <si>
    <t xml:space="preserve">Siwach, Gaurav</t>
  </si>
  <si>
    <t xml:space="preserve">Study of Optimization and Prioritization of Paths in Basis Path Testing</t>
  </si>
  <si>
    <t xml:space="preserve">Himanshi, Himanshi
Umesh, Nitin
Srivastava, Saurabh</t>
  </si>
  <si>
    <t xml:space="preserve">Path Prioritization using Meta-Heuristic Approach</t>
  </si>
  <si>
    <t xml:space="preserve">Não trata caminhos não executáveis mas sim a priorização de caminhos de acordo com medidas extraídas dos critérios de cobertura</t>
  </si>
  <si>
    <t xml:space="preserve">This paper presents an approach which can prioritize the paths among a set of paths such that they can be executed accordingly and comparison between existing methods is done. All</t>
  </si>
  <si>
    <t xml:space="preserve">A Research on basis path auto-acquire rnethod with infeasible path</t>
  </si>
  <si>
    <t xml:space="preserve">não disponível</t>
  </si>
  <si>
    <t xml:space="preserve">Detecting infeasible paths based on branch correlations analysis</t>
  </si>
  <si>
    <t xml:space="preserve">Detection of infeasible path in procedure</t>
  </si>
  <si>
    <t xml:space="preserve">Panda, Madhumita
Sarangi, Partha Pratim</t>
  </si>
  <si>
    <t xml:space="preserve">Performance Analysis Of Test Data Generation For Path Coverage Based Testing Using Three Meta-heuristic Algorithms</t>
  </si>
  <si>
    <t xml:space="preserve">Geração de dados de teste + técnicas de search based</t>
  </si>
  <si>
    <t xml:space="preserve">não menciona o problema da não executabilidade em nenhum momento</t>
  </si>
  <si>
    <t xml:space="preserve">Zhang, Yanmei; Jiang, Shujuan; Han, Han</t>
  </si>
  <si>
    <t xml:space="preserve">Journal of Computational and Theoretical Nanoscience, Volume 12, Number 8, August 2015, pp. 1931-1935(5)</t>
  </si>
  <si>
    <t xml:space="preserve">Research progress on infeasible path detecting problem</t>
  </si>
  <si>
    <t xml:space="preserve">não achei nem os dados /  talvez excluir</t>
  </si>
  <si>
    <t xml:space="preserve">Technique for reducing computation for detecting infeasible paths using Presburger arithmetic</t>
  </si>
  <si>
    <t xml:space="preserve">Use of Sequencing Constraints for Specification-Based Testing of Concurrent Programs</t>
  </si>
  <si>
    <t xml:space="preserve">programas concorrentes + tratamento de restrições /  não aborda o problema da não executabilidade</t>
  </si>
  <si>
    <t xml:space="preserve">Inclusão 1 -Estudos que apresentam o tratamento do problema da não executabilidade de caminhos durante a atividade de teste estrutural</t>
  </si>
  <si>
    <t xml:space="preserve">Analisei o título</t>
  </si>
  <si>
    <t xml:space="preserve">77 novos estudos selecionados com base no título</t>
  </si>
  <si>
    <t xml:space="preserve">Exclusão 1 -Estudos não disponibilizados na íntegra.Exclusão 2 -Estudos não disponibilizados na língua inglesa ou portuguesa</t>
  </si>
  <si>
    <t xml:space="preserve">175 - pré-selecionados no backward</t>
  </si>
  <si>
    <t xml:space="preserve">Exclusão 2 -Estudos não disponibilizados na língua inglesa ou portuguesa</t>
  </si>
  <si>
    <t xml:space="preserve">Título - #45 pré selecionados</t>
  </si>
  <si>
    <t xml:space="preserve">Referências relevantes</t>
  </si>
  <si>
    <t xml:space="preserve">R. Bod´ık, R. Gupta, and M. L. Soffa. Refining data flow information using infeasible paths. SIGSOFT Softw. Eng. Notes, 22(6):361–377, 1997.</t>
  </si>
  <si>
    <t xml:space="preserve">Refining data flow information using infeasible paths</t>
  </si>
  <si>
    <t xml:space="preserve">Minh Ngoc Ngo and Hee Beng Kuan Tan. Detecting large number of infeasible paths through recognizing their patterns. In ESEC-FSE ’07, pages 215–224, 2007</t>
  </si>
  <si>
    <t xml:space="preserve">Detecting large number of infeasible paths through recognizing their patterns</t>
  </si>
  <si>
    <t xml:space="preserve">V. Suhendra, T. Mitra, A. Roychoudhury, and T. Chen. Efficient detec- tion and exploitation of infeasible paths for software timing analysis. In DAC ’06, 2006</t>
  </si>
  <si>
    <t xml:space="preserve">Roychoudhury, and T. Chen. Efficient detec- tion and exploitation of infeasible paths for software timing analysis</t>
  </si>
  <si>
    <t xml:space="preserve">R. Bod´ık, R. Gupta, and M. L. Soffa. Refining data flow information using infeasible paths. SIGSOFTSoftw. Eng. Notes, 22(6):361–377, 1997.</t>
  </si>
  <si>
    <t xml:space="preserve">Refining data flow information using infeasible paths.</t>
  </si>
  <si>
    <t xml:space="preserve">Gerardo Canfora, Aniello Cimitile, and Andrea De Lucia. Conditioned program slicing. Information and Software Technology, 40, no. 11-12:595–607, 1998</t>
  </si>
  <si>
    <t xml:space="preserve">Conditioned program slicing. Information and Software Technology</t>
  </si>
  <si>
    <t xml:space="preserve">Allen Goldberg, T. C. Wang, and David Zimmerman. Applications of feasible path analysis to program testing. In ISSTA ’94: Proceedings of the 1994 ACM SIGSOFT international symposium on Software testing and analysis, pages 80–94, 1994.</t>
  </si>
  <si>
    <t xml:space="preserve">Applications of feasible path analysis to program testing</t>
  </si>
  <si>
    <t xml:space="preserve">D. Hedley and M. A. Hennell. The causes and effects of infeasible paths in computer programs. In ICSE ’85: Proceedings of the 8th international conference on Software engineering, pages 259–266, Los Alamitos, CA, USA, 1985. IEEE Computer Society Press.</t>
  </si>
  <si>
    <t xml:space="preserve">The causes and effects of infeasible paths in computer programs</t>
  </si>
  <si>
    <t xml:space="preserve">S. Horwitz, T. Reps, and D. Binkley. Interprocedural slicing using dependence graphs. In PLDI ’88: Proceedings of the ACM SIGPLAN 1988 conference on Programming Language design and Implementation, pages 35–46, 1988</t>
  </si>
  <si>
    <t xml:space="preserve">Interprocedural slicing using dependence graphs</t>
  </si>
  <si>
    <t xml:space="preserve">Susan Horwitz, Thomas Reps, and David Binkley. Interprocedural slicing using dependence graphs. ACMTrans. Program. Lang. Syst., 12(1):26–60, 1990.</t>
  </si>
  <si>
    <t xml:space="preserve">B. Korel and J. Laski. Dynamic program slicing. Inf. Process. Lett., 29(3):155–163, 1988.</t>
  </si>
  <si>
    <t xml:space="preserve">Dynamic program slicing</t>
  </si>
  <si>
    <t xml:space="preserve">Bogdan Korel and Janusz Laski. Dynamic slicing of computer programs. J. Syst. Softw., 13(3):187–195, 1990.</t>
  </si>
  <si>
    <t xml:space="preserve">Dynamic slicing of computer programs</t>
  </si>
  <si>
    <t xml:space="preserve">Minh Ngoc Ngo and Hee Beng Kuan Tan. Detecting large number of infeasible paths through recognizing their patterns. In ESEC-FSE ’07, pages 215–224, 2007.</t>
  </si>
  <si>
    <t xml:space="preserve">Torsten Robschink and Gregor Snelting. Efficient path conditions in dependence graphs. In ICSE ’02: Proceedings of the 24th International Conference on Software Engineering, pages 478–488, 2002.</t>
  </si>
  <si>
    <t xml:space="preserve">Gregor Snelting, Torsten Robschink, and Jens Krinke. Efficient path conditions in dependence graphs for software safety analysis. ACM Trans. Softw. Eng. Methodol., 15(4):410–457, 2006.</t>
  </si>
  <si>
    <t xml:space="preserve">Gregor Snelting and Abteilung Softwaretechnologie. Combining slicing and constraint solving for validation ofmeasurement software. In SAS, pages 332–348, 1996</t>
  </si>
  <si>
    <t xml:space="preserve">Combining slicing and constraint solving for validation ofmeasurement software</t>
  </si>
  <si>
    <t xml:space="preserve">Frank Tip. A survey of program slicing techniques. Journal of Programming Languages, 3:121–189, 1995.</t>
  </si>
  <si>
    <t xml:space="preserve">A survey of program slicing techniques</t>
  </si>
  <si>
    <t xml:space="preserve">G. A. Venkatesh. The semantic approach to program slicing. In PLDI ’91: Proceedings of the ACM SIGPLAN 1991 conference on Programming language design and implementation, pages 107–119, 1991.</t>
  </si>
  <si>
    <t xml:space="preserve">The semantic approach to program slicing</t>
  </si>
  <si>
    <t xml:space="preserve">D. Yates and N. Malevris. Reducing the effects of infeasible paths in branch testing. SIGSOFTSoftw. Eng. Notes, 14(8):48–54, 1989.</t>
  </si>
  <si>
    <t xml:space="preserve">Reducing the effects of infeasible paths in branch testing</t>
  </si>
  <si>
    <t xml:space="preserve">Mark Weiser. Program slicing. In ICSE ’81: Proceedings ofthe 5th international conference on Software engineering, pages 439–449</t>
  </si>
  <si>
    <t xml:space="preserve">Program slicing</t>
  </si>
  <si>
    <t xml:space="preserve">M. Ngo and K. Tan, “Detecting large number of infeasible paths through recognizing their patterns.” ACM, 2007.</t>
  </si>
  <si>
    <t xml:space="preserve">G. Balakrishnan, S. Sankaranarayanan, F. Ivanˇci´c, O. Wei, and A. Gupta, “SLR: Path-sensitive analysis through infeasible-path detec- tion and syntactic language refinement,” Static Analysis, 2008.</t>
  </si>
  <si>
    <t xml:space="preserve">SLR: Path-sensitive analysis through infeasible-path detection and syntactic language refinement</t>
  </si>
  <si>
    <t xml:space="preserve">R. Bodik, R. Gupta, and M. L. Soffa, “Refining data flow informa- tion using infeasible paths,” in Software EngineeringESEC/FSE’97. Springer, 1997, pp. 361–377.</t>
  </si>
  <si>
    <t xml:space="preserve">Refining data flow informa- tion using infeasible paths</t>
  </si>
  <si>
    <t xml:space="preserve">K. Kempf and F. Slomka, ‘‘Direct handling of infeasible paths in the event dependency analysis,’’ in Proc. 20th IEEE Int. Conf. Embedded Real-Time Comput. Syst. Appl., 2014, pp. 1–10.</t>
  </si>
  <si>
    <t xml:space="preserve">S. Arlt and M. Schäf, ‘‘Joogie: Infeasible code detection for java,’’ in Proc. Int. Conf. Comput. Aided Verification, 2012, pp. 767–773</t>
  </si>
  <si>
    <t xml:space="preserve">D. Gong and X. Yao, ‘‘Automatic detection of infeasible paths in software testing,’’ IET Softw., vol. 4, no. 5, pp. 361–370, Oct. 2010.</t>
  </si>
  <si>
    <t xml:space="preserve">Automatic detection of infeasible paths in software testing</t>
  </si>
  <si>
    <t xml:space="preserve">V. Suhendra, T. Mitra, and A. Roychoudhury, ‘‘Efficient detection and exploitation of infeasible paths for software timing analysis,’’ in Proc. 43rd ACM/IEEE Design Automat. Conf., Jul. 2006, pp. 358–363.</t>
  </si>
  <si>
    <t xml:space="preserve">M. Delahaye, B. Botella, and A. Gotlieb, ‘‘Explanation-based generaliza- tion of infeasible path,’’ in Proc. 3rd Int. Conf. Softw. Test., Verification Validation, Apr. 2010, pp. 215–224.</t>
  </si>
  <si>
    <t xml:space="preserve">Explanation-based generalization of infeasible path</t>
  </si>
  <si>
    <t xml:space="preserve">M. N. Ngo and H. B. K. Tan, ‘‘Heuristics-based infeasible path detection for dynamic test data generation,’’ Inf. Softw. Technol., vol. 50, nos. 7–8, pp. 641–655, Jun. 2008</t>
  </si>
  <si>
    <t xml:space="preserve">Heuristics-based infeasible path detection for dynamic test data generation</t>
  </si>
  <si>
    <t xml:space="preserve">A. J. Offutt and J. Pan, ‘‘Automatically detecting equivalent mutants and infeasible paths,’’ Softw. Test., Verification Rel., vol. 7, no. 3, pp. 165–192, Sep. 1997.</t>
  </si>
  <si>
    <t xml:space="preserve">Automatically detecting equivalent mutants and infeasible paths</t>
  </si>
  <si>
    <t xml:space="preserve">D. Gong, C. Zhang, T. Tian, and Z. Li, ‘‘Reducing scheduling sequences of message-passing parallel programs,’’ Inf. Softw. Technol., vol. 80, pp. 217–230, Dec. 2016.</t>
  </si>
  <si>
    <t xml:space="preserve">Reducing scheduling sequences of message-passing parallel programs</t>
  </si>
  <si>
    <t xml:space="preserve">T. Tian and D. Gong, ‘‘Test data generation for path coverage of message- passing parallel programs based on co-evolutionary genetic algorithms,’’ Automated Softw. Eng., vol. 23, no. 3, pp. 469–500, Sep. 2016.</t>
  </si>
  <si>
    <t xml:space="preserve">Test data generation for path coverage of message- passing parallel programs based on co-evolutionary genetic algorithms</t>
  </si>
  <si>
    <t xml:space="preserve">Ngo, M. N. and Tan, H. B. K. (2008). Heuristics-based infeasible path detection for dynamic test data gener- ation. Inf. Softw. Technol., 50(7-8):641–655.</t>
  </si>
  <si>
    <t xml:space="preserve">D. Gong, X. Yao (2010). "Automatic detection of infeasible paths in software testing ", IET Software(361– 370), Volume-4, Issue- 5.</t>
  </si>
  <si>
    <t xml:space="preserve">Madumita, Partha Pratim (2013). " Performance Analysis Of Test Data Generation For Path Coverage Based Testing Using Three Meta-heuristic Algorithms", International Journal of Computer Science and Informatics(2231 –5292), Volume-3, Issue-2</t>
  </si>
  <si>
    <t xml:space="preserve">G.Balakrishnan, S.S (2008). "Path-Sensitive Analysis through Infeasible-PathDetectionandSyntactic Language Refinement", springer verlag(1-16)</t>
  </si>
  <si>
    <t xml:space="preserve">Path-Sensitive Analysis through Infeasible-PathDetectionandSyntactic Language Refinement</t>
  </si>
  <si>
    <t xml:space="preserve">J. Zhang, X.X. Wang. A CONSTRAINT SOLVER AND ITS APPLICATION TO PATH FEASIBILITY ANALYSIS[J]. International Journal of Software Engineering &amp; Knowledge Engineering, 2001, 11(2): pp139-156.</t>
  </si>
  <si>
    <t xml:space="preserve">A CONSTRAINT SOLVER AND ITS APPLICATION TO PATH FEASIBILITY ANALYSIS</t>
  </si>
  <si>
    <t xml:space="preserve">D.F. Yate, N. Malevris. Reducing The Effects Of Infeasible Paths In Branch Testing[J]. ACM SIGSOFT Software Engineering Notes, 1989, 14(8): pp48-54.</t>
  </si>
  <si>
    <t xml:space="preserve">Reducing The Effects Of Infeasible Paths In Branch Testing</t>
  </si>
  <si>
    <t xml:space="preserve">I. Forgács, A. Bertolino. Feasible Test Path Selection by Principal Slicing[C].
In Proc. of the 6th European Software Engineering
Conference held Jointly with the 5th ACM SIGSOFT Symposium on the Foundations Software Engineering (ESEC/FSM 97). 1997: pp378-394.</t>
  </si>
  <si>
    <t xml:space="preserve">Feasible Test Path Selection by Principal Slicing</t>
  </si>
  <si>
    <t xml:space="preserve">M.N. Ngo, H.B.K. Tan. Heuristics-based infeasible path detection for dynamic test data generation[J]. Information and Software Technology, 2008, 50: pp641-655.</t>
  </si>
  <si>
    <t xml:space="preserve">J. Cheng, L. Zheng, R.L. Zhao. Infeasible Path Detection for EFSM Models[J]. Journal of Inner Mongolia University (Natural Science Edition), 2011, 42(5): pp498-504.</t>
  </si>
  <si>
    <t xml:space="preserve">Infeasible Path Detection for EFSM Models</t>
  </si>
  <si>
    <t xml:space="preserve">C. Bertolini, M. Sch¨af, and P. Schweitzer. Infeasible code detection. In VSTTE, 2012.</t>
  </si>
  <si>
    <t xml:space="preserve">M. Janota, R. Grigore, and M. Moskal. Reachability analysis for annotated code. In SAVCBS’07, pages 23–30, 2007.</t>
  </si>
  <si>
    <t xml:space="preserve">Reachability analysis for annotated code</t>
  </si>
  <si>
    <t xml:space="preserve">Y. Zhang, S. Jiang, and H. Han, ‘‘Research progress on infeasible path detecting problem,’’ J. Comput. Theor. Nanosci., vol. 12, no. 8, pp. 1931–1935, Aug. 2015.</t>
  </si>
  <si>
    <t xml:space="preserve">S. Ding and H. B. K. Tan, ‘‘Detection of infeasible paths: Approaches and challenges,’’ Eval. Novel Approaches Softw. Eng., vol. 410, pp. 64–78, 2012.</t>
  </si>
  <si>
    <t xml:space="preserve">Detection of infeasible paths: Approaches and challenges</t>
  </si>
  <si>
    <t xml:space="preserve">P. D. Coward, ‘‘Symbolic execution and testing,’’ Inf. Softw. Technol., vol. 33, no. 1, pp. 53–64, 1991</t>
  </si>
  <si>
    <t xml:space="preserve">Symbolic execution and testing</t>
  </si>
  <si>
    <t xml:space="preserve">J. Ruiz and H. Cassé, ‘‘Using SMT solving for the lookup of infeasi- ble paths in binary programs,’’ in Proc. WCET, Lund, Sweden, 2015, pp. 95–104.</t>
  </si>
  <si>
    <t xml:space="preserve">Using SMT solving for the lookup of infeasible paths in binary programs</t>
  </si>
  <si>
    <t xml:space="preserve">B. Blackham, M. Liffiton, and G. Heiser, ‘‘Trickle: Automated infeasible path detection using all minimal unsatisfiable subsets,’’ in Proc. IEEE 19th Real-Time Embedded Technol. Appl. Symp. (RTAS), Berlin, Germany, Apr. 2014, pp. 169–178.</t>
  </si>
  <si>
    <t xml:space="preserve">Trickle: Automated infeasible path detection using all minimal unsatisfiable subsets</t>
  </si>
  <si>
    <t xml:space="preserve">G. A. Ansari, ‘‘Detection of infeasible paths in software testing using UML application to gold vending machine,’’ Int. J. Edu. Manage. Eng., vol. 7, no. 4, pp. 21–28, 2017.</t>
  </si>
  <si>
    <t xml:space="preserve">R. Aissat et al., ‘‘A method for pruning infeasible paths via graph transfor- mations and symbolic execution,’’ in Proc. IEEE Int. Conf. Softw. Qual., Rel. Secur. (QRS), Vienna, Austria, Aug. 2016, pp. 144–151.</t>
  </si>
  <si>
    <t xml:space="preserve">A method for pruning infeasible paths via graph transfor- mations and symbolic execution</t>
  </si>
  <si>
    <t xml:space="preserve">R. Aissat, F. Voisin, and B. Wolff, ‘‘Infeasible paths elimination by symbolic execution techniques: Proof of correctness and preservation of paths,’’ in Proc. 7th Int. Conf. Interact. Theorem Proving (ITP), Nancy, France, 2016, pp. 36–51.</t>
  </si>
  <si>
    <t xml:space="preserve">Infeasible paths elimination by symbolic execution techniques: Proof of correctness and preservation of paths</t>
  </si>
  <si>
    <t xml:space="preserve">R. Bodík, R. Gupta, and M. L. Soffa, ‘‘Refining data flow informa- tion using infeasible paths,’’ in Proc. 6th Eur. Softw. Eng. Conf., 5th ACM SIGSOFT Int. Symp. Found. Softw. Eng., Zurich, Switzerland, 1997, pp. 361–377.</t>
  </si>
  <si>
    <t xml:space="preserve">C. Zhang and Y. Chen, ‘‘Detecting infeasible paths via mining branch correlations,’’ J. Softw. Eng., vol. 6, no. 4, pp. 65–78, Apr. 2012</t>
  </si>
  <si>
    <t xml:space="preserve">Detecting infeasible paths via mining branch correlations</t>
  </si>
  <si>
    <t xml:space="preserve">B. Barhoush and I. Alsmadi, ‘‘Infeasible paths detection using static anal- ysis,’’ Res. Bull. Jordan ACM, vol. 2, no. 3, pp. 1120–1126, 2013</t>
  </si>
  <si>
    <t xml:space="preserve">Infeasible paths detection using static analysis</t>
  </si>
  <si>
    <t xml:space="preserve">T. V. Suhendra, T. Mitra, A. Roychoudhury, and T. Chen, ‘‘Efficient detection and exploitation of infeasible paths for software timing analysis,’’ in Proc. 43rd Annu. Design Automat. Conf., San Francisco, CA, USA, 2006, pp. 358–363.</t>
  </si>
  <si>
    <t xml:space="preserve">S. Ding, H. Zhang, and H. B. K. Tan, ‘‘Detecting infeasible branches based on code patterns,’’ in Proc. CSMR-WCRE, Antwerp, Belgium, Feb. 2014, pp. 74–83</t>
  </si>
  <si>
    <t xml:space="preserve">Detecting infeasible branches based on code patterns</t>
  </si>
  <si>
    <t xml:space="preserve">M. N. Ngo and H. B. K. Tan, ‘‘Detecting large number of infeasible paths through recognizing their patterns,’’ in Proc. 6th Joint Meeting Eur. Softw. Eng. Conf. ACMSIGSOFTSymp. Found. Softw. Eng., Dubrovnik, Croatia, Sep. 2007, pp. 215–224.</t>
  </si>
  <si>
    <t xml:space="preserve">M. Delahaye, B. Botella, and A. Gotlieb, ‘‘Explanation-based gener- alization of infeasible path,’’ in Proc. ICST, Paris, France, Apr. 2010, pp. 215–224.</t>
  </si>
  <si>
    <t xml:space="preserve">J. Shujuan, H. Han, S. Jiaojiao, Z. Yanmei, J. Xiaolin, and Q. Jun- yan, ‘‘Detecting infeasible paths based on branch correlations analysis,’’ (in Chinese), J. Comput. Res. Develop., vol. 53, no. 5, pp. 1072–1085, May 2016.</t>
  </si>
  <si>
    <t xml:space="preserve">P. M. S. Bueno and M. Jino, ‘‘Identification of potentially infeasible pro- gram paths by monitoring the search for test data,’’ in Proc. 15th IEEE Int. Conf. Automated Softw. Eng., Grenoble, France, Sep. 2000, pp. 209–218.</t>
  </si>
  <si>
    <t xml:space="preserve">Identification of potentially infeasible pro- gram paths by monitoring the search for test data</t>
  </si>
  <si>
    <t xml:space="preserve">M. N. Ngo and H. B. K. Tan, ‘‘Heuristics-based infeasible path detection for dynamic test data generation,’’ Inf. Softw. Technol., vol. 50, nos. 7–8, pp. 641–655, 2008.</t>
  </si>
  <si>
    <t xml:space="preserve">M. Delahaye, B. Botella, and A. Gotlieb, ‘‘Infeasible path generalization in dynamic symbolic execution,’’ Inf. Softw. Technol., vol. 58, pp. 403–418, Feb. 2015.</t>
  </si>
  <si>
    <t xml:space="preserve">Naoi K, Takahashi N. Detection of infeasible paths with a path dependence flow graph. Trans IEICE 1993;J76-D-I:429?439.</t>
  </si>
  <si>
    <t xml:space="preserve">Detection of infeasible paths with a path dependence flow graph</t>
  </si>
  <si>
    <t xml:space="preserve">Naoi K, Takahashi N. Technique for reducing com- putation for detecting infeasible paths using Presbur- ger arithmetic. Tech Rep IEICE 1995;SS95-19</t>
  </si>
  <si>
    <t xml:space="preserve">Naoi K, Takahashi N. Computation reduction in in- feasible path detection using a path dependence flow graph. Proc 48th Ann Conv Inform Process Soc Jpn 1994;6G-2.</t>
  </si>
  <si>
    <t xml:space="preserve">Computation reduction in infeasible path detection using a path dependence flow graph</t>
  </si>
  <si>
    <t xml:space="preserve">Hedley, D., M. A. Hennell, The cause and effects of infeasible paths in computer programs, In the Proceedings of the 8th International Conference on Software Engineering, London, England, 1985, pp. 259-266.</t>
  </si>
  <si>
    <t xml:space="preserve">The cause and effects of infeasible paths in computer programs</t>
  </si>
  <si>
    <t xml:space="preserve">Munson, J. C. and S. Elbaum, Software reliability as a function of user execution patterns, In Proceedings of the Thirty-second Annual Hawaii International Conference on System Sciences, January 1999.</t>
  </si>
  <si>
    <t xml:space="preserve">Software reliability as a function of user execution patterns</t>
  </si>
  <si>
    <t xml:space="preserve">D. Hedley and M. A. Hennell, “The Causes and Effects of Infeasible Paths in Computer Programs,” International Conference on Software Engineering (ICSE '85), 1985, pp. 259-266.</t>
  </si>
  <si>
    <t xml:space="preserve">The Causes and Effects of Infeasible Paths in Computer Programs</t>
  </si>
  <si>
    <t xml:space="preserve">A. S. Kalaji, R. M. Hierons, and S. Swift, “Generating Feasible Transition Paths for Testing from an Extended Finite State Machine (EFSM),” International Conference on Software Testing Verification and Validation (ICST '09), 2009, pp. 230-239</t>
  </si>
  <si>
    <t xml:space="preserve">C. M. Huang, M. Y. Jang, and Y. C. Lin, “Executable EFSM-based Data Flow and Control Flow Protocol Test Sequence Generation using Reachability Analysis,” Journal of the Chinese Institute of Engineers, 1999, vol. 22, no. 5, pp. 593-615</t>
  </si>
  <si>
    <t xml:space="preserve">Executable EFSM-based Data Flow and Control Flow Protocol Test Sequence Generation using Reachability Analysis</t>
  </si>
  <si>
    <t xml:space="preserve">K. Derderian, R. M. Hierons, M. Harman, and Q. Guo, “Estimating the Feasibility of Transition Paths in Extended Finite State Machines,” Automated Software Engineering, 2009, vol. 17, no. 1, pp. 33-56.</t>
  </si>
  <si>
    <t xml:space="preserve">A. S. Kalaji, R. M. Hierons, and S. Swift, “Generating Feasible Transition Paths for Testing from an Extended Finite State Machine,” International Conference
on Software Testing Verification and Validation (ICST '09), 2009, pp. 230-239.</t>
  </si>
  <si>
    <t xml:space="preserve">exemplo de infeasible path - dropbox - quali</t>
  </si>
  <si>
    <t xml:space="preserve">D. Hedley and M. A. Hennell. The cause and efect of infeasible paths in computer programs. In International Conference on Software Engineering, pages 259{266, Imperial College, London, UK, 1985.</t>
  </si>
  <si>
    <t xml:space="preserve">The cause and efect of infeasible paths in computer programs</t>
  </si>
  <si>
    <t xml:space="preserve">K. Naoi and N. Takashashi. Detection of infeasible paths with a path de- pendence ?ow graph. Systems and Computers in Japan, 25(10):1{14, Oct. 1994.</t>
  </si>
  <si>
    <t xml:space="preserve">Detection of infeasible paths with a path dependence now graph</t>
  </si>
  <si>
    <t xml:space="preserve">D. Yates and N. Malevris. Reducing the e?ects of infeasible paths in branch testing. In Proceedings of the 4th Symposium on Testing, Analysis, and Veri- ?cation, pages 48{54, Dec. 1989.</t>
  </si>
  <si>
    <t xml:space="preserve">Reducing the efects of infeasible paths in branch testing</t>
  </si>
  <si>
    <t xml:space="preserve">Hedley, D. and Hennell, M. A. 1985. The causes and effects of infeasible paths in computer programs. In Proceedings of the 8th International Conference on Software Engineering (London, UK. August 28-30, 1985). ICSE '85. IEEE Computer Society, Los Alamitos, CA, USA, 259-266.</t>
  </si>
  <si>
    <t xml:space="preserve">Yates, D.F. and Malevris, N. (1989) Reducing the effect of infeasible paths in branch testing, in Proceedings of the 3rd Symposium on Software Testing, Analysis and Verification
(TA V3), Key West, Florida, USA, pp. 48-56.</t>
  </si>
  <si>
    <t xml:space="preserve">Reducing the effect of infeasible paths in branch testing</t>
  </si>
  <si>
    <t xml:space="preserve">D. Hedley, and M. A. Hennell, “The causes and effects of infeasible paths in computer programs,”in 1985 Proceedings of the 8th inter- national conference on Software engineering, pp. 259-266</t>
  </si>
  <si>
    <t xml:space="preserve">M., Papadakis, and N. Malevris, “A symbolic execution tool based on the elimination of infeasible paths,” in 2010 Fifth International Conference on Software Engineering Advances (ICSEA), pp. 435- 440.</t>
  </si>
  <si>
    <t xml:space="preserve">A symbolic execution tool based on the elimination of infeasible paths</t>
  </si>
  <si>
    <t xml:space="preserve">M., Delahaye, B. Botella, and A. Gotlieb, “Infeasible pathgeneralization in dynamic symbolic execution,”Information and Software Technology, vol. 58, pp. 403-418, Feb. 2015</t>
  </si>
  <si>
    <t xml:space="preserve">Infeasible pathgeneralization in dynamic symbolic execution</t>
  </si>
  <si>
    <t xml:space="preserve">P. M. S.Bueno, and M. Jino, “Identification of potentially infeasible program paths by monitoring the search for test data,” in2000 Pro- ceedings Fifteenth IEEE International Conference on Automated Software Engineering, ASE, pp. 209-218, Sep. 2011.</t>
  </si>
  <si>
    <t xml:space="preserve">Identification of potentially infeasible program paths by monitoring the search for test data</t>
  </si>
  <si>
    <t xml:space="preserve">B.Barhoush, and I. Alsmadi, “Infeasible Paths Detection Using Static Analysis,”The Research Bulletin of Jordan ACM, vol. 2, no. 3, pp. 120-126, 2013</t>
  </si>
  <si>
    <t xml:space="preserve">Infeasible Paths Detection Using Static Analysis</t>
  </si>
  <si>
    <t xml:space="preserve">M. N.Ngo, and H. B. K.Tan, “Heuristics-based infeasible path de- tection for dynamic test data generation,”Information and Software Technology, vol. 50, no. 7-8, pp. 641-655, Jun. 2008</t>
  </si>
  <si>
    <t xml:space="preserve">D. Gong, and X.Yao,“Automatic detection of infeasible paths in software testing,” IET software, vol. 4, no. 5, pp. 361-370, Oct. 2010.</t>
  </si>
  <si>
    <t xml:space="preserve">G.Balakrishnan, S.Sankaranarayanan, F.Ivančić, O.Wei, and A.Gupta, “SLR: Path-sensitive analysis through infeasible-path de- tection and syntactic language refinement,”in 2008 International Static Analysis Symposium, pp. 238-254</t>
  </si>
  <si>
    <t xml:space="preserve">SLR: Path-sensitive analysis through infeasible path detection and syntactic language refinemen</t>
  </si>
  <si>
    <t xml:space="preserve">S.Ding, and H. B. K.Tan, “Detection of Infeasible Paths: Ap- proaches and Challenges,”in International Conference on Evalua- tion of Novel Approaches to Software Engineering, Jun 2012, pp. 64-78.</t>
  </si>
  <si>
    <t xml:space="preserve">Detection of Infeasible Paths: Approaches and Challenges</t>
  </si>
  <si>
    <t xml:space="preserve">M. N.Ngo, and H. B. K.Tan,“Detecting large number of infeasible paths through recognizing their patterns,”in 2007 Proceedings of the the 6th joint meeting of the European software engineering con- ference and the ACM SIGSOFT symposium on The foundations of software engineering, pp. 215-224.</t>
  </si>
  <si>
    <t xml:space="preserve">D.Jayaraman, and S.Tragoudas,“Performance validation through implicit removal of infeasible paths of the behavioral description,” in 2013 14th International Symposium on Quality Electronic De- sign (ISQED), pp. 552-557</t>
  </si>
  <si>
    <t xml:space="preserve">Performance validation through implicit removal of infeasible paths of the behavioral description</t>
  </si>
  <si>
    <t xml:space="preserve">J.Ruiz, and H.Cassé, “Using smt solving for the lookup of infeasi- ble paths in binary programs,” in OASIcs-OpenAccess Series in In- formatics, vol. 47, 2015</t>
  </si>
  <si>
    <t xml:space="preserve">Using smt solving for the lookup of infeasible paths in binary programs</t>
  </si>
  <si>
    <t xml:space="preserve">J.Ruiz, H.Cassé, and M. de Michiel, “Working Around Loops for Infeasible Path Detection in Binary Programs,” in 2017 IEEE 17th International Working Conference on Source Code Analysis and Manipulation (SCAM), pp. 1-10</t>
  </si>
  <si>
    <t xml:space="preserve">R. Bod??k, R. Gupta, and M. L. So?a. Re?ning data ?ow information using infeasible paths. Software Engineering Notes, Vol. No 22(6):361{377, Novembro 1997</t>
  </si>
  <si>
    <t xml:space="preserve">I. Forg?acs and A. Bertolino. Feasible teste path selection by principal slicing. Software Engineering Notes, Vol. No 22(6):378{394, Novembro 1997</t>
  </si>
  <si>
    <t xml:space="preserve">Feasible teste path selection by principal slicing</t>
  </si>
  <si>
    <t xml:space="preserve">N. Malevris, D.F. Yates, and A. Veevers. Predictive metric for likely feasibility of program paths. Information and Software Technology, Vol. 32(2):115{118, Mar?co 1990.</t>
  </si>
  <si>
    <t xml:space="preserve">Predictive metric for likely feasibility of program paths</t>
  </si>
  <si>
    <t xml:space="preserve">Rastislav Bodik, RajivGupta, andMary Lou Soffa. 1997. Refining data flow infor- mation using infeasible paths. In Software EngineeringâĂŤESEC/FSE’97. Springer, 361–377.</t>
  </si>
  <si>
    <t xml:space="preserve">Paulo Marcos Siqueira Bueno and Mario Jino. 2000. Identification of potentially infeasible program paths by monitoring the search for test data. In Automated SoftwareEngineering, 2000. Proceedings ASE2000. TheFifteenth IEEEInternational Conference on. IEEE, 209–218</t>
  </si>
  <si>
    <t xml:space="preserve">Mickaël Delahaye, Bernard Botella, and Arnaud Gotlieb. 2010. Explanation- based generalization of infeasible path. In 2010 Third International Conference on Software Testing, Verification and Validation. IEEE, 215–224.</t>
  </si>
  <si>
    <t xml:space="preserve">Explanation based generalization of infeasible path</t>
  </si>
  <si>
    <t xml:space="preserve">S Ding, H.B.K. Tan, and K.P. Liu. 2012. A survey of infeasible path detection. (01 2012), 43–52</t>
  </si>
  <si>
    <t xml:space="preserve">Sun Ding and Hee Beng Kuan Tan. 2013. Detection of Infeasible Paths: Ap- proaches andChallenges. In Evaluation ofNovelApproaches to Software Engineer- ing, Leszek A. Maciaszek and Joaquim Filipe (Eds.). Springer Berlin Heidelberg, Berlin, Heidelberg, 64–78.</t>
  </si>
  <si>
    <t xml:space="preserve">Detection of Infeasible Paths: Approaches andChallenges</t>
  </si>
  <si>
    <t xml:space="preserve">David Hedley and Michael A Hennell. 1985. The causes and effects of infeasible paths in computer programs. In Proceedings ofthe 8th international conference on Software engineering. IEEE Computer Society Press, 259–266</t>
  </si>
  <si>
    <t xml:space="preserve">NMalevris, DF Yates, and AVeevers. 1990. Predictive metric for likely feasibility of program paths. Information and Software Technology 32, 2 (1990), 115–118</t>
  </si>
  <si>
    <t xml:space="preserve">Minh Ngoc Ngo and Hee Beng Kuan Tan. 2007. Detecting large number of infea- sible paths through recognizing their patterns. In Proceedings ofthe the 6th joint meeting ofthe European software engineering conference and the ACM SIGSOFT symposium on The foundations ofsoftware engineering. ACM, 215–224.</t>
  </si>
  <si>
    <t xml:space="preserve">Chen Rui. 2006. Infeasible path identification and its application in structural test. Ph.D. Dissertation. Beijing: Institute of Computing Technology of Chinese Academy of Sciences</t>
  </si>
  <si>
    <t xml:space="preserve">Infeasible path identification and its application in structural test</t>
  </si>
  <si>
    <t xml:space="preserve">Xiaotong Zhuang, Tao Zhang, and Santosh Pande. 2006. Using branch corre- lation to identify infeasible paths for anomaly detection. In Proceedings ofthe 39thAnnual IEEE/ACMInternational SymposiumonMicroarchitecture. IEEE Com- puter Society, 113–122.</t>
  </si>
  <si>
    <t xml:space="preserve">Using branch corre- lation to identify infeasible paths for anomaly detection</t>
  </si>
  <si>
    <t xml:space="preserve">N. Malevris, D.F. Yates, and A. Veevers. Predictive Metrics for Likely Feasibility of Program Paths. Information and Software Technology, 32(2):115-119, March 1990.</t>
  </si>
  <si>
    <t xml:space="preserve">Predictive Metrics for Likely Feasibility of Program Paths</t>
  </si>
  <si>
    <t xml:space="preserve">L.M. Peres et alli. Path Selection Strategies in the Context of Software Testing Structural Criteria. 1st IEEE Latin American Test Workshop, Rio de Janeiro, Brazil, 2000.</t>
  </si>
  <si>
    <t xml:space="preserve">Path Selection Strategies in the Context of Software Testing Structural Criteria</t>
  </si>
  <si>
    <t xml:space="preserve">S.R. Vergilio, J.C. Maldonado, and M. Jino. Infeasible Paths within the Context of Data Flow Testing Criteria. Proc of the Sixth International Conference on Software Quality, Ottawa, Canada, October 1996.</t>
  </si>
  <si>
    <t xml:space="preserve">Infeasible Paths within the Context of Data Flow Testing Criteria</t>
  </si>
  <si>
    <t xml:space="preserve">D.F. Yates and N. Malevris. Reducing The Effects Of Infeasible Paths In Branch Testing. ACM SIGSOFT Software Engineering Notes, 14(8):48-54, December 1989</t>
  </si>
  <si>
    <t xml:space="preserve">M. Delahaye, B. Botella, and A. Gotlieb, “Infeasible path generalization in dynamic symbolic execution,” Inf. and Softw. Technology, 2014.</t>
  </si>
  <si>
    <t xml:space="preserve">A. Goldberg, T. C. Wang, and D. Zimmerman, “Applications of feasible path analysis to program testing,” in ISSTA. ACM, 1994.</t>
  </si>
  <si>
    <t xml:space="preserve">M. N. Ngo and H. B. K. Tan, “Heuristics-based infeasible path detection for dynamic test data generation,” Inf. and Softw. Technology, vol. 50, no. 7-8, 2008.</t>
  </si>
  <si>
    <t xml:space="preserve">N. Williams, B. Marre, and P. Mouy, “On-the-fly generation of k-paths tests for C functions : towards the automation of grey-box testing,” in ASE. IEEE CS, 2004.</t>
  </si>
  <si>
    <t xml:space="preserve">D. Yates and N. Malevris, “Reducing the effects of infeasible paths in branch testing,” ACM SIGSOFT Softw. Eng. Notes, vol. 14, no. 8, 1989.</t>
  </si>
  <si>
    <t xml:space="preserve">R. Carver and K.C. Tai, “Use of Sequencing Constraints for Specification-Based Testing of Concurrent Programs,” IEEE Trans. Software Eng., vol. 24, no. 6, pp. 471-490, June 1998.</t>
  </si>
  <si>
    <t xml:space="preserve">Y. Lei and K.C. Tai, “Efficient Reachability Testing of Asynchro- nous Message-Passing Programs,” Proc. Eighth IEEE Int’l Conf. Eng. for Complex Computer Systems, pp. 35-44, Dec. 2002.</t>
  </si>
  <si>
    <t xml:space="preserve">Efficient Reachability Testing of Asynchro- nous Message-Passing Programs</t>
  </si>
  <si>
    <t xml:space="preserve">R. Aissat, F. Voisin, and B. Wolff, “Infeasible paths elimination by symbolic execution techniques: proof of correctness and preservation of paths,” in ITP’16, ser. LNCS, vol. 9807, 2016.</t>
  </si>
  <si>
    <t xml:space="preserve">Infeasible paths elimination by symbolic execution techniques: proof of correctness and preservation of paths,</t>
  </si>
  <si>
    <t xml:space="preserve">R. Aissat, M.-C. Gaudel, F. Voisin, and B. Wolff, “Pruning infeasible paths via graph transformations and symbolic execution: a method and a tool,” L.R.I., Univ. Paris- Sud, Tech. Rep. 1588, 2016. [Online]. Available: https: //www.lri.fr/srubrique.php?news=33</t>
  </si>
  <si>
    <t xml:space="preserve">S. Bardin, M. Delahaye, R. David, N. Kosmatov, M. Papadakis, Y. L. Traon, and J. Marion, “Sound and quasi-complete detec- tion of infeasible test requirements,” in 8th ICST. IEEE, 2015.</t>
  </si>
  <si>
    <t xml:space="preserve">M. Papadakis and N. Malevris, “A symbolic execution tool based on the elimination of infeasible paths,” in 5th Int. Conf. on Soft. Eng.Advances, ICSEA 2010. IEEE, 2010, pp. 435–440</t>
  </si>
  <si>
    <t xml:space="preserve">R. Bodík, R. Gupta, and M. L. Soffa, “Refining data flow information using infeasible paths,” in 6th ESEC/5th ACM FSE Symp. Springer-Verlag New York, 1997, pp. 361–377</t>
  </si>
  <si>
    <t xml:space="preserve">V. Raychev, M. Musuvathi, and T. Mytkowicz, “Parallelizing user-defined aggregations using symbolic execution,” in 25th SOSP. New York: ACM, 2015, pp. 153–167</t>
  </si>
  <si>
    <t xml:space="preserve">R. Bodik, R. Gupta, M.L. Soffa, Refining Data Flow Information Using Infeasible Paths, Proceedings of the Sixth European Conference Held Jointly with the Fifth ACM SIGSOFT Symposium on Software Engineering (ESEC/FSE 97), 1997.</t>
  </si>
  <si>
    <t xml:space="preserve">Refining Data Flow Information Using Infeasible Paths</t>
  </si>
  <si>
    <t xml:space="preserve">A.L. Souter, L.L. Pollock, Type Infeasible Call Chains, Proceedings of the IEEE Workshop on Source Code Analysis and Manipulation, 2001.</t>
  </si>
  <si>
    <t xml:space="preserve">Type Infeasible Call Chains</t>
  </si>
  <si>
    <t xml:space="preserve">K. Kempf, S. Kollmann, V. Pollex, and F. Slomka, “Relaxing event densities by exploiting infeasible paths in control flow graphs.” in RTNS, 2011, pp. 75–84</t>
  </si>
  <si>
    <t xml:space="preserve">Relaxing event densities by exploiting infeasible paths in control flow graphs</t>
  </si>
  <si>
    <t xml:space="preserve">J. Gustafsson, A. Ermedahl, and B. Lisper, “Algorithms for Infeasible Path Calculation,” in Sixth International Workshop on Worst-Case Execution Time Analysis,(WCET’2006), Dresden, Germany, 2006.</t>
  </si>
  <si>
    <t xml:space="preserve">R. Bod´ık, R. Gupta, and M. Soffa, “Refining data flow information using infeasible paths,” in Software engineering-ESEC/FSE’97: 6th European Software Engineering Conference held jointly with the 5th ACM SIG- SOFT Symposium on the Foundations of Software Engineering, vol. 1301. Springer, September 1997, p. 361.</t>
  </si>
  <si>
    <t xml:space="preserve">V. Suhendra, T. Mitra, A. Roychoudhury, and T. Chen, “Efficient detec- tion and exploitation of infeasible paths for software timing analysis,” in Proceedings ofthe 43rd annual Design Automation Conference. ACM, 2006, pp. 358–363.</t>
  </si>
  <si>
    <t xml:space="preserve">Efficient detec- tion and exploitation of infeasible paths for software timing analysis</t>
  </si>
  <si>
    <t xml:space="preserve">R. Aissat, F. Voisin, and B. Wolff, “Infeasible paths elimina- tion by symbolic execution techniques: proof of correctness and preservation of paths,” in ITP’16, ser. LNCS, vol. 9807. Springer, 2016.</t>
  </si>
  <si>
    <t xml:space="preserve">Infeasible paths elimina- tion by symbolic execution techniques: proof of correctness and preservation of paths</t>
  </si>
  <si>
    <t xml:space="preserve">S. Bardin, M. Delahaye, R. David, N. Kosmatov, M. Papadakis, Y. L. Traon, and J. Marion, “Sound and quasi-complete detec- tion of infeasible test requirements,” in 8th ICST. IEEE, 2015, pp. 1–10</t>
  </si>
  <si>
    <t xml:space="preserve">M. Papadakis and N. Malevris, “A symbolic execution tool based on the elimination of infeasible paths,” in The Fifth Inter- national Conference on Software Engineering Advances, ICSEA 2010, 22-27 August 2010, Nice, France. IEEE Computer Society, 2010, pp. 435–440.</t>
  </si>
  <si>
    <t xml:space="preserve">R. Bodík, R. Gupta, and M. L. Soffa, “Refining data flow information using infeasible paths,” in Proceedings of the 6th European SOFTWARE ENGINEERING Conference Held Jointly with the 5th ACM SIGSOFT International Symposium on Foundations of Software Engineering, ser. ESEC ’97/FSE-5. New York, NY, USA: Springer-Verlag New York, Inc., 1997, pp. 361–377.</t>
  </si>
  <si>
    <t xml:space="preserve">M. Delahaye, B. Botella, and A. Gotlieb, “Infeasible path generalization in dynamic symbolic execution,” Information &amp; Software Technology, vol. 58, pp. 403–418, 2015.</t>
  </si>
  <si>
    <t xml:space="preserve">R. Bod´ık, R. Gupta, and M. Soffa. Refining data flow in- formation using infeasible paths. In Software engineering- ESEC/FSE’97: 6th European Software Engineering Con- ference held jointly with the 5th ACM SIGSOFT Sympo- sium on the Foundations ofSoftware Engineering, volume 1301, page 361. Springer, September 1997</t>
  </si>
  <si>
    <t xml:space="preserve">J. Gustafsson, A. Ermedahl, and B. Lisper. Algo- rithms for Infeasible Path Calculation. In Sixth Interna- tional Workshop on Worst-Case Execution Time Analy- sis,(WCET’2006), Dresden, Germany, 2006.</t>
  </si>
  <si>
    <t xml:space="preserve">J. Gustafsson, A. Ermedahl, C. Sandberg, and B. Lisper. Automatic Derivation of Loop Bounds and Infeasible Paths for WCET Analysis Using Abstract Execution. In Real-Time Systems Symposium, 2006. RTSS’06. 27th IEEE International, pages 57–66. IEEE, 2006</t>
  </si>
  <si>
    <t xml:space="preserve">V. Suhendra, T. Mitra, A. Roychoudhury, and T. Chen. Ef- ficient detection and exploitation of infeasible paths for software timing analysis. In Proceedings of the 43rd annual Design Automation Conference, pages 358–363. ACM, 2006.</t>
  </si>
  <si>
    <t xml:space="preserve">Yan Jun, Zhang Jian, “An efficient method to generate feasi- ble paths for basis path testing”, Science Direct Information Processing Letters, 2008.6</t>
  </si>
  <si>
    <t xml:space="preserve">An efficient method to generate feasible paths for basis path testing</t>
  </si>
  <si>
    <t xml:space="preserve">Li Yonghua, Wu Ying, Wang Feng, Wu Guoqing, “A Research on basis path auto-acquire rnethod with infeasible path”, Jour- nal of Wuhan University of Technology, 2009.2</t>
  </si>
  <si>
    <t xml:space="preserve">Cheng Xin, Zhang Guangmei, Li Xiaowei, “Detection of infea- sible path in procedure”, Computer Engineering, 2006.8</t>
  </si>
  <si>
    <t xml:space="preserve">Detection of infea- sible path in procedure</t>
  </si>
  <si>
    <t xml:space="preserve">R. Bodik, R. Gupta, M.L. Soffa, “Refining data flow infor- mation using infeasible paths”, Software Engineering Notes ESEC/FSE ‘97, 6th European Software Engineering Confer- ence Held Jointly with the 5th ACM SIGSOFT Symposium on the Foundations of Software Engineering, pp.361–377, 1997.</t>
  </si>
  <si>
    <t xml:space="preserve">Trickle: automated infeasible path detection using all minimal unsatisfiable subsets</t>
  </si>
  <si>
    <t xml:space="preserve">M. H. Liffiton and K. A. Sakallah, “Algorithms for computing minimal unsatisfiable subsets of constraints,” JAR, vol. 40, pp. 1–33, 2008. 1, 2, 3</t>
  </si>
  <si>
    <t xml:space="preserve">Algorithms for computing minimal unsatisfiable subsets of constraints</t>
  </si>
  <si>
    <t xml:space="preserve">M. N. Ngo and H. B. K. Tan, “Heuristics-based infeasible path detection for dynamic test data generation,” in Informa- tion and Software Technology, vol. 50, no. 7–8, 2008, pp. 641–655. 8</t>
  </si>
  <si>
    <t xml:space="preserve">R. Bod`ık, R. Gupta, and M.-L. Soffa, “Refining data flow information using infeasible paths,” in Software Engineering ESEC/FSE’97, ser. LNCS, vol. 1301. Springer Berlin Heidelberg, 1997, pp. 361–377.</t>
  </si>
  <si>
    <t xml:space="preserve">V. Suhendra, T. Mitra, A. Roychoudhury, and T. Chen, “Efficient detection and exploitation of infeasible paths for software timing analysis,” in 43rd DAC. New York, NY, USA: ACM, 2006, pp. 358–363.</t>
  </si>
  <si>
    <t xml:space="preserve">J. Gustafsson, A. Ermedahl, and B. Lisper, “Algorithms for infeasible path calculation,” in 6th WS Worst-Case Execution- Time Analysis, 2006</t>
  </si>
  <si>
    <t xml:space="preserve">Algorithms for infeasible path calculation</t>
  </si>
  <si>
    <t xml:space="preserve">Rastislav Bodik, Rajiv Gupta, and Mary Lou Soffa. Refining data flow information using infeasible paths. In Proceedings of the Sixth European Software Engineering Conference (ESEC/FSE 97), September 1997.</t>
  </si>
  <si>
    <t xml:space="preserve">DebasishKundu, Monalisa Sharma and DebasisSamanta, A UML model Based Approach to detect infeasible paths, The Journal of System and Software, Vol. 107, pp. 71-92, 2015</t>
  </si>
  <si>
    <t xml:space="preserve">Minh Ngoc Ngo and HeeBengKuan Tan, Heuristic Based Infeasible Path detection for dynamic test data generation, Information and Software Technology, Vol. 50, Issue 7-8, pp. 641-655,2008</t>
  </si>
  <si>
    <t xml:space="preserve">Heuristic Based Infeasible Path detection for dynamic test data generation</t>
  </si>
  <si>
    <t xml:space="preserve">D. Gong and X. Yao, Automatic Detection of Infeasible Paths in Software Testing, IET Software, Vol. 4, No. 5, pp. 361-370, 2010.</t>
  </si>
  <si>
    <t xml:space="preserve">Automatic Detection of Infeasible Paths in Software Testing</t>
  </si>
  <si>
    <t xml:space="preserve">BMinh Ngoc Ngo and Hee Beng Kuan Tan, “Detecting Large Number of Infeasible Paths through Recognizing their Patterns”, ESEC/FSE07, September 3-7, Cavtat near Dubrovnik, roatia, 2007.</t>
  </si>
  <si>
    <t xml:space="preserve">Detecting Large Number of Infeasible Paths through Recognizing their Patterns</t>
  </si>
  <si>
    <t xml:space="preserve">D. Hedley and M. A. Hennell, “The Causes and Effects of Infeasible Paths in Computer Programs,” ICSE, pp. 259-266, 1985.</t>
  </si>
  <si>
    <t xml:space="preserve">K. Derderian, R. M. Hierons, M. Harman, and Q. Guo, “Estimating the feasibility of transition paths in extended finite state machines,” Automated Software Engineering, Vol. 17(1), pp. 33-56, Nov 2009.</t>
  </si>
  <si>
    <t xml:space="preserve">Estimating the feasibility of transition paths in extended finite state machines</t>
  </si>
  <si>
    <t xml:space="preserve">A. S. Kalaji, R. M. Hierons, and S. Swift, “Generating Feasible Transition Paths for Testing from an Extended Finite State Machine (EFSM),” ICST, pp. 230-239, Apr 2009</t>
  </si>
  <si>
    <t xml:space="preserve">T. Yano, E.Martins, and F.L.Sousa. “Generating Feasible Test Paths from an Executable Model Using a Multi -objective Approach,” ICST Workshops, pp.236-239, 2010</t>
  </si>
  <si>
    <t xml:space="preserve">R. Yang, Z. Chen, B. Xu, W. Eric Wong, and J. Zhang “Improve the Effectiveness of Test Case Generation on EFSM via Automatic Path Feasibility Analysis,” IEEE HASE, pp.17-24, 2011</t>
  </si>
  <si>
    <t xml:space="preserve">Improve the Effectiveness of Test Case Generation on EFSM via Automatic Path Feasibility Analysis</t>
  </si>
  <si>
    <t xml:space="preserve">M. Ngo, and H. Tan, “Heuristics-based infeasible path detection for dynamic test data generation,” Information and Software Technology, Vol. 50(7-8), pp. 641-655, Jun 2008</t>
  </si>
  <si>
    <t xml:space="preserve">J. Zhang and X. Wang. A constraint solver and its ap- plication to path feasibility analysis. International Jour- nal of Software Engineering &amp; Knowledge Engineering, 11(2):139–156, 2001.</t>
  </si>
  <si>
    <t xml:space="preserve">A constraint solver and its application to path feasibility analysis</t>
  </si>
  <si>
    <t xml:space="preserve">W. E. Wong, Y. Lei, and X. Ma. Effective generation of test sequences for structural testing of concurrent programs. In Proceedings of 10th IEEE International Conference on Engineering of Complex Computer Systems (ICECCS’05), pages 539–548, 2005.</t>
  </si>
  <si>
    <t xml:space="preserve">Effective generation of test sequences for structural testing of concurrent programs</t>
  </si>
  <si>
    <t xml:space="preserve">Yang RD, Chung CG. The analysis of infeasible concurrent paths of concurrent Ada programs. Fourteenth Annual International Computer Software and Applications Conference (COMPSAC 1990), Chicago, Illinois, 1990; 424 –429.</t>
  </si>
  <si>
    <t xml:space="preserve">The analysis of infeasible concurrent paths of concurrent Ada programs</t>
  </si>
  <si>
    <t xml:space="preserve">J. Yan, J. Zheng, “An efficient method to generate feasible paths for basis path testing,” Information Processing Letters, vol. 107, no. 3-4, pp. 87-92, Jul. 2008.</t>
  </si>
  <si>
    <t xml:space="preserve">M. Papadakis, N. Malevris, “A Symbolic Execution Tool Based on the Elimination of Infeasible Paths,” ICSEA 2010, pp. 435-440, 2010</t>
  </si>
  <si>
    <t xml:space="preserve">A Symbolic Execution Tool Based on the Elimination of Infeasible Paths</t>
  </si>
  <si>
    <t xml:space="preserve">M. N. Ngo, H. B. Tan, “Heuristics-based infeasible path detection for dynamic test data generation,” Information &amp; Software Technology, vol. 50, no. 7-8, pp. 641-655, 2008</t>
  </si>
  <si>
    <t xml:space="preserve">M. Delahaye, B. Botella, and A. Gotlieb, “Explanation-based gener- alization of infeasible path,” in ICST’10: International Conference on Software Testing, Verification, and Validation 2010. Los Alamitos, California, USA: IEEE Computer Society, 2010, pp. 215–224.</t>
  </si>
  <si>
    <t xml:space="preserve">Mike Papadakis, Nicos Malevris, “A symbolic execution tool based on the elimination of infeasible paths,” In Proceedings of
theIEEE5th international conference on software engineering advances (ICSEA), pp.435-440,Aug 2010.</t>
  </si>
  <si>
    <t xml:space="preserve">Gogul Balakrishnan, S. S. (2008). SLR: Path- Sensitive Analysis through Infeasible-Path Detection and Syntactic Language Refinement. springer verlag , 1-16.</t>
  </si>
  <si>
    <t xml:space="preserve">SLR: Path- Sensitive Analysis through Infeasible-Path Detection and Syntactic Language Refinement</t>
  </si>
  <si>
    <t xml:space="preserve">T. Bharat Kumar, N. H. (2012). An Catholic and Enhanced Study on Basis Path Testing to Avoid Infeasible Paths in CFG. Global Trends in Information Systems and Software Applications , 386-395.</t>
  </si>
  <si>
    <t xml:space="preserve">D. Jayaraman and S. Tragoudas. Performance validation through implicit removal of infeasible paths of the behavioral description. In Quality Electronic Design (ISQED), 2013 14th International Symposium on, pages 552–557, March 2013</t>
  </si>
  <si>
    <t xml:space="preserve">Chunrong Song and S. Tragoudas. Identification of critical executable paths at the architectural level. Computer-Aided Design of Integrated Circuits and Systems, IEEE Transactions on, 27(12):2291–2302, Dec 2008.</t>
  </si>
  <si>
    <t xml:space="preserve">Identification of critical executable paths at the architectural level</t>
  </si>
  <si>
    <t xml:space="preserve">S. Andalam, P. S. Roop, and A. Girault. Pruning infeasible paths for tight wcrt analysis of synchronous programs. In Design, Automation &amp; Test in Europe Conference &amp; Exhibition (DATE), pages 1–6, 2011.</t>
  </si>
  <si>
    <t xml:space="preserve">Jan Gustafsson, Andreas Ermedahl, and Bj¨orn Lisper. Algorithms for Infeasible Path Calculation. In 6th International Workshop on Worst- Case Execution Time Analysis (WCET’06), volume 4 of OpenAccess Series in Informatics (OASIcs), Dagstuhl, Germany, 2006. Schloss Dagstuhl–Leibniz-Zentrum fuer Informatik.</t>
  </si>
  <si>
    <t xml:space="preserve">Jan Gustafsson, Andreas Ermedahl, Christer Sandberg, and Bjorn Lisper. Automatic derivation of loop bounds and infeasible paths for wcet analysis using abstract execution. In Real-Time Systems Symposium, 2006. RTSS’06. 27th IEEE International, pages 57–66. IEEE, 2006</t>
  </si>
  <si>
    <t xml:space="preserve">Automatic derivation of loop bounds and infeasible paths for wcet analysis using abstract execution</t>
  </si>
  <si>
    <t xml:space="preserve">N. Holsti. Computing time as a program variable: A way around infeasible paths. In in: 8th International Workshop on Worst-Case Execution Time Analysis (WCET’2008), 2008.</t>
  </si>
  <si>
    <t xml:space="preserve">Pascal Raymond. A general approach for expressing infeasibility in implicit path enumeration technique. In Proceedings of the 14th International Conference on Embedded Software, page 8. ACM, 2014.</t>
  </si>
  <si>
    <t xml:space="preserve">Jordy Ruiz and Hugues Cass´e. Using SMT Solving for the Lookup of Infeasible Paths in Binary Programs (regular paper). In Workshop on Worst-Case Execution Time Analysis, Lund, Sweden, 07/07/2015, pages 95–104. OASICs, Dagstuhl Publishing, July 2015.</t>
  </si>
  <si>
    <t xml:space="preserve">Using SMT Solving for the Lookup of Infeasible Paths in Binary Programs</t>
  </si>
  <si>
    <t xml:space="preserve">217-261</t>
  </si>
  <si>
    <t xml:space="preserve">#175 = 87 repetidos + 88</t>
  </si>
  <si>
    <t xml:space="preserve">#88 = 29 já analisados + 59 novos</t>
  </si>
  <si>
    <t xml:space="preserve">Título</t>
  </si>
  <si>
    <t xml:space="preserve">Quantidade repetida</t>
  </si>
  <si>
    <t xml:space="preserve">Efficient Reachability Testing of Asynchronous Message-Passing Programs</t>
  </si>
  <si>
    <t xml:space="preserve">aceito</t>
  </si>
  <si>
    <t xml:space="preserve">recusado</t>
  </si>
  <si>
    <t xml:space="preserve">#59 = 23 recusados + 36 aceitos</t>
  </si>
  <si>
    <t xml:space="preserve">importante</t>
  </si>
  <si>
    <t xml:space="preserve">talvez</t>
  </si>
  <si>
    <t xml:space="preserve">#54 estudos do B1</t>
  </si>
  <si>
    <t xml:space="preserve">#Citações</t>
  </si>
  <si>
    <t xml:space="preserve">D. Hedley and M.A. Hennell</t>
  </si>
  <si>
    <t xml:space="preserve">In Proceedings of 8th. ICSE, pages 259-266. UK</t>
  </si>
  <si>
    <t xml:space="preserve">Caminhos não executáveis: caracterização, previsão e determinação para suporte ao teste de programas</t>
  </si>
  <si>
    <t xml:space="preserve">A path generation method for testing LCSAJs that restrains infeasible paths</t>
  </si>
  <si>
    <t xml:space="preserve">The limitations of genetic algorithms in software testing</t>
  </si>
  <si>
    <t xml:space="preserve">Infeasible paths in the context of data flow based testing criteria: Identification, classification and prediction</t>
  </si>
  <si>
    <t xml:space="preserve">Determining path feasibility for commercial programs</t>
  </si>
  <si>
    <t xml:space="preserve">Infeasible basis paths detection of program with exception-handling constructs</t>
  </si>
  <si>
    <t xml:space="preserve">Infeasible paths in static analysis: Problems and challenges</t>
  </si>
  <si>
    <t xml:space="preserve">Data flow testing in the presence of unexecutable paths</t>
  </si>
  <si>
    <t xml:space="preserve">Frankl, F.G., &amp; Weyuker, E.J.</t>
  </si>
  <si>
    <t xml:space="preserve">D. F. Yates and N. Malevris</t>
  </si>
  <si>
    <t xml:space="preserve">ACM SIGSOFT '89</t>
  </si>
  <si>
    <t xml:space="preserve">An assessment of the number of paths needed for control flow testing</t>
  </si>
  <si>
    <t xml:space="preserve">N. Malevris, D.F. Yates, and A. Veevers.</t>
  </si>
  <si>
    <t xml:space="preserve">Infeasible Path Detection: a Formal Model and an Algorithm</t>
  </si>
  <si>
    <t xml:space="preserve"> Caminhos näo executáveis na automação das atividades de teste</t>
  </si>
  <si>
    <t xml:space="preserve">VERGUIO, S. R.; MALDONADO, J. C.; JINO, M.</t>
  </si>
  <si>
    <t xml:space="preserve">SIMPÓSIO BRASILEIRO DE ENGENHARIA DE SOFTWARE</t>
  </si>
  <si>
    <t xml:space="preserve">Caminhos Não Executáveis: Caracterização, Previsão e Determinação para Suporte ao Teste de Programas</t>
  </si>
  <si>
    <t xml:space="preserve">S.R. Vergilio.</t>
  </si>
  <si>
    <t xml:space="preserve">Master Thesis - DCA/FEEC/Unicamp</t>
  </si>
  <si>
    <t xml:space="preserve">A.T.C. Goldberg, T.C. Wang, and D. Zimmerman.</t>
  </si>
  <si>
    <t xml:space="preserve">In International Symposium on Software Testing and Analysis, pages 80-94. ACM, Washington - USA</t>
  </si>
  <si>
    <t xml:space="preserve">A method of path feasibility judgment based on symbolic execution and range analysis</t>
  </si>
  <si>
    <t xml:space="preserve">N. Malevris</t>
  </si>
  <si>
    <t xml:space="preserve">Path Feasibility Analysis of BPEL Processes under Dead Path Elimination Semantics</t>
  </si>
  <si>
    <t xml:space="preserve">Feasible test path selection by principal slicing</t>
  </si>
  <si>
    <t xml:space="preserve">I. Forgacs and A. Bertolino.</t>
  </si>
  <si>
    <t xml:space="preserve">Software Engin,eering Notes, Vol. No 22(6):378-394</t>
  </si>
  <si>
    <t xml:space="preserve">R. Bodik, R. Gupta, M.L. Soffa,</t>
  </si>
  <si>
    <t xml:space="preserve">ACM SIGSOFT Symposium on the Foundations of Software Engineering</t>
  </si>
  <si>
    <t xml:space="preserve">Mining patterns of unsatisfiable constraints to detect infeasible paths</t>
  </si>
  <si>
    <t xml:space="preserve">Relaxing Event Densities by Exploiting Infeasible Paths in Control Flow Graphs.</t>
  </si>
  <si>
    <t xml:space="preserve">All-du-path Coverage for Parallel Programs</t>
  </si>
  <si>
    <t xml:space="preserve">Cheer-Sun D. Yang, Amie L. Souter, Lori L. Pollock.</t>
  </si>
  <si>
    <t xml:space="preserve">ACM SIGSOFT international symposium on Software testing and analysis98</t>
  </si>
  <si>
    <t xml:space="preserve">PMS Bueno, M Jino</t>
  </si>
  <si>
    <t xml:space="preserve">participou da etapa 01</t>
  </si>
  <si>
    <t xml:space="preserve">Constraint based criteria: An approach for test case selection in the structural testing -</t>
  </si>
  <si>
    <t xml:space="preserve">SR Vergilio, JC Maldonado, M Jino</t>
  </si>
  <si>
    <t xml:space="preserve">Journal of Electronic Testing</t>
  </si>
  <si>
    <t xml:space="preserve">J. Zhang, X. Wang,</t>
  </si>
  <si>
    <t xml:space="preserve">International Journal of Software Engineering and Knowledge Engineering 11</t>
  </si>
  <si>
    <t xml:space="preserve">Detecting large number of infeasible paths through recognizing their patterns - https://dl.acm.org/citation.cfm?id=1287655</t>
  </si>
  <si>
    <t xml:space="preserve">Path-sensitive analysis through infeasible-path detection and syntactic language refinement</t>
  </si>
  <si>
    <t xml:space="preserve">Verification of C programs using slicing execution</t>
  </si>
  <si>
    <t xml:space="preserve">Automatic test data generation for program paths using genetic algorithms</t>
  </si>
  <si>
    <t xml:space="preserve">P.M.S. Bueno, M. Jino,</t>
  </si>
  <si>
    <t xml:space="preserve">International Journal of Software Engineering and Knowledge Engineering 12</t>
  </si>
  <si>
    <t xml:space="preserve">Test data generation for path coverage of message-passing parallel programs based on co-evolutionary genetic algorithms</t>
  </si>
  <si>
    <t xml:space="preserve">Automatic generation of data flow test paths using a genetic algorithm</t>
  </si>
  <si>
    <t xml:space="preserve">Test data generation for multiple paths based on local evolution</t>
  </si>
  <si>
    <t xml:space="preserve">Automatic generation of test cases for data flow test paths using K-means clustering and generic algorithm</t>
  </si>
  <si>
    <t xml:space="preserve">Path Testing using Genetic Algorithm</t>
  </si>
  <si>
    <t xml:space="preserve">The Method of Test Data Generation for Multiple Paths</t>
  </si>
  <si>
    <t xml:space="preserve">Using Swarm Intelligence to Generate Test Data for Covering Prime Paths</t>
  </si>
  <si>
    <t xml:space="preserve">Genetic algorithm based test data generator</t>
  </si>
  <si>
    <t xml:space="preserve">Hermadi, I./ 
M.A. Ahmed</t>
  </si>
  <si>
    <t xml:space="preserve">Congress on Evolutionary Computation, 2003. CEC '03.</t>
  </si>
  <si>
    <t xml:space="preserve">GA-based multiple paths test data generator</t>
  </si>
  <si>
    <t xml:space="preserve">Genetic algorithm based path testing: challenges and key parameters</t>
  </si>
  <si>
    <t xml:space="preserve">Genetic algorithm-based test data generation for multiple paths via individual sharing</t>
  </si>
  <si>
    <t xml:space="preserve">A Buffered Genetic Algorithm for Automated Branch Coverage in Software Testing.</t>
  </si>
  <si>
    <t xml:space="preserve">PredTOOL–Uma Ferramenta para Apoiar o Teste Baseado em Predicados</t>
  </si>
  <si>
    <t xml:space="preserve">SILVA, EDENILSON JOSÉ DA
PREDTOOL</t>
  </si>
  <si>
    <t xml:space="preserve">Automated Software Testing Using a Metaheuristic Technique Based on Tabu Search</t>
  </si>
  <si>
    <t xml:space="preserve">Eugenia Diaz, Javier Tuya, and Raquel Blanco.</t>
  </si>
  <si>
    <t xml:space="preserve">18th IEEE International Conference on Automated Software Engineering03</t>
  </si>
  <si>
    <t xml:space="preserve">Path-oriented test data generation using symbolic execution and constraint solving techniques</t>
  </si>
  <si>
    <t xml:space="preserve">J. Zhang, X. Chen, X. Wang,</t>
  </si>
  <si>
    <t xml:space="preserve">Second International Conference on Software Engineering and Formal Methods</t>
  </si>
  <si>
    <t xml:space="preserve">Automatic test data generation for path testing using genetic algorithms</t>
  </si>
  <si>
    <t xml:space="preserve">Automatic Test Transition Paths Generation Approach from EFSM Using State Tree</t>
  </si>
  <si>
    <t xml:space="preserve">Journal of the Brazilian Computer</t>
  </si>
  <si>
    <t xml:space="preserve">Constraint based structural testing criteria</t>
  </si>
  <si>
    <t xml:space="preserve">Vergilio, Silvia Regina
Maldonado, José Carlos
Jino, Mario
Soares, Inali Wisniewski</t>
  </si>
  <si>
    <t xml:space="preserve">Using branch correlation to identify infeasible paths for anomaly detection</t>
  </si>
  <si>
    <t xml:space="preserve">Xiaotong Zhuang, Tao Zhang, and Santosh Pande</t>
  </si>
  <si>
    <t xml:space="preserve">39th Annual IEEE/ACMInternational Symposium on Mi- croarchitecture. IEEE Computer Society</t>
  </si>
  <si>
    <t xml:space="preserve">Ngo, Minh Ngoc
Tan, Hee Beng Kuan</t>
  </si>
  <si>
    <t xml:space="preserve">Proceedings of the the 6th joint meeting of the European software engineering conference and the ACM SIGSOFT symposium on The foundations of software engineering - ESEC-FSE '07</t>
  </si>
  <si>
    <t xml:space="preserve">A Method of Improving Precision in Software Testing Based on Defect Patterns</t>
  </si>
  <si>
    <t xml:space="preserve">Automatic generation of basis test paths using variable length genetic algorithm</t>
  </si>
  <si>
    <t xml:space="preserve">Evolutionary generation of test data for path coverage through selecting target paths based on coverage difficulty</t>
  </si>
  <si>
    <t xml:space="preserve">Detecting Infeasible Traces in Process Models.</t>
  </si>
  <si>
    <t xml:space="preserve">SLR: path-sensitive analysis through infeasible-path detection and syntactic language refinement - p. 238-254 - pdf 247</t>
  </si>
  <si>
    <t xml:space="preserve">LNCS</t>
  </si>
  <si>
    <t xml:space="preserve">Structural testing criteria for message-passing parallel programs</t>
  </si>
  <si>
    <t xml:space="preserve">S. R. S. Souza, S. R. Vergilio, P. S. L. Souza, A. S. Simão, A. C. Hausen</t>
  </si>
  <si>
    <t xml:space="preserve">CONCURRENCY AND COMPUTATION: PRACTICE AND EXPERIENCE</t>
  </si>
  <si>
    <t xml:space="preserve">An Efficient Method to Generate Feasible Paths for Basis Path Testing</t>
  </si>
  <si>
    <t xml:space="preserve">Jun Yan and Jian Zhang</t>
  </si>
  <si>
    <t xml:space="preserve">Information Processing Letters</t>
  </si>
  <si>
    <t xml:space="preserve">An effective path set algorithm based on a combination of basis paths and business logic</t>
  </si>
  <si>
    <t xml:space="preserve">Automatic generation of basis test path using clonal selection algorithm</t>
  </si>
  <si>
    <t xml:space="preserve">Gong, D.
Yao, X.</t>
  </si>
  <si>
    <t xml:space="preserve">IET Software</t>
  </si>
  <si>
    <t xml:space="preserve">Type analysis and automatic static detection of infeasible paths</t>
  </si>
  <si>
    <t xml:space="preserve">A multi-objective genetic algorithm to test data generation</t>
  </si>
  <si>
    <t xml:space="preserve">Pinto, Gustavo H.L.
Vergilio, Silvia R.</t>
  </si>
  <si>
    <t xml:space="preserve">Proceedings - International Conference on Tools with Artificial Intelligence, ICTAI</t>
  </si>
  <si>
    <t xml:space="preserve">Explanation-based Generalization of Infeasible Path</t>
  </si>
  <si>
    <t xml:space="preserve">Mickaël Delahaye, Bernard Botella, Arnaud Gotlieb,</t>
  </si>
  <si>
    <t xml:space="preserve">3rd International Conference on Software Testing, Verification and Validation</t>
  </si>
  <si>
    <t xml:space="preserve">M. Papadakis, N. Malevris</t>
  </si>
  <si>
    <t xml:space="preserve">2010 Fifth International Conference on Software Engineering Advances, IEEE Computer Society</t>
  </si>
  <si>
    <t xml:space="preserve">Abstract Path Testing with PathCrawler</t>
  </si>
  <si>
    <t xml:space="preserve">Williams, N.</t>
  </si>
  <si>
    <t xml:space="preserve">5th Workshop on Automation ofSoftware Test (AST)</t>
  </si>
  <si>
    <t xml:space="preserve">PAULO MARCOS SIQUEIRA BUENO and MARIO JINO</t>
  </si>
  <si>
    <t xml:space="preserve">International Journal of Software Engineering and Knowledge EngineeringVol. 12, No. 06, pp. 691-709 (2002)</t>
  </si>
  <si>
    <t xml:space="preserve">Dynamic stopping criteria for search-based test data generation for path testing</t>
  </si>
  <si>
    <t xml:space="preserve">Automatic data flow test paths generation using the genetical swarm optimization technique</t>
  </si>
  <si>
    <t xml:space="preserve">PSO based pseudo dynamic method for automated test case generation using interpreter</t>
  </si>
  <si>
    <t xml:space="preserve">Tan, Ying
Shi, Yuhui
Chai, Yi
Wang, Guoyin</t>
  </si>
  <si>
    <t xml:space="preserve">Imp004</t>
  </si>
  <si>
    <t xml:space="preserve">An Improved Algorithm for Basis Path Testing</t>
  </si>
  <si>
    <t xml:space="preserve">Du Qingfeng, Dong Xiao</t>
  </si>
  <si>
    <t xml:space="preserve">International Conference on Business Management and Electronic Information</t>
  </si>
  <si>
    <t xml:space="preserve">A graph theory based algorithm for the computation of cyclomatic complexity of software requirements</t>
  </si>
  <si>
    <t xml:space="preserve">Grouping target paths for evolutionary generation of test data in parallel</t>
  </si>
  <si>
    <t xml:space="preserve">Gong, Dunwei
Tian, Tian
Yao, Xiangjuan</t>
  </si>
  <si>
    <t xml:space="preserve">Generating test data for both path coverage and fault detection using genetic algorithms</t>
  </si>
  <si>
    <t xml:space="preserve">Generating test data for both paths coverage and faults detection using genetic algorithms: multi-path case</t>
  </si>
  <si>
    <t xml:space="preserve">Improved evolutionary generation of test data for multiple paths in search-based software testing</t>
  </si>
  <si>
    <t xml:space="preserve">A Hybrid Genetic Algorithm and Evolutionary Strategy to Automatically Generate Test Data for Dynamic, White-Box Testing</t>
  </si>
  <si>
    <t xml:space="preserve">Generation model of basis-paths based on variable-dependence and interval-arithmetic</t>
  </si>
  <si>
    <t xml:space="preserve">Du, Qingfeng
Lu, Qiaoying</t>
  </si>
  <si>
    <t xml:space="preserve">Proceedings of 2013 3rd International Conference on Computer Science and Network Technology, ICCSNT 2013</t>
  </si>
  <si>
    <t xml:space="preserve">Barhoush, B. and Alsmadi, I.</t>
  </si>
  <si>
    <t xml:space="preserve">The Research Bulletin of Jordan ACM</t>
  </si>
  <si>
    <t xml:space="preserve">Jayaraman, D. and Tragoudas, S</t>
  </si>
  <si>
    <t xml:space="preserve">14th International Symposium on Quality Electronic Design (ISQED)</t>
  </si>
  <si>
    <t xml:space="preserve">Hermadi, I.
Lokan, C.
Sarker, R.</t>
  </si>
  <si>
    <t xml:space="preserve">A method of path feasibility judgment based on symbolic execution and range analysis
execução dinâmica</t>
  </si>
  <si>
    <t xml:space="preserve">Wang, Ya-wen
Xing, Ying
Zhang, Xu-Zhou</t>
  </si>
  <si>
    <t xml:space="preserve">International Journal of Future Generation Communication and Networking</t>
  </si>
  <si>
    <t xml:space="preserve">Covering user-defined data-flow test requirements using symbolic execution</t>
  </si>
  <si>
    <t xml:space="preserve">Eler, Marcelo Medeiros
Endo, André Takeshi
Durelli, Vin\icius
Procópio-PR, Cornélio</t>
  </si>
  <si>
    <t xml:space="preserve">Proceedings of the Thirteenth Brazilian Symposium On Software Quality (SBQS)</t>
  </si>
  <si>
    <t xml:space="preserve">S. Ding, H. Zhang, and H. Beng Kuan Tan</t>
  </si>
  <si>
    <t xml:space="preserve">Reengineering and Reverse Engineering (CSMR-WCRE</t>
  </si>
  <si>
    <t xml:space="preserve">Ghiduk, A. S.</t>
  </si>
  <si>
    <t xml:space="preserve">Employment of Multiple Algorithms for Optimal Path-based Test Selection Strategy</t>
  </si>
  <si>
    <t xml:space="preserve">Ding, Sun
Tan, Hee Beng Kuan
Shar, Lwin Khin</t>
  </si>
  <si>
    <t xml:space="preserve">Proceedings - 10th International Workshop on Automation of Software Test, AST 2015</t>
  </si>
  <si>
    <t xml:space="preserve">Delahaye, M. Botella, B. and Gotlieb</t>
  </si>
  <si>
    <t xml:space="preserve">Ruiz, J. and Cassé, H.</t>
  </si>
  <si>
    <t xml:space="preserve">OASIcs- OpenAccess Series in Informatics</t>
  </si>
  <si>
    <t xml:space="preserve">Regression test size reduction using improved precision slices</t>
  </si>
  <si>
    <t xml:space="preserve">Panigrahi, Chhabi Rani
Mall, Rajib</t>
  </si>
  <si>
    <t xml:space="preserve">Innovations in Systems and Software Engineering</t>
  </si>
  <si>
    <t xml:space="preserve">Computing partially path-sensitive MFP solutions in data flow analyses</t>
  </si>
  <si>
    <t xml:space="preserve">Pathade, Komal 
Khedker, Uday P</t>
  </si>
  <si>
    <t xml:space="preserve">Proceedings of the 27th International Conference on Compiler Construction</t>
  </si>
  <si>
    <t xml:space="preserve">Mapeamentos</t>
  </si>
  <si>
    <t xml:space="preserve">Search based software engineering: A comprehensive analysis and review of trends techniques and applications</t>
  </si>
  <si>
    <t xml:space="preserve">Harman, Mark Jones, Bryan F.</t>
  </si>
  <si>
    <t xml:space="preserve">Test Path Identification for Internet of Things using Transaction Based Specification</t>
  </si>
  <si>
    <t xml:space="preserve">A Review of Model Based Slicing</t>
  </si>
  <si>
    <t xml:space="preserve">A systematic review of automated test data generation techniques</t>
  </si>
  <si>
    <t xml:space="preserve">Mahmood, Shahid</t>
  </si>
  <si>
    <t xml:space="preserve">School of Engineering, Blekinge Institute of Technology Box</t>
  </si>
  <si>
    <t xml:space="preserve">Marashdih, Abdalla Wasef
Zaaba, Zarul Fitri
Wasef Marashdih, Abdalla</t>
  </si>
  <si>
    <t xml:space="preserve">AIP Conference Proceedings</t>
  </si>
  <si>
    <t xml:space="preserve">Contributions for the structural testing of multithreaded programs: coverage criteria, testing tool, and experimental evaluation</t>
  </si>
  <si>
    <t xml:space="preserve">Melo, Silvana Morita
de Souza, Simone do Rocio Senger
Sarmanho, Felipe Santos
Souza, Paulo Sergio Lopes de</t>
  </si>
  <si>
    <t xml:space="preserve">S. Ding and H. B. K. Tan</t>
  </si>
  <si>
    <t xml:space="preserve">Evaluation of Novel Approaches to Software Engineering</t>
  </si>
  <si>
    <t xml:space="preserve">Heuristic Guided Selective Path Exploration for Loop Structure in Coverage Testing</t>
  </si>
  <si>
    <t xml:space="preserve">Total de citações</t>
  </si>
  <si>
    <t xml:space="preserve">Citações selecionadas para leitura de abstract</t>
  </si>
  <si>
    <t xml:space="preserve">#257</t>
  </si>
  <si>
    <t xml:space="preserve">#quantidade</t>
  </si>
  <si>
    <t xml:space="preserve">2012 Fifth International Conference on Software Engineering Advances, IEEE Computer Society</t>
  </si>
  <si>
    <t xml:space="preserve">Proceedings of the the 6th joint meeting of the European software engineering conference and the ACM SIGSOFT symposium on The foundations of software engineering - ESEC-FSE '12</t>
  </si>
  <si>
    <t xml:space="preserve">ACM SIGSOFT '96</t>
  </si>
  <si>
    <t xml:space="preserve">Proceedings of the the 6th joint meeting of the European software engineering conference and the ACM SIGSOFT symposium on The foundations of software engineering - ESEC-FSE '21</t>
  </si>
  <si>
    <t xml:space="preserve">ACM SIGSOFT '94</t>
  </si>
  <si>
    <t xml:space="preserve">ACM SIGSOFT '98</t>
  </si>
  <si>
    <t xml:space="preserve">2015 Fifth International Conference on Software Engineering Advances, IEEE Computer Society</t>
  </si>
  <si>
    <t xml:space="preserve">International Journal of Software Engineering and Knowledge Engineering 13</t>
  </si>
  <si>
    <t xml:space="preserve">International Journal of Software Engineering and Knowledge Engineering 16</t>
  </si>
  <si>
    <t xml:space="preserve">Software Engin,eering Notes, Vol. No 22(6):378-397</t>
  </si>
  <si>
    <t xml:space="preserve">International Journal of Software Engineering and Knowledge Engineering 14</t>
  </si>
  <si>
    <t xml:space="preserve">International Journal of Software Engineering and Knowledge Engineering 15</t>
  </si>
  <si>
    <t xml:space="preserve">International Journal of Software Engineering and Knowledge Engineering 18</t>
  </si>
  <si>
    <t xml:space="preserve">Proceedings of the the 6th joint meeting of the European software engineering conference and the ACM SIGSOFT symposium on The foundations of software engineering - ESEC-FSE '20</t>
  </si>
  <si>
    <t xml:space="preserve">International Journal of Software Engineering and Knowledge Engineering 19</t>
  </si>
  <si>
    <t xml:space="preserve">Proceedings of the the 6th joint meeting of the European software engineering conference and the ACM SIGSOFT symposium on The foundations of software engineering - ESEC-FSE '16</t>
  </si>
  <si>
    <t xml:space="preserve">ACM SIGSOFT '90</t>
  </si>
  <si>
    <t xml:space="preserve">International Journal of Software Engineering and Knowledge Engineering 21</t>
  </si>
  <si>
    <t xml:space="preserve">Proceedings of the the 6th joint meeting of the European software engineering conference and the ACM SIGSOFT symposium on The foundations of software engineering - ESEC-FSE '15</t>
  </si>
  <si>
    <t xml:space="preserve">Software Engin,eering Notes, Vol. No 22(6):378-398</t>
  </si>
  <si>
    <t xml:space="preserve">International Journal of Software Engineering and Knowledge Engineering 17</t>
  </si>
  <si>
    <t xml:space="preserve">Proceedings of the the 6th joint meeting of the European software engineering conference and the ACM SIGSOFT symposium on The foundations of software engineering - ESEC-FSE '10</t>
  </si>
  <si>
    <t xml:space="preserve">SLR: path-sensitive analysis through infeasible-path detection and syntactic language refinement - p. 238-254 - pdf 248</t>
  </si>
  <si>
    <t xml:space="preserve">Proceedings of the the 6th joint meeting of the European software engineering conference and the ACM SIGSOFT symposium on The foundations of software engineering - ESEC-FSE '11</t>
  </si>
  <si>
    <t xml:space="preserve">ACM SIGSOFT '93</t>
  </si>
  <si>
    <t xml:space="preserve">Proceedings of the the 6th joint meeting of the European software engineering conference and the ACM SIGSOFT symposium on The foundations of software engineering - ESEC-FSE '08</t>
  </si>
  <si>
    <t xml:space="preserve">Software Engin,eering Notes, Vol. No 22(6):378-399</t>
  </si>
  <si>
    <t xml:space="preserve">ACM SIGSOFT '91</t>
  </si>
  <si>
    <t xml:space="preserve">Software Engin,eering Notes, Vol. No 22(6):378-396</t>
  </si>
  <si>
    <t xml:space="preserve">Software Engin,eering Notes, Vol. No 22(6):378-395</t>
  </si>
  <si>
    <t xml:space="preserve">Proceedings of the the 6th joint meeting of the European software engineering conference and the ACM SIGSOFT symposium on The foundations of software engineering - ESEC-FSE '14</t>
  </si>
  <si>
    <t xml:space="preserve">SLR: path-sensitive analysis through infeasible-path detection and syntactic language refinement - p. 238-254 - pdf 250</t>
  </si>
  <si>
    <t xml:space="preserve">ACM SIGSOFT '97</t>
  </si>
  <si>
    <t xml:space="preserve">Proceedings of the the 6th joint meeting of the European software engineering conference and the ACM SIGSOFT symposium on The foundations of software engineering - ESEC-FSE '09</t>
  </si>
  <si>
    <t xml:space="preserve">Proceedings of the the 6th joint meeting of the European software engineering conference and the ACM SIGSOFT symposium on The foundations of software engineering - ESEC-FSE '17</t>
  </si>
  <si>
    <t xml:space="preserve">2013 Fifth International Conference on Software Engineering Advances, IEEE Computer Society</t>
  </si>
  <si>
    <t xml:space="preserve">International Journal of Software Engineering and Knowledge Engineering 20</t>
  </si>
  <si>
    <t xml:space="preserve">International Journal of Software Engineering and Knowledge Engineering 24</t>
  </si>
  <si>
    <t xml:space="preserve">SLR: path-sensitive analysis through infeasible-path detection and syntactic language refinement - p. 238-254 - pdf 252</t>
  </si>
  <si>
    <t xml:space="preserve">ACM SIGSOFT '95</t>
  </si>
  <si>
    <t xml:space="preserve">Proceedings of the the 6th joint meeting of the European software engineering conference and the ACM SIGSOFT symposium on The foundations of software engineering - ESEC-FSE '19</t>
  </si>
  <si>
    <t xml:space="preserve">SLR: path-sensitive analysis through infeasible-path detection and syntactic language refinement - p. 238-254 - pdf 249</t>
  </si>
  <si>
    <t xml:space="preserve">2011 Fifth International Conference on Software Engineering Advances, IEEE Computer Society</t>
  </si>
  <si>
    <t xml:space="preserve">Proceedings of the the 6th joint meeting of the European software engineering conference and the ACM SIGSOFT symposium on The foundations of software engineering - ESEC-FSE '13</t>
  </si>
  <si>
    <t xml:space="preserve">ACM SIGSOFT '92</t>
  </si>
  <si>
    <t xml:space="preserve">2014 Fifth International Conference on Software Engineering Advances, IEEE Computer Society</t>
  </si>
  <si>
    <t xml:space="preserve">International Journal of Software Engineering and Knowledge Engineering 22</t>
  </si>
  <si>
    <t xml:space="preserve">Proceedings of the the 6th joint meeting of the European software engineering conference and the ACM SIGSOFT symposium on The foundations of software engineering - ESEC-FSE '18</t>
  </si>
  <si>
    <t xml:space="preserve">SLR: path-sensitive analysis through infeasible-path detection and syntactic language refinement - p. 238-254 - pdf 251</t>
  </si>
  <si>
    <t xml:space="preserve">Software Engin,eering Notes, Vol. No 22(6):378-400</t>
  </si>
  <si>
    <t xml:space="preserve">International Journal of Software Engineering and Knowledge Engineering 23</t>
  </si>
  <si>
    <t xml:space="preserve">#257 = 106 +  151 repetidos</t>
  </si>
  <si>
    <t xml:space="preserve">#106</t>
  </si>
  <si>
    <t xml:space="preserve">#106 = 77 + 29 já analisados na B1</t>
  </si>
  <si>
    <t xml:space="preserve">#77 = 45 aceitos + 32 recusados</t>
  </si>
  <si>
    <t xml:space="preserve">#106 não repetidos - 254 selecionados + 148 repeditos</t>
  </si>
  <si>
    <t xml:space="preserve">1 = novo / id</t>
  </si>
  <si>
    <t xml:space="preserve">aceito (a) / não aceito (na)</t>
  </si>
  <si>
    <t xml:space="preserve">id_104</t>
  </si>
  <si>
    <t xml:space="preserve">a</t>
  </si>
  <si>
    <t xml:space="preserve">id_106</t>
  </si>
  <si>
    <t xml:space="preserve">id_109</t>
  </si>
  <si>
    <t xml:space="preserve">id_112</t>
  </si>
  <si>
    <t xml:space="preserve">id_127</t>
  </si>
  <si>
    <t xml:space="preserve">id_134</t>
  </si>
  <si>
    <t xml:space="preserve">na</t>
  </si>
  <si>
    <t xml:space="preserve">id_141</t>
  </si>
  <si>
    <t xml:space="preserve">id_148</t>
  </si>
  <si>
    <t xml:space="preserve">id_15</t>
  </si>
  <si>
    <t xml:space="preserve">id_152</t>
  </si>
  <si>
    <t xml:space="preserve">id_16</t>
  </si>
  <si>
    <t xml:space="preserve">id_165</t>
  </si>
  <si>
    <t xml:space="preserve">id_17</t>
  </si>
  <si>
    <t xml:space="preserve">id_183</t>
  </si>
  <si>
    <t xml:space="preserve">id_185</t>
  </si>
  <si>
    <t xml:space="preserve">id_194</t>
  </si>
  <si>
    <t xml:space="preserve">id_195</t>
  </si>
  <si>
    <t xml:space="preserve">id_197</t>
  </si>
  <si>
    <t xml:space="preserve">id_2</t>
  </si>
  <si>
    <t xml:space="preserve">id_23</t>
  </si>
  <si>
    <t xml:space="preserve">id_3</t>
  </si>
  <si>
    <t xml:space="preserve">id_37</t>
  </si>
  <si>
    <t xml:space="preserve">id_47</t>
  </si>
  <si>
    <t xml:space="preserve">id_53</t>
  </si>
  <si>
    <t xml:space="preserve">id_84</t>
  </si>
  <si>
    <t xml:space="preserve">id_86</t>
  </si>
  <si>
    <t xml:space="preserve">id_87</t>
  </si>
  <si>
    <t xml:space="preserve">id_96</t>
  </si>
  <si>
    <t xml:space="preserve">novo</t>
  </si>
</sst>
</file>

<file path=xl/styles.xml><?xml version="1.0" encoding="utf-8"?>
<styleSheet xmlns="http://schemas.openxmlformats.org/spreadsheetml/2006/main">
  <numFmts count="1">
    <numFmt numFmtId="164" formatCode="General"/>
  </numFmts>
  <fonts count="26">
    <font>
      <sz val="10"/>
      <color rgb="FF000000"/>
      <name val="Arial"/>
      <family val="0"/>
      <charset val="1"/>
    </font>
    <font>
      <sz val="10"/>
      <name val="Arial"/>
      <family val="0"/>
    </font>
    <font>
      <sz val="10"/>
      <name val="Arial"/>
      <family val="0"/>
    </font>
    <font>
      <sz val="10"/>
      <name val="Arial"/>
      <family val="0"/>
    </font>
    <font>
      <sz val="11"/>
      <name val="Arial"/>
      <family val="0"/>
      <charset val="1"/>
    </font>
    <font>
      <sz val="11"/>
      <name val="Cambria"/>
      <family val="0"/>
      <charset val="1"/>
    </font>
    <font>
      <sz val="12"/>
      <name val="Arial"/>
      <family val="2"/>
      <charset val="1"/>
    </font>
    <font>
      <sz val="12"/>
      <color rgb="FF000000"/>
      <name val="Arial"/>
      <family val="2"/>
      <charset val="1"/>
    </font>
    <font>
      <u val="single"/>
      <sz val="12"/>
      <color rgb="FF660099"/>
      <name val="Arial"/>
      <family val="2"/>
      <charset val="1"/>
    </font>
    <font>
      <sz val="12"/>
      <color rgb="FFFF0000"/>
      <name val="Arial"/>
      <family val="2"/>
      <charset val="1"/>
    </font>
    <font>
      <u val="single"/>
      <sz val="12"/>
      <color rgb="FF000000"/>
      <name val="Arial"/>
      <family val="2"/>
      <charset val="1"/>
    </font>
    <font>
      <sz val="12"/>
      <color rgb="FF006699"/>
      <name val="Arial"/>
      <family val="2"/>
      <charset val="1"/>
    </font>
    <font>
      <b val="true"/>
      <sz val="12"/>
      <name val="Arial"/>
      <family val="2"/>
      <charset val="1"/>
    </font>
    <font>
      <sz val="12"/>
      <color rgb="FF660099"/>
      <name val="Arial"/>
      <family val="2"/>
      <charset val="1"/>
    </font>
    <font>
      <sz val="10"/>
      <name val="Arial"/>
      <family val="2"/>
    </font>
    <font>
      <sz val="11"/>
      <color rgb="FF006699"/>
      <name val="Arial"/>
      <family val="0"/>
      <charset val="1"/>
    </font>
    <font>
      <u val="single"/>
      <sz val="13"/>
      <color rgb="FF660099"/>
      <name val="Arial"/>
      <family val="0"/>
      <charset val="1"/>
    </font>
    <font>
      <sz val="11"/>
      <color rgb="FF000000"/>
      <name val="Roboto"/>
      <family val="0"/>
      <charset val="1"/>
    </font>
    <font>
      <sz val="13"/>
      <color rgb="FF660099"/>
      <name val="Arial"/>
      <family val="0"/>
      <charset val="1"/>
    </font>
    <font>
      <sz val="11"/>
      <color rgb="FF000000"/>
      <name val="Arial"/>
      <family val="0"/>
      <charset val="1"/>
    </font>
    <font>
      <sz val="11"/>
      <color rgb="FFFF0000"/>
      <name val="Cambria"/>
      <family val="0"/>
      <charset val="1"/>
    </font>
    <font>
      <u val="single"/>
      <sz val="11"/>
      <color rgb="FF000000"/>
      <name val="Roboto"/>
      <family val="0"/>
      <charset val="1"/>
    </font>
    <font>
      <sz val="11"/>
      <color rgb="FFFF0000"/>
      <name val="Roboto"/>
      <family val="0"/>
      <charset val="1"/>
    </font>
    <font>
      <sz val="13"/>
      <color rgb="FF1A0DAB"/>
      <name val="Arial"/>
      <family val="0"/>
      <charset val="1"/>
    </font>
    <font>
      <u val="single"/>
      <sz val="11"/>
      <color rgb="FF333333"/>
      <name val="Arial"/>
      <family val="0"/>
      <charset val="1"/>
    </font>
    <font>
      <b val="true"/>
      <sz val="11"/>
      <color rgb="FF222222"/>
      <name val="Arial"/>
      <family val="0"/>
      <charset val="1"/>
    </font>
  </fonts>
  <fills count="10">
    <fill>
      <patternFill patternType="none"/>
    </fill>
    <fill>
      <patternFill patternType="gray125"/>
    </fill>
    <fill>
      <patternFill patternType="solid">
        <fgColor rgb="FFFFF2CC"/>
        <bgColor rgb="FFFFFFFF"/>
      </patternFill>
    </fill>
    <fill>
      <patternFill patternType="solid">
        <fgColor rgb="FF72BF44"/>
        <bgColor rgb="FF579D1C"/>
      </patternFill>
    </fill>
    <fill>
      <patternFill patternType="solid">
        <fgColor rgb="FFFFF200"/>
        <bgColor rgb="FFFFFF00"/>
      </patternFill>
    </fill>
    <fill>
      <patternFill patternType="solid">
        <fgColor rgb="FFED1C24"/>
        <bgColor rgb="FFFF0000"/>
      </patternFill>
    </fill>
    <fill>
      <patternFill patternType="solid">
        <fgColor rgb="FF00FF00"/>
        <bgColor rgb="FF72BF44"/>
      </patternFill>
    </fill>
    <fill>
      <patternFill patternType="solid">
        <fgColor rgb="FFFFFFFF"/>
        <bgColor rgb="FFFFF2CC"/>
      </patternFill>
    </fill>
    <fill>
      <patternFill patternType="solid">
        <fgColor rgb="FFFF0000"/>
        <bgColor rgb="FFED1C24"/>
      </patternFill>
    </fill>
    <fill>
      <patternFill patternType="solid">
        <fgColor rgb="FFFFFF00"/>
        <bgColor rgb="FFFFF200"/>
      </patternFill>
    </fill>
  </fills>
  <borders count="1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2"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6" fillId="2" borderId="2"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right" vertical="top"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right" vertical="top" textRotation="0" wrapText="false" indent="0" shrinkToFit="false"/>
      <protection locked="true" hidden="false"/>
    </xf>
    <xf numFmtId="164" fontId="11" fillId="3" borderId="0" xfId="0" applyFont="true" applyBorder="false" applyAlignment="true" applyProtection="false">
      <alignment horizontal="general" vertical="top" textRotation="0" wrapText="true" indent="0" shrinkToFit="false"/>
      <protection locked="true" hidden="false"/>
    </xf>
    <xf numFmtId="164" fontId="6" fillId="3"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top" textRotation="0" wrapText="true" indent="0" shrinkToFit="false"/>
      <protection locked="true" hidden="false"/>
    </xf>
    <xf numFmtId="164" fontId="6" fillId="5" borderId="0" xfId="0" applyFont="true" applyBorder="false" applyAlignment="true" applyProtection="false">
      <alignment horizontal="right" vertical="top" textRotation="0" wrapText="false" indent="0" shrinkToFit="false"/>
      <protection locked="true" hidden="false"/>
    </xf>
    <xf numFmtId="164" fontId="6" fillId="5" borderId="0" xfId="0" applyFont="true" applyBorder="fals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general"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general" vertical="top" textRotation="0" wrapText="false" indent="0" shrinkToFit="false"/>
      <protection locked="true" hidden="false"/>
    </xf>
    <xf numFmtId="164" fontId="7" fillId="3" borderId="0" xfId="0" applyFont="true" applyBorder="false" applyAlignment="true" applyProtection="false">
      <alignment horizontal="general" vertical="top"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top"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7" fillId="5" borderId="0" xfId="0" applyFont="true" applyBorder="false" applyAlignment="true" applyProtection="false">
      <alignment horizontal="general" vertical="top" textRotation="0" wrapText="tru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4" fontId="4" fillId="6" borderId="3" xfId="0" applyFont="true" applyBorder="true" applyAlignment="true" applyProtection="false">
      <alignment horizontal="right" vertical="top" textRotation="0" wrapText="false" indent="0" shrinkToFit="false"/>
      <protection locked="true" hidden="false"/>
    </xf>
    <xf numFmtId="164" fontId="15" fillId="0" borderId="4" xfId="0" applyFont="true" applyBorder="true" applyAlignment="true" applyProtection="false">
      <alignment horizontal="general" vertical="top" textRotation="0" wrapText="tru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right" vertical="top" textRotation="0" wrapText="false" indent="0" shrinkToFit="false"/>
      <protection locked="true" hidden="false"/>
    </xf>
    <xf numFmtId="164" fontId="16" fillId="6" borderId="4" xfId="0" applyFont="true" applyBorder="true" applyAlignment="tru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17" fillId="7" borderId="0" xfId="0" applyFont="true" applyBorder="false" applyAlignment="true" applyProtection="false">
      <alignment horizontal="general" vertical="bottom" textRotation="0" wrapText="false" indent="0" shrinkToFit="false"/>
      <protection locked="true" hidden="false"/>
    </xf>
    <xf numFmtId="164" fontId="4" fillId="6" borderId="6" xfId="0" applyFont="true" applyBorder="true" applyAlignment="true" applyProtection="false">
      <alignment horizontal="right"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16" fillId="6" borderId="0" xfId="0" applyFont="true" applyBorder="fals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4" fontId="4" fillId="6" borderId="8" xfId="0" applyFont="true" applyBorder="true" applyAlignment="true" applyProtection="false">
      <alignment horizontal="right" vertical="top" textRotation="0" wrapText="false" indent="0" shrinkToFit="false"/>
      <protection locked="true" hidden="false"/>
    </xf>
    <xf numFmtId="164" fontId="15" fillId="0" borderId="9" xfId="0" applyFont="true" applyBorder="true" applyAlignment="true" applyProtection="false">
      <alignment horizontal="general" vertical="top" textRotation="0" wrapText="false" indent="0" shrinkToFit="false"/>
      <protection locked="true" hidden="false"/>
    </xf>
    <xf numFmtId="164" fontId="4" fillId="0" borderId="9" xfId="0" applyFont="true" applyBorder="true" applyAlignment="true" applyProtection="false">
      <alignment horizontal="general" vertical="top" textRotation="0" wrapText="false" indent="0" shrinkToFit="false"/>
      <protection locked="true" hidden="false"/>
    </xf>
    <xf numFmtId="164" fontId="4" fillId="0" borderId="9" xfId="0" applyFont="true" applyBorder="true" applyAlignment="true" applyProtection="false">
      <alignment horizontal="right" vertical="top" textRotation="0" wrapText="false" indent="0" shrinkToFit="false"/>
      <protection locked="true" hidden="false"/>
    </xf>
    <xf numFmtId="164" fontId="16" fillId="6" borderId="9" xfId="0" applyFont="true" applyBorder="true" applyAlignment="tru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general" vertical="center" textRotation="0" wrapText="true" indent="0" shrinkToFit="false"/>
      <protection locked="true" hidden="false"/>
    </xf>
    <xf numFmtId="164" fontId="18" fillId="6" borderId="0" xfId="0" applyFont="true" applyBorder="false" applyAlignment="true" applyProtection="false">
      <alignment horizontal="general" vertical="bottom" textRotation="0" wrapText="false" indent="0" shrinkToFit="false"/>
      <protection locked="true" hidden="false"/>
    </xf>
    <xf numFmtId="164" fontId="18" fillId="6" borderId="9" xfId="0" applyFont="true" applyBorder="true" applyAlignment="tru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4" fillId="6" borderId="11" xfId="0" applyFont="true" applyBorder="true" applyAlignment="true" applyProtection="false">
      <alignment horizontal="right" vertical="top" textRotation="0" wrapText="false" indent="0" shrinkToFit="false"/>
      <protection locked="true" hidden="false"/>
    </xf>
    <xf numFmtId="164" fontId="4" fillId="0" borderId="12" xfId="0" applyFont="true" applyBorder="true" applyAlignment="true" applyProtection="false">
      <alignment horizontal="general" vertical="top" textRotation="0" wrapText="false" indent="0" shrinkToFit="false"/>
      <protection locked="true" hidden="false"/>
    </xf>
    <xf numFmtId="164" fontId="4" fillId="0" borderId="12" xfId="0" applyFont="true" applyBorder="true" applyAlignment="true" applyProtection="false">
      <alignment horizontal="right" vertical="top" textRotation="0" wrapText="false" indent="0" shrinkToFit="false"/>
      <protection locked="true" hidden="false"/>
    </xf>
    <xf numFmtId="164" fontId="16" fillId="6" borderId="12" xfId="0" applyFont="true" applyBorder="true" applyAlignment="true" applyProtection="false">
      <alignment horizontal="general" vertical="bottom" textRotation="0" wrapText="false" indent="0" shrinkToFit="false"/>
      <protection locked="true" hidden="false"/>
    </xf>
    <xf numFmtId="164" fontId="5" fillId="0" borderId="13" xfId="0" applyFont="true" applyBorder="true" applyAlignment="true" applyProtection="false">
      <alignment horizontal="general" vertical="center" textRotation="0" wrapText="true" indent="0" shrinkToFit="false"/>
      <protection locked="true" hidden="false"/>
    </xf>
    <xf numFmtId="164" fontId="17" fillId="7" borderId="4" xfId="0" applyFont="true" applyBorder="true" applyAlignment="true" applyProtection="false">
      <alignment horizontal="general" vertical="top" textRotation="0" wrapText="false" indent="0" shrinkToFit="false"/>
      <protection locked="true" hidden="false"/>
    </xf>
    <xf numFmtId="164" fontId="19" fillId="7" borderId="4" xfId="0" applyFont="true" applyBorder="true" applyAlignment="true" applyProtection="false">
      <alignment horizontal="general" vertical="top" textRotation="0" wrapText="false" indent="0" shrinkToFit="false"/>
      <protection locked="true" hidden="false"/>
    </xf>
    <xf numFmtId="164" fontId="19" fillId="7" borderId="12" xfId="0" applyFont="true" applyBorder="true" applyAlignment="true" applyProtection="false">
      <alignment horizontal="general" vertical="top" textRotation="0" wrapText="false" indent="0" shrinkToFit="false"/>
      <protection locked="true" hidden="false"/>
    </xf>
    <xf numFmtId="164" fontId="17" fillId="7" borderId="12" xfId="0" applyFont="true" applyBorder="true" applyAlignment="true" applyProtection="false">
      <alignment horizontal="general" vertical="top"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17" fillId="7" borderId="0" xfId="0" applyFont="true" applyBorder="false" applyAlignment="true" applyProtection="false">
      <alignment horizontal="general" vertical="top" textRotation="0" wrapText="false" indent="0" shrinkToFit="false"/>
      <protection locked="true" hidden="false"/>
    </xf>
    <xf numFmtId="164" fontId="19" fillId="7" borderId="0" xfId="0" applyFont="true" applyBorder="false" applyAlignment="true" applyProtection="false">
      <alignment horizontal="general" vertical="top" textRotation="0" wrapText="false" indent="0" shrinkToFit="false"/>
      <protection locked="true" hidden="false"/>
    </xf>
    <xf numFmtId="164" fontId="16" fillId="7" borderId="0" xfId="0" applyFont="true" applyBorder="false" applyAlignment="tru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18" fillId="6" borderId="4" xfId="0" applyFont="true" applyBorder="true" applyAlignment="true" applyProtection="false">
      <alignment horizontal="general" vertical="bottom" textRotation="0" wrapText="false" indent="0" shrinkToFit="false"/>
      <protection locked="true" hidden="false"/>
    </xf>
    <xf numFmtId="164" fontId="19" fillId="7" borderId="9" xfId="0" applyFont="true" applyBorder="true" applyAlignment="true" applyProtection="false">
      <alignment horizontal="general" vertical="top" textRotation="0" wrapText="false" indent="0" shrinkToFit="false"/>
      <protection locked="true" hidden="false"/>
    </xf>
    <xf numFmtId="164" fontId="15" fillId="0" borderId="12" xfId="0" applyFont="true" applyBorder="true" applyAlignment="true" applyProtection="false">
      <alignment horizontal="general" vertical="top" textRotation="0" wrapText="false" indent="0" shrinkToFit="false"/>
      <protection locked="true" hidden="false"/>
    </xf>
    <xf numFmtId="164" fontId="18" fillId="6" borderId="12" xfId="0" applyFont="true" applyBorder="true" applyAlignment="true" applyProtection="false">
      <alignment horizontal="general" vertical="bottom" textRotation="0" wrapText="false" indent="0" shrinkToFit="false"/>
      <protection locked="true" hidden="false"/>
    </xf>
    <xf numFmtId="164" fontId="17" fillId="7" borderId="9"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15" fillId="0" borderId="9" xfId="0" applyFont="true" applyBorder="true" applyAlignment="true" applyProtection="false">
      <alignment horizontal="general" vertical="top" textRotation="0" wrapText="tru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false" indent="0" shrinkToFit="false"/>
      <protection locked="true" hidden="false"/>
    </xf>
    <xf numFmtId="164" fontId="20" fillId="6" borderId="0" xfId="0" applyFont="true" applyBorder="false" applyAlignment="tru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21" fillId="6" borderId="0" xfId="0" applyFont="true" applyBorder="false" applyAlignment="true" applyProtection="false">
      <alignment horizontal="general" vertical="bottom" textRotation="0" wrapText="false" indent="0" shrinkToFit="false"/>
      <protection locked="true" hidden="false"/>
    </xf>
    <xf numFmtId="164" fontId="21" fillId="8" borderId="0" xfId="0" applyFont="true" applyBorder="false" applyAlignment="true" applyProtection="false">
      <alignment horizontal="general" vertical="bottom" textRotation="0" wrapText="false" indent="0" shrinkToFit="false"/>
      <protection locked="true" hidden="false"/>
    </xf>
    <xf numFmtId="164" fontId="17" fillId="8" borderId="0" xfId="0" applyFont="true" applyBorder="false" applyAlignment="true" applyProtection="false">
      <alignment horizontal="general" vertical="bottom" textRotation="0" wrapText="false" indent="0" shrinkToFit="false"/>
      <protection locked="true" hidden="false"/>
    </xf>
    <xf numFmtId="164" fontId="17" fillId="6" borderId="0" xfId="0" applyFont="true" applyBorder="false" applyAlignment="true" applyProtection="false">
      <alignment horizontal="general" vertical="bottom" textRotation="0" wrapText="false" indent="0" shrinkToFit="false"/>
      <protection locked="true" hidden="false"/>
    </xf>
    <xf numFmtId="164" fontId="17" fillId="9" borderId="0" xfId="0" applyFont="true" applyBorder="false" applyAlignment="true" applyProtection="false">
      <alignment horizontal="general" vertical="bottom" textRotation="0" wrapText="false" indent="0" shrinkToFit="false"/>
      <protection locked="true" hidden="false"/>
    </xf>
    <xf numFmtId="164" fontId="22" fillId="6" borderId="0" xfId="0" applyFont="true" applyBorder="false" applyAlignment="true" applyProtection="false">
      <alignment horizontal="general" vertical="bottom" textRotation="0" wrapText="false" indent="0" shrinkToFit="false"/>
      <protection locked="true" hidden="false"/>
    </xf>
    <xf numFmtId="164" fontId="4" fillId="6" borderId="3" xfId="0" applyFont="true" applyBorder="true" applyAlignment="true" applyProtection="false">
      <alignment horizontal="right" vertical="top" textRotation="0" wrapText="true" indent="0" shrinkToFit="false"/>
      <protection locked="true" hidden="false"/>
    </xf>
    <xf numFmtId="164" fontId="19" fillId="9" borderId="4" xfId="0" applyFont="true" applyBorder="true" applyAlignment="true" applyProtection="false">
      <alignment horizontal="general" vertical="top" textRotation="0" wrapText="true" indent="0" shrinkToFit="false"/>
      <protection locked="true" hidden="false"/>
    </xf>
    <xf numFmtId="164" fontId="19" fillId="7" borderId="4" xfId="0" applyFont="true" applyBorder="true" applyAlignment="true" applyProtection="false">
      <alignment horizontal="general" vertical="top" textRotation="0" wrapText="true" indent="0" shrinkToFit="false"/>
      <protection locked="true" hidden="false"/>
    </xf>
    <xf numFmtId="164" fontId="4" fillId="0" borderId="4" xfId="0" applyFont="true" applyBorder="true" applyAlignment="true" applyProtection="false">
      <alignment horizontal="right" vertical="top" textRotation="0" wrapText="tru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16" fillId="7" borderId="5" xfId="0" applyFont="true" applyBorder="true" applyAlignment="true" applyProtection="false">
      <alignment horizontal="general" vertical="bottom" textRotation="0" wrapText="false" indent="0" shrinkToFit="false"/>
      <protection locked="true" hidden="false"/>
    </xf>
    <xf numFmtId="164" fontId="16" fillId="7" borderId="7" xfId="0" applyFont="true" applyBorder="true" applyAlignment="true" applyProtection="false">
      <alignment horizontal="general" vertical="bottom" textRotation="0" wrapText="false" indent="0" shrinkToFit="false"/>
      <protection locked="true" hidden="false"/>
    </xf>
    <xf numFmtId="164" fontId="16" fillId="7" borderId="10"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false" applyAlignment="true" applyProtection="false">
      <alignment horizontal="right" vertical="top" textRotation="0" wrapText="true" indent="0" shrinkToFit="false"/>
      <protection locked="true" hidden="false"/>
    </xf>
    <xf numFmtId="164" fontId="19" fillId="8" borderId="0" xfId="0" applyFont="true" applyBorder="false" applyAlignment="true" applyProtection="false">
      <alignment horizontal="general" vertical="top" textRotation="0" wrapText="true" indent="0" shrinkToFit="false"/>
      <protection locked="true" hidden="false"/>
    </xf>
    <xf numFmtId="164" fontId="19" fillId="7"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right" vertical="top" textRotation="0" wrapText="true" indent="0" shrinkToFit="false"/>
      <protection locked="true" hidden="false"/>
    </xf>
    <xf numFmtId="164" fontId="4" fillId="6" borderId="0" xfId="0" applyFont="true" applyBorder="false" applyAlignment="true" applyProtection="false">
      <alignment horizontal="right" vertical="top" textRotation="0" wrapText="true" indent="0" shrinkToFit="false"/>
      <protection locked="true" hidden="false"/>
    </xf>
    <xf numFmtId="164" fontId="19" fillId="9" borderId="0" xfId="0" applyFont="true" applyBorder="false" applyAlignment="true" applyProtection="false">
      <alignment horizontal="general" vertical="top" textRotation="0" wrapText="true" indent="0" shrinkToFit="false"/>
      <protection locked="true" hidden="false"/>
    </xf>
    <xf numFmtId="164" fontId="4" fillId="9" borderId="0" xfId="0" applyFont="true" applyBorder="false" applyAlignment="true" applyProtection="false">
      <alignment horizontal="right" vertical="top" textRotation="0" wrapText="true" indent="0" shrinkToFit="false"/>
      <protection locked="true" hidden="false"/>
    </xf>
    <xf numFmtId="164" fontId="17" fillId="7" borderId="0" xfId="0" applyFont="true" applyBorder="false" applyAlignment="true" applyProtection="false">
      <alignment horizontal="general" vertical="top" textRotation="0" wrapText="true" indent="0" shrinkToFit="false"/>
      <protection locked="true" hidden="false"/>
    </xf>
    <xf numFmtId="164" fontId="17" fillId="9" borderId="0" xfId="0" applyFont="true" applyBorder="false" applyAlignment="true" applyProtection="false">
      <alignment horizontal="general" vertical="top" textRotation="0" wrapText="true" indent="0" shrinkToFit="false"/>
      <protection locked="true" hidden="false"/>
    </xf>
    <xf numFmtId="164" fontId="23" fillId="7" borderId="0" xfId="0" applyFont="true" applyBorder="false" applyAlignment="true" applyProtection="false">
      <alignment horizontal="general" vertical="bottom" textRotation="0" wrapText="false" indent="0" shrinkToFit="false"/>
      <protection locked="true" hidden="false"/>
    </xf>
    <xf numFmtId="164" fontId="4" fillId="9"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true" indent="0" shrinkToFit="false"/>
      <protection locked="true" hidden="false"/>
    </xf>
    <xf numFmtId="164" fontId="25" fillId="0" borderId="0" xfId="0" applyFont="true" applyBorder="false" applyAlignment="true" applyProtection="false">
      <alignment horizontal="general" vertical="top" textRotation="0" wrapText="true" indent="0" shrinkToFit="false"/>
      <protection locked="true" hidden="false"/>
    </xf>
    <xf numFmtId="164" fontId="19" fillId="6" borderId="0" xfId="0" applyFont="true" applyBorder="false" applyAlignment="true" applyProtection="false">
      <alignment horizontal="general" vertical="top" textRotation="0" wrapText="true" indent="0" shrinkToFit="false"/>
      <protection locked="true" hidden="false"/>
    </xf>
    <xf numFmtId="164" fontId="4" fillId="9" borderId="4"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true" indent="0" shrinkToFit="false"/>
      <protection locked="true" hidden="false"/>
    </xf>
    <xf numFmtId="164" fontId="24" fillId="0" borderId="4" xfId="0" applyFont="true" applyBorder="true" applyAlignment="true" applyProtection="false">
      <alignment horizontal="general" vertical="top" textRotation="0" wrapText="false" indent="0" shrinkToFit="false"/>
      <protection locked="true" hidden="false"/>
    </xf>
    <xf numFmtId="164" fontId="19" fillId="9" borderId="4" xfId="0" applyFont="true" applyBorder="true" applyAlignment="true" applyProtection="false">
      <alignment horizontal="general" vertical="top" textRotation="0" wrapText="false" indent="0" shrinkToFit="false"/>
      <protection locked="true" hidden="false"/>
    </xf>
    <xf numFmtId="164" fontId="4" fillId="9" borderId="3" xfId="0" applyFont="true" applyBorder="true" applyAlignment="true" applyProtection="false">
      <alignment horizontal="right" vertical="top" textRotation="0" wrapText="false" indent="0" shrinkToFit="false"/>
      <protection locked="true" hidden="false"/>
    </xf>
    <xf numFmtId="164" fontId="17" fillId="9" borderId="4" xfId="0" applyFont="true" applyBorder="true" applyAlignment="true" applyProtection="false">
      <alignment horizontal="general" vertical="top" textRotation="0" wrapText="false" indent="0" shrinkToFit="false"/>
      <protection locked="true" hidden="false"/>
    </xf>
    <xf numFmtId="164" fontId="4" fillId="6" borderId="0" xfId="0" applyFont="true" applyBorder="false" applyAlignment="true" applyProtection="false">
      <alignment horizontal="right" vertical="top" textRotation="0" wrapText="false" indent="0" shrinkToFit="false"/>
      <protection locked="true" hidden="false"/>
    </xf>
    <xf numFmtId="164" fontId="19" fillId="9" borderId="0" xfId="0" applyFont="true" applyBorder="false" applyAlignment="true" applyProtection="false">
      <alignment horizontal="general" vertical="top" textRotation="0" wrapText="false" indent="0" shrinkToFit="false"/>
      <protection locked="true" hidden="false"/>
    </xf>
    <xf numFmtId="164" fontId="4" fillId="9" borderId="0" xfId="0" applyFont="true" applyBorder="false" applyAlignment="true" applyProtection="false">
      <alignment horizontal="right" vertical="top" textRotation="0" wrapText="false" indent="0" shrinkToFit="false"/>
      <protection locked="true" hidden="false"/>
    </xf>
    <xf numFmtId="164" fontId="4" fillId="9"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9" fillId="6" borderId="0" xfId="0" applyFont="true" applyBorder="false" applyAlignment="true" applyProtection="false">
      <alignment horizontal="general" vertical="top" textRotation="0" wrapText="false" indent="0" shrinkToFit="false"/>
      <protection locked="true" hidden="false"/>
    </xf>
    <xf numFmtId="164" fontId="24" fillId="0" borderId="0" xfId="0" applyFont="true" applyBorder="false" applyAlignment="true" applyProtection="false">
      <alignment horizontal="general" vertical="top" textRotation="0" wrapText="false" indent="0" shrinkToFit="false"/>
      <protection locked="true" hidden="false"/>
    </xf>
    <xf numFmtId="164" fontId="17" fillId="9" borderId="0" xfId="0" applyFont="true" applyBorder="false" applyAlignment="true" applyProtection="false">
      <alignment horizontal="general" vertical="top" textRotation="0" wrapText="false" indent="0" shrinkToFit="false"/>
      <protection locked="true" hidden="false"/>
    </xf>
    <xf numFmtId="164" fontId="4" fillId="8" borderId="0" xfId="0" applyFont="true" applyBorder="false" applyAlignment="true" applyProtection="false">
      <alignment horizontal="right" vertical="top" textRotation="0" wrapText="false" indent="0" shrinkToFit="false"/>
      <protection locked="true" hidden="false"/>
    </xf>
    <xf numFmtId="164" fontId="19" fillId="8"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16" fillId="9" borderId="0" xfId="0" applyFont="true" applyBorder="false" applyAlignment="true" applyProtection="false">
      <alignment horizontal="general" vertical="bottom" textRotation="0" wrapText="false" indent="0" shrinkToFit="false"/>
      <protection locked="true" hidden="false"/>
    </xf>
    <xf numFmtId="164" fontId="16" fillId="8"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7E0021"/>
      <rgbColor rgb="FF008000"/>
      <rgbColor rgb="FF1A0DAB"/>
      <rgbColor rgb="FF808000"/>
      <rgbColor rgb="FF660099"/>
      <rgbColor rgb="FF008080"/>
      <rgbColor rgb="FFB3B3B3"/>
      <rgbColor rgb="FF808080"/>
      <rgbColor rgb="FF9999FF"/>
      <rgbColor rgb="FF993366"/>
      <rgbColor rgb="FFFFF2CC"/>
      <rgbColor rgb="FFCCFFFF"/>
      <rgbColor rgb="FF660066"/>
      <rgbColor rgb="FFFF8080"/>
      <rgbColor rgb="FF006699"/>
      <rgbColor rgb="FFCCCCFF"/>
      <rgbColor rgb="FF000080"/>
      <rgbColor rgb="FFFF00FF"/>
      <rgbColor rgb="FFFFF200"/>
      <rgbColor rgb="FF00FFFF"/>
      <rgbColor rgb="FF800080"/>
      <rgbColor rgb="FF800000"/>
      <rgbColor rgb="FF008080"/>
      <rgbColor rgb="FF0000FF"/>
      <rgbColor rgb="FF00CCFF"/>
      <rgbColor rgb="FFCCFFFF"/>
      <rgbColor rgb="FFCCFFCC"/>
      <rgbColor rgb="FFFFFF99"/>
      <rgbColor rgb="FF83CAFF"/>
      <rgbColor rgb="FFFF99CC"/>
      <rgbColor rgb="FFCC99FF"/>
      <rgbColor rgb="FFFFCC99"/>
      <rgbColor rgb="FF3366FF"/>
      <rgbColor rgb="FF33CCCC"/>
      <rgbColor rgb="FF72BF44"/>
      <rgbColor rgb="FFFFD320"/>
      <rgbColor rgb="FFFF9900"/>
      <rgbColor rgb="FFFF420E"/>
      <rgbColor rgb="FF666699"/>
      <rgbColor rgb="FF969696"/>
      <rgbColor rgb="FF004586"/>
      <rgbColor rgb="FF579D1C"/>
      <rgbColor rgb="FF003300"/>
      <rgbColor rgb="FF222222"/>
      <rgbColor rgb="FFED1C24"/>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pieChart>
        <c:varyColors val="1"/>
        <c:ser>
          <c:idx val="0"/>
          <c:order val="0"/>
          <c:spPr>
            <a:solidFill>
              <a:srgbClr val="004586"/>
            </a:solidFill>
            <a:ln>
              <a:noFill/>
            </a:ln>
          </c:spPr>
          <c:explosion val="0"/>
          <c:dPt>
            <c:idx val="0"/>
            <c:spPr>
              <a:solidFill>
                <a:srgbClr val="004586"/>
              </a:solidFill>
              <a:ln>
                <a:noFill/>
              </a:ln>
            </c:spPr>
          </c:dPt>
          <c:dPt>
            <c:idx val="1"/>
            <c:spPr>
              <a:solidFill>
                <a:srgbClr val="ff420e"/>
              </a:solidFill>
              <a:ln>
                <a:noFill/>
              </a:ln>
            </c:spPr>
          </c:dPt>
          <c:dLbls>
            <c:dLbl>
              <c:idx val="0"/>
              <c:showLegendKey val="0"/>
              <c:showVal val="0"/>
              <c:showCatName val="0"/>
              <c:showSerName val="0"/>
              <c:showPercent val="0"/>
            </c:dLbl>
            <c:dLbl>
              <c:idx val="1"/>
              <c:showLegendKey val="0"/>
              <c:showVal val="0"/>
              <c:showCatName val="0"/>
              <c:showSerName val="0"/>
              <c:showPercent val="0"/>
            </c:dLbl>
            <c:showLegendKey val="0"/>
            <c:showVal val="0"/>
            <c:showCatName val="0"/>
            <c:showSerName val="0"/>
            <c:showPercent val="0"/>
            <c:showLeaderLines val="0"/>
          </c:dLbls>
          <c:val>
            <c:numRef>
              <c:f>'3-extracao-refinamento-B2'!$C$1;'3-extracao-refinamento-B2'!$C$61</c:f>
              <c:numCache>
                <c:formatCode>General</c:formatCode>
                <c:ptCount val="2"/>
                <c:pt idx="0">
                  <c:v>1</c:v>
                </c:pt>
                <c:pt idx="1">
                  <c:v>31</c:v>
                </c:pt>
              </c:numCache>
            </c:numRef>
          </c:val>
        </c:ser>
        <c:ser>
          <c:idx val="1"/>
          <c:order val="1"/>
          <c:spPr>
            <a:solidFill>
              <a:srgbClr val="ff420e"/>
            </a:solidFill>
            <a:ln>
              <a:noFill/>
            </a:ln>
          </c:spPr>
          <c:explosion val="0"/>
          <c:dPt>
            <c:idx val="0"/>
            <c:spPr>
              <a:solidFill>
                <a:srgbClr val="004586"/>
              </a:solidFill>
              <a:ln>
                <a:noFill/>
              </a:ln>
            </c:spPr>
          </c:dPt>
          <c:dPt>
            <c:idx val="1"/>
            <c:spPr>
              <a:solidFill>
                <a:srgbClr val="ff420e"/>
              </a:solidFill>
              <a:ln>
                <a:noFill/>
              </a:ln>
            </c:spPr>
          </c:dPt>
          <c:dLbls>
            <c:dLbl>
              <c:idx val="0"/>
              <c:showLegendKey val="0"/>
              <c:showVal val="0"/>
              <c:showCatName val="0"/>
              <c:showSerName val="0"/>
              <c:showPercent val="0"/>
            </c:dLbl>
            <c:dLbl>
              <c:idx val="1"/>
              <c:showLegendKey val="0"/>
              <c:showVal val="0"/>
              <c:showCatName val="0"/>
              <c:showSerName val="0"/>
              <c:showPercent val="0"/>
            </c:dLbl>
            <c:showLegendKey val="0"/>
            <c:showVal val="0"/>
            <c:showCatName val="0"/>
            <c:showSerName val="0"/>
            <c:showPercent val="0"/>
            <c:showLeaderLines val="0"/>
          </c:dLbls>
          <c:val>
            <c:numRef>
              <c:f>'3-extracao-refinamento-B2'!$D$1;'3-extracao-refinamento-B2'!$D$61</c:f>
              <c:numCache>
                <c:formatCode>General</c:formatCode>
                <c:ptCount val="2"/>
                <c:pt idx="0">
                  <c:v>2</c:v>
                </c:pt>
                <c:pt idx="1">
                  <c:v>13</c:v>
                </c:pt>
              </c:numCache>
            </c:numRef>
          </c:val>
        </c:ser>
        <c:ser>
          <c:idx val="2"/>
          <c:order val="2"/>
          <c:spPr>
            <a:solidFill>
              <a:srgbClr val="ffd320"/>
            </a:solidFill>
            <a:ln>
              <a:noFill/>
            </a:ln>
          </c:spPr>
          <c:explosion val="0"/>
          <c:dPt>
            <c:idx val="0"/>
            <c:spPr>
              <a:solidFill>
                <a:srgbClr val="004586"/>
              </a:solidFill>
              <a:ln>
                <a:noFill/>
              </a:ln>
            </c:spPr>
          </c:dPt>
          <c:dPt>
            <c:idx val="1"/>
            <c:spPr>
              <a:solidFill>
                <a:srgbClr val="ff420e"/>
              </a:solidFill>
              <a:ln>
                <a:noFill/>
              </a:ln>
            </c:spPr>
          </c:dPt>
          <c:dLbls>
            <c:dLbl>
              <c:idx val="0"/>
              <c:showLegendKey val="0"/>
              <c:showVal val="0"/>
              <c:showCatName val="0"/>
              <c:showSerName val="0"/>
              <c:showPercent val="0"/>
            </c:dLbl>
            <c:dLbl>
              <c:idx val="1"/>
              <c:showLegendKey val="0"/>
              <c:showVal val="0"/>
              <c:showCatName val="0"/>
              <c:showSerName val="0"/>
              <c:showPercent val="0"/>
            </c:dLbl>
            <c:showLegendKey val="0"/>
            <c:showVal val="0"/>
            <c:showCatName val="0"/>
            <c:showSerName val="0"/>
            <c:showPercent val="0"/>
            <c:showLeaderLines val="0"/>
          </c:dLbls>
          <c:val>
            <c:numRef>
              <c:f>'3-extracao-refinamento-B2'!$E$1;'3-extracao-refinamento-B2'!$E$61</c:f>
              <c:numCache>
                <c:formatCode>General</c:formatCode>
                <c:ptCount val="2"/>
                <c:pt idx="0">
                  <c:v>3</c:v>
                </c:pt>
                <c:pt idx="1">
                  <c:v>20</c:v>
                </c:pt>
              </c:numCache>
            </c:numRef>
          </c:val>
        </c:ser>
        <c:ser>
          <c:idx val="3"/>
          <c:order val="3"/>
          <c:spPr>
            <a:solidFill>
              <a:srgbClr val="579d1c"/>
            </a:solidFill>
            <a:ln>
              <a:noFill/>
            </a:ln>
          </c:spPr>
          <c:explosion val="0"/>
          <c:dPt>
            <c:idx val="0"/>
            <c:spPr>
              <a:solidFill>
                <a:srgbClr val="004586"/>
              </a:solidFill>
              <a:ln>
                <a:noFill/>
              </a:ln>
            </c:spPr>
          </c:dPt>
          <c:dPt>
            <c:idx val="1"/>
            <c:spPr>
              <a:solidFill>
                <a:srgbClr val="ff420e"/>
              </a:solidFill>
              <a:ln>
                <a:noFill/>
              </a:ln>
            </c:spPr>
          </c:dPt>
          <c:dLbls>
            <c:dLbl>
              <c:idx val="0"/>
              <c:showLegendKey val="0"/>
              <c:showVal val="0"/>
              <c:showCatName val="0"/>
              <c:showSerName val="0"/>
              <c:showPercent val="0"/>
            </c:dLbl>
            <c:dLbl>
              <c:idx val="1"/>
              <c:showLegendKey val="0"/>
              <c:showVal val="0"/>
              <c:showCatName val="0"/>
              <c:showSerName val="0"/>
              <c:showPercent val="0"/>
            </c:dLbl>
            <c:showLegendKey val="0"/>
            <c:showVal val="0"/>
            <c:showCatName val="0"/>
            <c:showSerName val="0"/>
            <c:showPercent val="0"/>
            <c:showLeaderLines val="0"/>
          </c:dLbls>
          <c:val>
            <c:numRef>
              <c:f>'3-extracao-refinamento-B2'!$F$1;'3-extracao-refinamento-B2'!$F$61</c:f>
              <c:numCache>
                <c:formatCode>General</c:formatCode>
                <c:ptCount val="2"/>
                <c:pt idx="0">
                  <c:v>4</c:v>
                </c:pt>
                <c:pt idx="1">
                  <c:v>4</c:v>
                </c:pt>
              </c:numCache>
            </c:numRef>
          </c:val>
        </c:ser>
        <c:ser>
          <c:idx val="4"/>
          <c:order val="4"/>
          <c:spPr>
            <a:solidFill>
              <a:srgbClr val="7e0021"/>
            </a:solidFill>
            <a:ln>
              <a:noFill/>
            </a:ln>
          </c:spPr>
          <c:explosion val="0"/>
          <c:dPt>
            <c:idx val="0"/>
            <c:spPr>
              <a:solidFill>
                <a:srgbClr val="004586"/>
              </a:solidFill>
              <a:ln>
                <a:noFill/>
              </a:ln>
            </c:spPr>
          </c:dPt>
          <c:dPt>
            <c:idx val="1"/>
            <c:spPr>
              <a:solidFill>
                <a:srgbClr val="ff420e"/>
              </a:solidFill>
              <a:ln>
                <a:noFill/>
              </a:ln>
            </c:spPr>
          </c:dPt>
          <c:dLbls>
            <c:dLbl>
              <c:idx val="0"/>
              <c:showLegendKey val="0"/>
              <c:showVal val="0"/>
              <c:showCatName val="0"/>
              <c:showSerName val="0"/>
              <c:showPercent val="0"/>
            </c:dLbl>
            <c:dLbl>
              <c:idx val="1"/>
              <c:showLegendKey val="0"/>
              <c:showVal val="0"/>
              <c:showCatName val="0"/>
              <c:showSerName val="0"/>
              <c:showPercent val="0"/>
            </c:dLbl>
            <c:showLegendKey val="0"/>
            <c:showVal val="0"/>
            <c:showCatName val="0"/>
            <c:showSerName val="0"/>
            <c:showPercent val="0"/>
            <c:showLeaderLines val="0"/>
          </c:dLbls>
          <c:val>
            <c:numRef>
              <c:f>'3-extracao-refinamento-B2'!$G$1;'3-extracao-refinamento-B2'!$G$61</c:f>
              <c:numCache>
                <c:formatCode>General</c:formatCode>
                <c:ptCount val="2"/>
                <c:pt idx="0">
                  <c:v>5</c:v>
                </c:pt>
                <c:pt idx="1">
                  <c:v>4</c:v>
                </c:pt>
              </c:numCache>
            </c:numRef>
          </c:val>
        </c:ser>
        <c:ser>
          <c:idx val="5"/>
          <c:order val="5"/>
          <c:spPr>
            <a:solidFill>
              <a:srgbClr val="83caff"/>
            </a:solidFill>
            <a:ln>
              <a:noFill/>
            </a:ln>
          </c:spPr>
          <c:explosion val="0"/>
          <c:dPt>
            <c:idx val="0"/>
            <c:spPr>
              <a:solidFill>
                <a:srgbClr val="004586"/>
              </a:solidFill>
              <a:ln>
                <a:noFill/>
              </a:ln>
            </c:spPr>
          </c:dPt>
          <c:dPt>
            <c:idx val="1"/>
            <c:spPr>
              <a:solidFill>
                <a:srgbClr val="ff420e"/>
              </a:solidFill>
              <a:ln>
                <a:noFill/>
              </a:ln>
            </c:spPr>
          </c:dPt>
          <c:dLbls>
            <c:dLbl>
              <c:idx val="0"/>
              <c:showLegendKey val="0"/>
              <c:showVal val="0"/>
              <c:showCatName val="0"/>
              <c:showSerName val="0"/>
              <c:showPercent val="0"/>
            </c:dLbl>
            <c:dLbl>
              <c:idx val="1"/>
              <c:showLegendKey val="0"/>
              <c:showVal val="0"/>
              <c:showCatName val="0"/>
              <c:showSerName val="0"/>
              <c:showPercent val="0"/>
            </c:dLbl>
            <c:showLegendKey val="0"/>
            <c:showVal val="0"/>
            <c:showCatName val="0"/>
            <c:showSerName val="0"/>
            <c:showPercent val="0"/>
            <c:showLeaderLines val="0"/>
          </c:dLbls>
          <c:val>
            <c:numRef>
              <c:f>'3-extracao-refinamento-B2'!$H$1;'3-extracao-refinamento-B2'!$H$61</c:f>
              <c:numCache>
                <c:formatCode>General</c:formatCode>
                <c:ptCount val="2"/>
                <c:pt idx="0">
                  <c:v>6</c:v>
                </c:pt>
                <c:pt idx="1">
                  <c:v>1</c:v>
                </c:pt>
              </c:numCache>
            </c:numRef>
          </c:val>
        </c:ser>
        <c:firstSliceAng val="0"/>
      </c:pieChart>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603720</xdr:colOff>
      <xdr:row>54</xdr:row>
      <xdr:rowOff>23760</xdr:rowOff>
    </xdr:from>
    <xdr:to>
      <xdr:col>16</xdr:col>
      <xdr:colOff>254880</xdr:colOff>
      <xdr:row>71</xdr:row>
      <xdr:rowOff>17640</xdr:rowOff>
    </xdr:to>
    <xdr:graphicFrame>
      <xdr:nvGraphicFramePr>
        <xdr:cNvPr id="0" name=""/>
        <xdr:cNvGraphicFramePr/>
      </xdr:nvGraphicFramePr>
      <xdr:xfrm>
        <a:off x="6095520" y="10348560"/>
        <a:ext cx="5758560" cy="3232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0.xml.rels><?xml version="1.0" encoding="UTF-8"?>
<Relationships xmlns="http://schemas.openxmlformats.org/package/2006/relationships"><Relationship Id="rId1" Type="http://schemas.openxmlformats.org/officeDocument/2006/relationships/hyperlink" Target="http://search.ebscohost.com/login.aspx?direct=true&amp;profile=ehost&amp;scope=site&amp;authtype=crawler&amp;jrnl=10162364&amp;AN=135133474&amp;h=DYO4jkc%2F4YnlWuPYH3VJ%2Fdf9y%2FQbI%2FIoOPQp%2FG1vwV6euIfh08metLBbFSBMBywwF8BQ6q%2FlCWdFEiGj5bMZ7w%3D%3D&amp;crl=c" TargetMode="External"/><Relationship Id="rId2" Type="http://schemas.openxmlformats.org/officeDocument/2006/relationships/hyperlink" Target="https://www.worldscientific.com/doi/abs/10.1142/S0218194001000487" TargetMode="External"/><Relationship Id="rId3" Type="http://schemas.openxmlformats.org/officeDocument/2006/relationships/hyperlink" Target="https://ieeexplore.ieee.org/abstract/document/8229931/" TargetMode="External"/><Relationship Id="rId4" Type="http://schemas.openxmlformats.org/officeDocument/2006/relationships/hyperlink" Target="https://www.sciencedirect.com/science/article/pii/S0020025516305412" TargetMode="External"/><Relationship Id="rId5" Type="http://schemas.openxmlformats.org/officeDocument/2006/relationships/hyperlink" Target="https://www.ruor.uottawa.ca/handle/10393/26132" TargetMode="External"/><Relationship Id="rId6" Type="http://schemas.openxmlformats.org/officeDocument/2006/relationships/hyperlink" Target="https://ieeexplore.ieee.org/abstract/document/7589794/" TargetMode="External"/><Relationship Id="rId7" Type="http://schemas.openxmlformats.org/officeDocument/2006/relationships/hyperlink" Target="https://ieeexplore.ieee.org/abstract/document/7589794/" TargetMode="External"/><Relationship Id="rId8" Type="http://schemas.openxmlformats.org/officeDocument/2006/relationships/hyperlink" Target="https://www.infona.pl/resource/bwmeta1.element.ieee-art-000005116354" TargetMode="External"/><Relationship Id="rId9" Type="http://schemas.openxmlformats.org/officeDocument/2006/relationships/hyperlink" Target="http://modul.repo.mercubuana-yogya.ac.id/modul/files/openjournal/JournalOfEngineering/19_267.pdf" TargetMode="External"/><Relationship Id="rId10" Type="http://schemas.openxmlformats.org/officeDocument/2006/relationships/hyperlink" Target="https://pdfs.semanticscholar.org/2222/3b3c40f7b6682b8afb5236c783917bbcf348.pdf" TargetMode="External"/><Relationship Id="rId11" Type="http://schemas.openxmlformats.org/officeDocument/2006/relationships/hyperlink" Target="https://www.sciencedirect.com/science/article/pii/095058499598039I" TargetMode="External"/><Relationship Id="rId12" Type="http://schemas.openxmlformats.org/officeDocument/2006/relationships/hyperlink" Target="https://www.sciencedirect.com/science/article/pii/095058499598039I" TargetMode="External"/><Relationship Id="rId13" Type="http://schemas.openxmlformats.org/officeDocument/2006/relationships/hyperlink" Target="https://pdfs.semanticscholar.org/e502/7bbdcf0d197520fdb1649c7d1ffe93dbbcb0.pdf" TargetMode="External"/><Relationship Id="rId14" Type="http://schemas.openxmlformats.org/officeDocument/2006/relationships/hyperlink" Target="https://pdfs.semanticscholar.org/5f1b/ccee4f0e22d39891910aad8d7ba7d5048e8d.pdf" TargetMode="External"/><Relationship Id="rId15" Type="http://schemas.openxmlformats.org/officeDocument/2006/relationships/hyperlink" Target="https://ieeexplore.ieee.org/abstract/document/5615110/" TargetMode="External"/><Relationship Id="rId16" Type="http://schemas.openxmlformats.org/officeDocument/2006/relationships/hyperlink" Target="https://ieeexplore.ieee.org/abstract/document/5615110/" TargetMode="External"/><Relationship Id="rId17" Type="http://schemas.openxmlformats.org/officeDocument/2006/relationships/hyperlink" Target="https://ieeexplore.ieee.org/abstract/document/8725494/" TargetMode="External"/><Relationship Id="rId18" Type="http://schemas.openxmlformats.org/officeDocument/2006/relationships/hyperlink" Target="https://ieeexplore.ieee.org/abstract/document/8725494/" TargetMode="External"/><Relationship Id="rId19" Type="http://schemas.openxmlformats.org/officeDocument/2006/relationships/hyperlink" Target="https://ieeexplore.ieee.org/abstract/document/8725494/" TargetMode="External"/><Relationship Id="rId20" Type="http://schemas.openxmlformats.org/officeDocument/2006/relationships/hyperlink" Target="https://ieeexplore.ieee.org/abstract/document/8725494/" TargetMode="External"/><Relationship Id="rId21" Type="http://schemas.openxmlformats.org/officeDocument/2006/relationships/hyperlink" Target="https://ieeexplore.ieee.org/abstract/document/8725494/" TargetMode="External"/><Relationship Id="rId22" Type="http://schemas.openxmlformats.org/officeDocument/2006/relationships/hyperlink" Target="https://ieeexplore.ieee.org/abstract/document/8725494/" TargetMode="External"/><Relationship Id="rId23" Type="http://schemas.openxmlformats.org/officeDocument/2006/relationships/hyperlink" Target="https://link.springer.com/chapter/10.1007/978-0-387-35097-4_3" TargetMode="External"/><Relationship Id="rId24" Type="http://schemas.openxmlformats.org/officeDocument/2006/relationships/hyperlink" Target="https://link.springer.com/chapter/10.1007/978-3-642-29216-3_42" TargetMode="External"/><Relationship Id="rId25" Type="http://schemas.openxmlformats.org/officeDocument/2006/relationships/hyperlink" Target="http://en.cnki.com.cn/Article_en/CJFDTOTAL-TJDZ201301025.htm" TargetMode="External"/><Relationship Id="rId26" Type="http://schemas.openxmlformats.org/officeDocument/2006/relationships/hyperlink" Target="http://search.proquest.com/openview/4c3e43835e57138a420e60403369dcbe/1?pq-origsite=gscholar&amp;cbl=4365211" TargetMode="External"/><Relationship Id="rId27" Type="http://schemas.openxmlformats.org/officeDocument/2006/relationships/hyperlink" Target="http://search.proquest.com/openview/4c3e43835e57138a420e60403369dcbe/1?pq-origsite=gscholar&amp;cbl=4365211" TargetMode="External"/><Relationship Id="rId28" Type="http://schemas.openxmlformats.org/officeDocument/2006/relationships/hyperlink" Target="http://search.proquest.com/openview/4c3e43835e57138a420e60403369dcbe/1?pq-origsite=gscholar&amp;cbl=4365211" TargetMode="External"/><Relationship Id="rId29" Type="http://schemas.openxmlformats.org/officeDocument/2006/relationships/hyperlink" Target="https://www.sciencedirect.com/science/article/pii/S002001900800032X" TargetMode="External"/><Relationship Id="rId30" Type="http://schemas.openxmlformats.org/officeDocument/2006/relationships/hyperlink" Target="https://www.sciencedirect.com/science/article/pii/S002001900800032X" TargetMode="External"/><Relationship Id="rId31" Type="http://schemas.openxmlformats.org/officeDocument/2006/relationships/hyperlink" Target="http://www.ejournal.org.cn/Jweb_cje/EN/article/downloadArticleFile.do?attachType=PDF&amp;id=8455" TargetMode="External"/><Relationship Id="rId32" Type="http://schemas.openxmlformats.org/officeDocument/2006/relationships/hyperlink" Target="http://www.ejournal.org.cn/Jweb_cje/EN/article/downloadArticleFile.do?attachType=PDF&amp;id=8455" TargetMode="External"/><Relationship Id="rId33" Type="http://schemas.openxmlformats.org/officeDocument/2006/relationships/hyperlink" Target="https://www.researchgate.net/profile/Moheb_Girgis/publication/330265259_Automatic_Classification_of_Program_Paths_Feasibility_Using_Active_Learning/links/5c3eed06a6fdccd6b5b08d21/Automatic-Classification-of-Program-Paths-Feasibility-Using-Active-Learning." TargetMode="External"/><Relationship Id="rId34" Type="http://schemas.openxmlformats.org/officeDocument/2006/relationships/hyperlink" Target="https://www.researchgate.net/profile/Ahmed_Ghiduk/publication/276128962_Automatic_Data_Flow_Test_Paths_Generation_using_the_Genetical_Swarm_Optimization_Technique/links/55536a3408ae980ca60854cc/Automatic-Data-Flow-Test-Paths-Generation-using-the-Genetical" TargetMode="External"/><Relationship Id="rId35" Type="http://schemas.openxmlformats.org/officeDocument/2006/relationships/hyperlink" Target="https://digital-library.theiet.org/content/journals/10.1049/iet-sen.2009.0092" TargetMode="External"/><Relationship Id="rId36" Type="http://schemas.openxmlformats.org/officeDocument/2006/relationships/hyperlink" Target="https://digital-library.theiet.org/content/journals/10.1049/iet-sen.2009.0092" TargetMode="External"/><Relationship Id="rId37" Type="http://schemas.openxmlformats.org/officeDocument/2006/relationships/hyperlink" Target="https://digital-library.theiet.org/content/journals/10.1049/iet-sen.2009.0092" TargetMode="External"/><Relationship Id="rId38" Type="http://schemas.openxmlformats.org/officeDocument/2006/relationships/hyperlink" Target="https://digital-library.theiet.org/content/journals/10.1049/iet-sen.2009.0092" TargetMode="External"/><Relationship Id="rId39" Type="http://schemas.openxmlformats.org/officeDocument/2006/relationships/hyperlink" Target="https://digital-library.theiet.org/content/journals/10.1049/iet-sen.2009.0092" TargetMode="External"/><Relationship Id="rId40" Type="http://schemas.openxmlformats.org/officeDocument/2006/relationships/hyperlink" Target="https://digital-library.theiet.org/content/journals/10.1049/iet-sen.2009.0092" TargetMode="External"/><Relationship Id="rId41" Type="http://schemas.openxmlformats.org/officeDocument/2006/relationships/hyperlink" Target="https://digital-library.theiet.org/content/journals/10.1049/iet-sen.2009.0092" TargetMode="External"/><Relationship Id="rId42" Type="http://schemas.openxmlformats.org/officeDocument/2006/relationships/hyperlink" Target="https://digital-library.theiet.org/content/journals/10.1049/iet-sen.2009.0092" TargetMode="External"/><Relationship Id="rId43" Type="http://schemas.openxmlformats.org/officeDocument/2006/relationships/hyperlink" Target="https://digital-library.theiet.org/content/journals/10.1049/iet-sen.2009.0092" TargetMode="External"/><Relationship Id="rId44" Type="http://schemas.openxmlformats.org/officeDocument/2006/relationships/hyperlink" Target="https://digital-library.theiet.org/content/journals/10.1049/iet-sen.2009.0092" TargetMode="External"/><Relationship Id="rId45" Type="http://schemas.openxmlformats.org/officeDocument/2006/relationships/hyperlink" Target="https://ieeexplore.ieee.org/abstract/document/7518907/" TargetMode="External"/><Relationship Id="rId46" Type="http://schemas.openxmlformats.org/officeDocument/2006/relationships/hyperlink" Target="https://www.sciencedirect.com/science/article/pii/S0020019014000180" TargetMode="External"/><Relationship Id="rId47" Type="http://schemas.openxmlformats.org/officeDocument/2006/relationships/hyperlink" Target="https://www.sciencedirect.com/science/article/pii/S0020019014000180" TargetMode="External"/><Relationship Id="rId48" Type="http://schemas.openxmlformats.org/officeDocument/2006/relationships/hyperlink" Target="http://citeseerx.ist.psu.edu/viewdoc/download?doi=10.1.1.681.9990&amp;rep=rep1&amp;type=pdf" TargetMode="External"/><Relationship Id="rId49" Type="http://schemas.openxmlformats.org/officeDocument/2006/relationships/hyperlink" Target="https://www.researchgate.net/profile/Rizwan_Khan15/publication/298711135_Automatic_generation_of_test_cases_for_data_flow_test_paths_using_K-means_clustering_and_generic_algorithm/links/5817338f08aeffbed6c30885/Automatic-generation-of-test-cases-for-data-" TargetMode="External"/><Relationship Id="rId50" Type="http://schemas.openxmlformats.org/officeDocument/2006/relationships/hyperlink" Target="https://ieeexplore.ieee.org/abstract/document/5720855/" TargetMode="External"/><Relationship Id="rId51" Type="http://schemas.openxmlformats.org/officeDocument/2006/relationships/hyperlink" Target="https://ieeexplore.ieee.org/abstract/document/8431957/" TargetMode="External"/><Relationship Id="rId52" Type="http://schemas.openxmlformats.org/officeDocument/2006/relationships/hyperlink" Target="https://pdfs.semanticscholar.org/5f5c/c2b42b0287d71af3a248bcf4ddc493b2abee.pdf" TargetMode="External"/><Relationship Id="rId53" Type="http://schemas.openxmlformats.org/officeDocument/2006/relationships/hyperlink" Target="https://ieeexplore.ieee.org/abstract/document/4021973/" TargetMode="External"/><Relationship Id="rId54" Type="http://schemas.openxmlformats.org/officeDocument/2006/relationships/hyperlink" Target="http://repositorio.unicamp.br/handle/REPOSIP/261543" TargetMode="External"/><Relationship Id="rId55" Type="http://schemas.openxmlformats.org/officeDocument/2006/relationships/hyperlink" Target="http://repositorio.unicamp.br/handle/REPOSIP/261543" TargetMode="External"/><Relationship Id="rId56" Type="http://schemas.openxmlformats.org/officeDocument/2006/relationships/hyperlink" Target="https://www.sciencedirect.com/science/article/pii/S095058490200126X" TargetMode="External"/><Relationship Id="rId57" Type="http://schemas.openxmlformats.org/officeDocument/2006/relationships/hyperlink" Target="http://citeseerx.ist.psu.edu/viewdoc/download?doi=10.1.1.151.1043&amp;rep=rep1&amp;type=pdf" TargetMode="External"/><Relationship Id="rId58" Type="http://schemas.openxmlformats.org/officeDocument/2006/relationships/hyperlink" Target="https://ieeexplore.ieee.org/abstract/document/6747227/" TargetMode="External"/><Relationship Id="rId59" Type="http://schemas.openxmlformats.org/officeDocument/2006/relationships/hyperlink" Target="https://ieeexplore.ieee.org/abstract/document/6747227/" TargetMode="External"/><Relationship Id="rId60" Type="http://schemas.openxmlformats.org/officeDocument/2006/relationships/hyperlink" Target="https://www.researchgate.net/profile/Lijie_Wen/publication/269572462_Detecting_Infeasible_Traces_in_Process_Models/links/548edc000cf214269f25d053.pdf" TargetMode="External"/><Relationship Id="rId61" Type="http://schemas.openxmlformats.org/officeDocument/2006/relationships/hyperlink" Target="https://ieeexplore.ieee.org/abstract/document/8631017/" TargetMode="External"/><Relationship Id="rId62" Type="http://schemas.openxmlformats.org/officeDocument/2006/relationships/hyperlink" Target="https://ieeexplore.ieee.org/abstract/document/8631017/" TargetMode="External"/><Relationship Id="rId63" Type="http://schemas.openxmlformats.org/officeDocument/2006/relationships/hyperlink" Target="https://ieeexplore.ieee.org/abstract/document/8631017/" TargetMode="External"/><Relationship Id="rId64" Type="http://schemas.openxmlformats.org/officeDocument/2006/relationships/hyperlink" Target="https://ieeexplore.ieee.org/abstract/document/8631017/" TargetMode="External"/><Relationship Id="rId65" Type="http://schemas.openxmlformats.org/officeDocument/2006/relationships/hyperlink" Target="https://ieeexplore.ieee.org/abstract/document/8631017/" TargetMode="External"/><Relationship Id="rId66" Type="http://schemas.openxmlformats.org/officeDocument/2006/relationships/hyperlink" Target="https://ieeexplore.ieee.org/abstract/document/8631017/" TargetMode="External"/><Relationship Id="rId67" Type="http://schemas.openxmlformats.org/officeDocument/2006/relationships/hyperlink" Target="https://ieeexplore.ieee.org/abstract/document/8631017/" TargetMode="External"/><Relationship Id="rId68" Type="http://schemas.openxmlformats.org/officeDocument/2006/relationships/hyperlink" Target="https://ieeexplore.ieee.org/abstract/document/8631017/" TargetMode="External"/><Relationship Id="rId69" Type="http://schemas.openxmlformats.org/officeDocument/2006/relationships/hyperlink" Target="https://ieeexplore.ieee.org/abstract/document/8631017/" TargetMode="External"/><Relationship Id="rId70" Type="http://schemas.openxmlformats.org/officeDocument/2006/relationships/hyperlink" Target="https://ieeexplore.ieee.org/abstract/document/8631017/" TargetMode="External"/><Relationship Id="rId71" Type="http://schemas.openxmlformats.org/officeDocument/2006/relationships/hyperlink" Target="https://ieeexplore.ieee.org/abstract/document/8631017/" TargetMode="External"/><Relationship Id="rId72" Type="http://schemas.openxmlformats.org/officeDocument/2006/relationships/hyperlink" Target="https://ieeexplore.ieee.org/abstract/document/8631017/" TargetMode="External"/><Relationship Id="rId73" Type="http://schemas.openxmlformats.org/officeDocument/2006/relationships/hyperlink" Target="https://dl.acm.org/citation.cfm?id=1287655" TargetMode="External"/><Relationship Id="rId74" Type="http://schemas.openxmlformats.org/officeDocument/2006/relationships/hyperlink" Target="https://dl.acm.org/citation.cfm?id=1287655" TargetMode="External"/><Relationship Id="rId75" Type="http://schemas.openxmlformats.org/officeDocument/2006/relationships/hyperlink" Target="https://dl.acm.org/citation.cfm?id=1287655" TargetMode="External"/><Relationship Id="rId76" Type="http://schemas.openxmlformats.org/officeDocument/2006/relationships/hyperlink" Target="https://dl.acm.org/citation.cfm?id=1287655" TargetMode="External"/><Relationship Id="rId77" Type="http://schemas.openxmlformats.org/officeDocument/2006/relationships/hyperlink" Target="https://dl.acm.org/citation.cfm?id=1287655" TargetMode="External"/><Relationship Id="rId78" Type="http://schemas.openxmlformats.org/officeDocument/2006/relationships/hyperlink" Target="https://dl.acm.org/citation.cfm?id=1287655" TargetMode="External"/><Relationship Id="rId79" Type="http://schemas.openxmlformats.org/officeDocument/2006/relationships/hyperlink" Target="https://dl.acm.org/citation.cfm?id=1287655" TargetMode="External"/><Relationship Id="rId80" Type="http://schemas.openxmlformats.org/officeDocument/2006/relationships/hyperlink" Target="https://pdfs.semanticscholar.org/7019/c392e76f06df923eaedb56b82c2e13e1cd66.pdf" TargetMode="External"/><Relationship Id="rId81" Type="http://schemas.openxmlformats.org/officeDocument/2006/relationships/hyperlink" Target="https://pdfs.semanticscholar.org/7019/c392e76f06df923eaedb56b82c2e13e1cd66.pdf" TargetMode="External"/><Relationship Id="rId82" Type="http://schemas.openxmlformats.org/officeDocument/2006/relationships/hyperlink" Target="https://pdfs.semanticscholar.org/7019/c392e76f06df923eaedb56b82c2e13e1cd66.pdf" TargetMode="External"/><Relationship Id="rId83" Type="http://schemas.openxmlformats.org/officeDocument/2006/relationships/hyperlink" Target="https://pdfs.semanticscholar.org/7019/c392e76f06df923eaedb56b82c2e13e1cd66.pdf" TargetMode="External"/><Relationship Id="rId84" Type="http://schemas.openxmlformats.org/officeDocument/2006/relationships/hyperlink" Target="https://pdfs.semanticscholar.org/7019/c392e76f06df923eaedb56b82c2e13e1cd66.pdf" TargetMode="External"/><Relationship Id="rId85" Type="http://schemas.openxmlformats.org/officeDocument/2006/relationships/hyperlink" Target="https://onlinelibrary.wiley.com/doi/abs/10.1002/(SICI)1520-684X(199908)30:9%3C74::AID-SCJ9%3E3.0.CO;2-%23" TargetMode="External"/><Relationship Id="rId86" Type="http://schemas.openxmlformats.org/officeDocument/2006/relationships/hyperlink" Target="https://link.springer.com/chapter/10.1007/978-3-642-45422-6_5" TargetMode="External"/><Relationship Id="rId87" Type="http://schemas.openxmlformats.org/officeDocument/2006/relationships/hyperlink" Target="https://link.springer.com/chapter/10.1007/978-3-642-45422-6_5" TargetMode="External"/><Relationship Id="rId88" Type="http://schemas.openxmlformats.org/officeDocument/2006/relationships/hyperlink" Target="https://link.springer.com/chapter/10.1007/978-3-642-45422-6_5" TargetMode="External"/><Relationship Id="rId89" Type="http://schemas.openxmlformats.org/officeDocument/2006/relationships/hyperlink" Target="https://link.springer.com/chapter/10.1007/978-3-642-45422-6_5" TargetMode="External"/><Relationship Id="rId90" Type="http://schemas.openxmlformats.org/officeDocument/2006/relationships/hyperlink" Target="https://link.springer.com/chapter/10.1007/978-3-642-45422-6_5" TargetMode="External"/><Relationship Id="rId91" Type="http://schemas.openxmlformats.org/officeDocument/2006/relationships/hyperlink" Target="https://link.springer.com/chapter/10.1007/978-3-642-45422-6_5" TargetMode="External"/><Relationship Id="rId92" Type="http://schemas.openxmlformats.org/officeDocument/2006/relationships/hyperlink" Target="https://link.springer.com/chapter/10.1007/978-3-642-45422-6_5" TargetMode="External"/><Relationship Id="rId93" Type="http://schemas.openxmlformats.org/officeDocument/2006/relationships/hyperlink" Target="https://link.springer.com/chapter/10.1007/978-3-642-45422-6_5" TargetMode="External"/><Relationship Id="rId94" Type="http://schemas.openxmlformats.org/officeDocument/2006/relationships/hyperlink" Target="https://link.springer.com/chapter/10.1007/978-3-642-45422-6_5" TargetMode="External"/><Relationship Id="rId95" Type="http://schemas.openxmlformats.org/officeDocument/2006/relationships/hyperlink" Target="https://link.springer.com/chapter/10.1007/978-3-642-45422-6_5" TargetMode="External"/><Relationship Id="rId96" Type="http://schemas.openxmlformats.org/officeDocument/2006/relationships/hyperlink" Target="https://dl.acm.org/citation.cfm?id=43905" TargetMode="External"/><Relationship Id="rId97" Type="http://schemas.openxmlformats.org/officeDocument/2006/relationships/hyperlink" Target="https://ieeexplore.ieee.org/abstract/document/6910500/" TargetMode="External"/><Relationship Id="rId98" Type="http://schemas.openxmlformats.org/officeDocument/2006/relationships/hyperlink" Target="https://www.sciencedirect.com/science/article/pii/S0950584914000123" TargetMode="External"/><Relationship Id="rId99" Type="http://schemas.openxmlformats.org/officeDocument/2006/relationships/hyperlink" Target="https://onlinelibrary.wiley.com/doi/abs/10.1002/stvr.1568" TargetMode="External"/><Relationship Id="rId100" Type="http://schemas.openxmlformats.org/officeDocument/2006/relationships/hyperlink" Target="https://www.sciencedirect.com/science/article/pii/S0950584919301399" TargetMode="External"/><Relationship Id="rId101" Type="http://schemas.openxmlformats.org/officeDocument/2006/relationships/hyperlink" Target="https://arxiv.org/abs/1404.1279" TargetMode="External"/><Relationship Id="rId102" Type="http://schemas.openxmlformats.org/officeDocument/2006/relationships/hyperlink" Target="http://www.ejournal.org.cn/Jweb_cje/EN/article/downloadArticleFile.do?attachType=PDF&amp;id=8307" TargetMode="External"/><Relationship Id="rId103" Type="http://schemas.openxmlformats.org/officeDocument/2006/relationships/hyperlink" Target="http://www.ejournal.org.cn/Jweb_cje/EN/article/downloadArticleFile.do?attachType=PDF&amp;id=8307" TargetMode="External"/><Relationship Id="rId104" Type="http://schemas.openxmlformats.org/officeDocument/2006/relationships/hyperlink" Target="http://www.zjujournals.com/eng/EN/abstract/abstract39071.shtml" TargetMode="External"/><Relationship Id="rId105" Type="http://schemas.openxmlformats.org/officeDocument/2006/relationships/hyperlink" Target="https://ieeexplore.ieee.org/abstract/document/5477083/" TargetMode="External"/><Relationship Id="rId106" Type="http://schemas.openxmlformats.org/officeDocument/2006/relationships/hyperlink" Target="https://ieeexplore.ieee.org/abstract/document/5477083/" TargetMode="External"/><Relationship Id="rId107" Type="http://schemas.openxmlformats.org/officeDocument/2006/relationships/hyperlink" Target="https://ieeexplore.ieee.org/abstract/document/5477083/" TargetMode="External"/><Relationship Id="rId108" Type="http://schemas.openxmlformats.org/officeDocument/2006/relationships/hyperlink" Target="https://ieeexplore.ieee.org/abstract/document/6597892/" TargetMode="External"/><Relationship Id="rId109" Type="http://schemas.openxmlformats.org/officeDocument/2006/relationships/hyperlink" Target="https://ieeexplore.ieee.org/abstract/document/6597892/" TargetMode="External"/><Relationship Id="rId110" Type="http://schemas.openxmlformats.org/officeDocument/2006/relationships/hyperlink" Target="https://ieeexplore.ieee.org/abstract/document/6597892/" TargetMode="External"/><Relationship Id="rId111" Type="http://schemas.openxmlformats.org/officeDocument/2006/relationships/hyperlink" Target="https://www.sciencedirect.com/science/article/pii/S0305054807000251" TargetMode="External"/><Relationship Id="rId112" Type="http://schemas.openxmlformats.org/officeDocument/2006/relationships/hyperlink" Target="https://link.springer.com/article/10.1007/s11704-013-3024-3" TargetMode="External"/><Relationship Id="rId113" Type="http://schemas.openxmlformats.org/officeDocument/2006/relationships/hyperlink" Target="https://link.springer.com/article/10.1007/s11704-014-3372-7" TargetMode="External"/><Relationship Id="rId114" Type="http://schemas.openxmlformats.org/officeDocument/2006/relationships/hyperlink" Target="https://ieeexplore.ieee.org/abstract/document/5718385/" TargetMode="External"/><Relationship Id="rId115" Type="http://schemas.openxmlformats.org/officeDocument/2006/relationships/hyperlink" Target="https://ieeexplore.ieee.org/abstract/document/5718385/" TargetMode="External"/><Relationship Id="rId116" Type="http://schemas.openxmlformats.org/officeDocument/2006/relationships/hyperlink" Target="https://dl.acm.org/citation.cfm?id=2728247" TargetMode="External"/><Relationship Id="rId117" Type="http://schemas.openxmlformats.org/officeDocument/2006/relationships/hyperlink" Target="http://www.inf.ufsc.br/sbes99/anais/SBES-Completo/28.pdf" TargetMode="External"/><Relationship Id="rId118" Type="http://schemas.openxmlformats.org/officeDocument/2006/relationships/hyperlink" Target="http://www.inf.ufsc.br/sbes99/anais/SBES-Completo/28.pdf" TargetMode="External"/><Relationship Id="rId119" Type="http://schemas.openxmlformats.org/officeDocument/2006/relationships/hyperlink" Target="https://www.igi-global.com/article/heuristic-guided-selective-path-exploration-for-loop-structure-in-coverage-testing/196568" TargetMode="External"/><Relationship Id="rId120" Type="http://schemas.openxmlformats.org/officeDocument/2006/relationships/hyperlink" Target="https://www.sciencedirect.com/science/article/pii/S0950584907000663" TargetMode="External"/><Relationship Id="rId121" Type="http://schemas.openxmlformats.org/officeDocument/2006/relationships/hyperlink" Target="https://www.sciencedirect.com/science/article/pii/S0950584907000663" TargetMode="External"/><Relationship Id="rId122" Type="http://schemas.openxmlformats.org/officeDocument/2006/relationships/hyperlink" Target="https://www.sciencedirect.com/science/article/pii/S0950584907000663" TargetMode="External"/><Relationship Id="rId123" Type="http://schemas.openxmlformats.org/officeDocument/2006/relationships/hyperlink" Target="https://www.sciencedirect.com/science/article/pii/S0950584907000663" TargetMode="External"/><Relationship Id="rId124" Type="http://schemas.openxmlformats.org/officeDocument/2006/relationships/hyperlink" Target="https://www.sciencedirect.com/science/article/pii/S0950584907000663" TargetMode="External"/><Relationship Id="rId125" Type="http://schemas.openxmlformats.org/officeDocument/2006/relationships/hyperlink" Target="https://www.sciencedirect.com/science/article/pii/S0950584907000663" TargetMode="External"/><Relationship Id="rId126" Type="http://schemas.openxmlformats.org/officeDocument/2006/relationships/hyperlink" Target="https://www.sciencedirect.com/science/article/pii/S0950584907000663" TargetMode="External"/><Relationship Id="rId127" Type="http://schemas.openxmlformats.org/officeDocument/2006/relationships/hyperlink" Target="https://www.sciencedirect.com/science/article/pii/S0950584907000663" TargetMode="External"/><Relationship Id="rId128" Type="http://schemas.openxmlformats.org/officeDocument/2006/relationships/hyperlink" Target="https://www.sciencedirect.com/science/article/pii/S0950584907000663" TargetMode="External"/><Relationship Id="rId129" Type="http://schemas.openxmlformats.org/officeDocument/2006/relationships/hyperlink" Target="https://www.sciencedirect.com/science/article/pii/S0950584907000663" TargetMode="External"/><Relationship Id="rId130" Type="http://schemas.openxmlformats.org/officeDocument/2006/relationships/hyperlink" Target="https://www.sciencedirect.com/science/article/pii/S0950584907000663" TargetMode="External"/><Relationship Id="rId131" Type="http://schemas.openxmlformats.org/officeDocument/2006/relationships/hyperlink" Target="https://ieeexplore.ieee.org/abstract/document/873665/" TargetMode="External"/><Relationship Id="rId132" Type="http://schemas.openxmlformats.org/officeDocument/2006/relationships/hyperlink" Target="https://ieeexplore.ieee.org/abstract/document/873665/" TargetMode="External"/><Relationship Id="rId133" Type="http://schemas.openxmlformats.org/officeDocument/2006/relationships/hyperlink" Target="https://ieeexplore.ieee.org/abstract/document/873665/" TargetMode="External"/><Relationship Id="rId134" Type="http://schemas.openxmlformats.org/officeDocument/2006/relationships/hyperlink" Target="https://ieeexplore.ieee.org/abstract/document/873665/" TargetMode="External"/><Relationship Id="rId135" Type="http://schemas.openxmlformats.org/officeDocument/2006/relationships/hyperlink" Target="https://ieeexplore.ieee.org/abstract/document/873665/" TargetMode="External"/><Relationship Id="rId136" Type="http://schemas.openxmlformats.org/officeDocument/2006/relationships/hyperlink" Target="https://ieeexplore.ieee.org/abstract/document/6113868/" TargetMode="External"/><Relationship Id="rId137" Type="http://schemas.openxmlformats.org/officeDocument/2006/relationships/hyperlink" Target="https://ieeexplore.ieee.org/abstract/document/7969367/" TargetMode="External"/><Relationship Id="rId138" Type="http://schemas.openxmlformats.org/officeDocument/2006/relationships/hyperlink" Target="https://pdfs.semanticscholar.org/84b1/4c0717193670f5df80dc68f2f7d38e7c1b42.pdf" TargetMode="External"/><Relationship Id="rId139" Type="http://schemas.openxmlformats.org/officeDocument/2006/relationships/hyperlink" Target="https://pdfs.semanticscholar.org/84b1/4c0717193670f5df80dc68f2f7d38e7c1b42.pdf" TargetMode="External"/><Relationship Id="rId140" Type="http://schemas.openxmlformats.org/officeDocument/2006/relationships/hyperlink" Target="https://pdfs.semanticscholar.org/84b1/4c0717193670f5df80dc68f2f7d38e7c1b42.pdf" TargetMode="External"/><Relationship Id="rId141" Type="http://schemas.openxmlformats.org/officeDocument/2006/relationships/hyperlink" Target="https://pdfs.semanticscholar.org/84b1/4c0717193670f5df80dc68f2f7d38e7c1b42.pdf" TargetMode="External"/><Relationship Id="rId142" Type="http://schemas.openxmlformats.org/officeDocument/2006/relationships/hyperlink" Target="https://pdfs.semanticscholar.org/84b1/4c0717193670f5df80dc68f2f7d38e7c1b42.pdf" TargetMode="External"/><Relationship Id="rId143" Type="http://schemas.openxmlformats.org/officeDocument/2006/relationships/hyperlink" Target="https://pdfs.semanticscholar.org/84b1/4c0717193670f5df80dc68f2f7d38e7c1b42.pdf" TargetMode="External"/><Relationship Id="rId144" Type="http://schemas.openxmlformats.org/officeDocument/2006/relationships/hyperlink" Target="https://pdfs.semanticscholar.org/84b1/4c0717193670f5df80dc68f2f7d38e7c1b42.pdf" TargetMode="External"/><Relationship Id="rId145" Type="http://schemas.openxmlformats.org/officeDocument/2006/relationships/hyperlink" Target="https://pdfs.semanticscholar.org/84b1/4c0717193670f5df80dc68f2f7d38e7c1b42.pdf" TargetMode="External"/><Relationship Id="rId146" Type="http://schemas.openxmlformats.org/officeDocument/2006/relationships/hyperlink" Target="https://pdfs.semanticscholar.org/84b1/4c0717193670f5df80dc68f2f7d38e7c1b42.pdf" TargetMode="External"/><Relationship Id="rId147" Type="http://schemas.openxmlformats.org/officeDocument/2006/relationships/hyperlink" Target="https://www.theses.fr/2017SACLS036" TargetMode="External"/><Relationship Id="rId148" Type="http://schemas.openxmlformats.org/officeDocument/2006/relationships/hyperlink" Target="https://www.theses.fr/2017SACLS036" TargetMode="External"/><Relationship Id="rId149" Type="http://schemas.openxmlformats.org/officeDocument/2006/relationships/hyperlink" Target="https://www.sciencedirect.com/science/article/pii/S0950584914001803" TargetMode="External"/><Relationship Id="rId150" Type="http://schemas.openxmlformats.org/officeDocument/2006/relationships/hyperlink" Target="https://www.sciencedirect.com/science/article/pii/S0950584914001803" TargetMode="External"/><Relationship Id="rId151" Type="http://schemas.openxmlformats.org/officeDocument/2006/relationships/hyperlink" Target="https://www.sciencedirect.com/science/article/pii/S0950584914001803" TargetMode="External"/><Relationship Id="rId152" Type="http://schemas.openxmlformats.org/officeDocument/2006/relationships/hyperlink" Target="https://www.sciencedirect.com/science/article/pii/S0950584914001803" TargetMode="External"/><Relationship Id="rId153" Type="http://schemas.openxmlformats.org/officeDocument/2006/relationships/hyperlink" Target="https://www.sciencedirect.com/science/article/pii/S0950584914001803" TargetMode="External"/><Relationship Id="rId154" Type="http://schemas.openxmlformats.org/officeDocument/2006/relationships/hyperlink" Target="https://pdfs.semanticscholar.org/1862/f902c5f1367c985aa16a12dff40f6e05a292.pdf" TargetMode="External"/><Relationship Id="rId155" Type="http://schemas.openxmlformats.org/officeDocument/2006/relationships/hyperlink" Target="https://pdfs.semanticscholar.org/1862/f902c5f1367c985aa16a12dff40f6e05a292.pdf" TargetMode="External"/><Relationship Id="rId156" Type="http://schemas.openxmlformats.org/officeDocument/2006/relationships/hyperlink" Target="https://pdfs.semanticscholar.org/1862/f902c5f1367c985aa16a12dff40f6e05a292.pdf" TargetMode="External"/><Relationship Id="rId157" Type="http://schemas.openxmlformats.org/officeDocument/2006/relationships/hyperlink" Target="https://aip.scitation.org/doi/abs/10.1063/1.5055481" TargetMode="External"/><Relationship Id="rId158" Type="http://schemas.openxmlformats.org/officeDocument/2006/relationships/hyperlink" Target="https://aip.scitation.org/doi/abs/10.1063/1.5055481" TargetMode="External"/><Relationship Id="rId159" Type="http://schemas.openxmlformats.org/officeDocument/2006/relationships/hyperlink" Target="https://aip.scitation.org/doi/abs/10.1063/1.5055481" TargetMode="External"/><Relationship Id="rId160" Type="http://schemas.openxmlformats.org/officeDocument/2006/relationships/hyperlink" Target="https://aip.scitation.org/doi/abs/10.1063/1.5055481" TargetMode="External"/><Relationship Id="rId161" Type="http://schemas.openxmlformats.org/officeDocument/2006/relationships/hyperlink" Target="https://aip.scitation.org/doi/abs/10.1063/1.5055481" TargetMode="External"/><Relationship Id="rId162" Type="http://schemas.openxmlformats.org/officeDocument/2006/relationships/hyperlink" Target="https://aip.scitation.org/doi/abs/10.1063/1.5055481" TargetMode="External"/><Relationship Id="rId163" Type="http://schemas.openxmlformats.org/officeDocument/2006/relationships/hyperlink" Target="https://aip.scitation.org/doi/abs/10.1063/1.5055481" TargetMode="External"/><Relationship Id="rId164" Type="http://schemas.openxmlformats.org/officeDocument/2006/relationships/hyperlink" Target="https://aip.scitation.org/doi/abs/10.1063/1.5055481" TargetMode="External"/><Relationship Id="rId165" Type="http://schemas.openxmlformats.org/officeDocument/2006/relationships/hyperlink" Target="https://aip.scitation.org/doi/abs/10.1063/1.5055481" TargetMode="External"/><Relationship Id="rId166" Type="http://schemas.openxmlformats.org/officeDocument/2006/relationships/hyperlink" Target="https://aip.scitation.org/doi/abs/10.1063/1.5055481" TargetMode="External"/><Relationship Id="rId167" Type="http://schemas.openxmlformats.org/officeDocument/2006/relationships/hyperlink" Target="https://aip.scitation.org/doi/abs/10.1063/1.5055481" TargetMode="External"/><Relationship Id="rId168" Type="http://schemas.openxmlformats.org/officeDocument/2006/relationships/hyperlink" Target="https://aip.scitation.org/doi/abs/10.1063/1.5055481" TargetMode="External"/><Relationship Id="rId169" Type="http://schemas.openxmlformats.org/officeDocument/2006/relationships/hyperlink" Target="https://link.springer.com/article/10.1007/BF03192389" TargetMode="External"/><Relationship Id="rId170" Type="http://schemas.openxmlformats.org/officeDocument/2006/relationships/hyperlink" Target="https://link.springer.com/article/10.1007/BF03192389" TargetMode="External"/><Relationship Id="rId171" Type="http://schemas.openxmlformats.org/officeDocument/2006/relationships/hyperlink" Target="https://link.springer.com/article/10.1007/BF03192389" TargetMode="External"/><Relationship Id="rId172" Type="http://schemas.openxmlformats.org/officeDocument/2006/relationships/hyperlink" Target="https://ieeexplore.ieee.org/abstract/document/5954427/" TargetMode="External"/><Relationship Id="rId173" Type="http://schemas.openxmlformats.org/officeDocument/2006/relationships/hyperlink" Target="https://dl.acm.org/citation.cfm?id=2819282" TargetMode="External"/><Relationship Id="rId174" Type="http://schemas.openxmlformats.org/officeDocument/2006/relationships/hyperlink" Target="https://dl.acm.org/citation.cfm?id=2819282" TargetMode="External"/><Relationship Id="rId175" Type="http://schemas.openxmlformats.org/officeDocument/2006/relationships/hyperlink" Target="https://dl.acm.org/citation.cfm?id=2819282" TargetMode="External"/><Relationship Id="rId176" Type="http://schemas.openxmlformats.org/officeDocument/2006/relationships/hyperlink" Target="https://dl.acm.org/citation.cfm?id=2819282" TargetMode="External"/><Relationship Id="rId177" Type="http://schemas.openxmlformats.org/officeDocument/2006/relationships/hyperlink" Target="https://search.ieice.org/bin/summary.php?id=e99-d_3_641" TargetMode="External"/><Relationship Id="rId178" Type="http://schemas.openxmlformats.org/officeDocument/2006/relationships/hyperlink" Target="https://search.ieice.org/bin/summary.php?id=e99-d_3_641" TargetMode="External"/><Relationship Id="rId179" Type="http://schemas.openxmlformats.org/officeDocument/2006/relationships/hyperlink" Target="https://search.ieice.org/bin/summary.php?id=e99-d_3_641" TargetMode="External"/><Relationship Id="rId180" Type="http://schemas.openxmlformats.org/officeDocument/2006/relationships/hyperlink" Target="https://search.ieice.org/bin/summary.php?id=e99-d_3_641" TargetMode="External"/><Relationship Id="rId181" Type="http://schemas.openxmlformats.org/officeDocument/2006/relationships/hyperlink" Target="https://search.ieice.org/bin/summary.php?id=e99-d_3_641" TargetMode="External"/><Relationship Id="rId182" Type="http://schemas.openxmlformats.org/officeDocument/2006/relationships/hyperlink" Target="http://citeseerx.ist.psu.edu/viewdoc/download?doi=10.1.1.403.294&amp;rep=rep1&amp;type=pdf" TargetMode="External"/><Relationship Id="rId183" Type="http://schemas.openxmlformats.org/officeDocument/2006/relationships/hyperlink" Target="https://ieeexplore.ieee.org/abstract/document/972653/" TargetMode="External"/><Relationship Id="rId184" Type="http://schemas.openxmlformats.org/officeDocument/2006/relationships/hyperlink" Target="https://ieeexplore.ieee.org/abstract/document/972653/" TargetMode="External"/><Relationship Id="rId185" Type="http://schemas.openxmlformats.org/officeDocument/2006/relationships/hyperlink" Target="https://dl.acm.org/citation.cfm?id=3307349" TargetMode="External"/><Relationship Id="rId186" Type="http://schemas.openxmlformats.org/officeDocument/2006/relationships/hyperlink" Target="https://dl.acm.org/citation.cfm?id=3307349" TargetMode="External"/><Relationship Id="rId187" Type="http://schemas.openxmlformats.org/officeDocument/2006/relationships/hyperlink" Target="https://dl.acm.org/citation.cfm?id=3307349" TargetMode="External"/><Relationship Id="rId188" Type="http://schemas.openxmlformats.org/officeDocument/2006/relationships/hyperlink" Target="https://dl.acm.org/citation.cfm?id=3307349" TargetMode="External"/><Relationship Id="rId189" Type="http://schemas.openxmlformats.org/officeDocument/2006/relationships/hyperlink" Target="https://dl.acm.org/citation.cfm?id=3307349" TargetMode="External"/><Relationship Id="rId190" Type="http://schemas.openxmlformats.org/officeDocument/2006/relationships/hyperlink" Target="https://dl.acm.org/citation.cfm?id=3307349" TargetMode="External"/><Relationship Id="rId191" Type="http://schemas.openxmlformats.org/officeDocument/2006/relationships/hyperlink" Target="https://dl.acm.org/citation.cfm?id=3307349" TargetMode="External"/><Relationship Id="rId192" Type="http://schemas.openxmlformats.org/officeDocument/2006/relationships/hyperlink" Target="http://unsworks.unsw.edu.au/fapi/datastream/unsworks:36903/SOURCE02?view=true" TargetMode="External"/><Relationship Id="rId193" Type="http://schemas.openxmlformats.org/officeDocument/2006/relationships/hyperlink" Target="http://unsworks.unsw.edu.au/fapi/datastream/unsworks:36903/SOURCE02?view=true" TargetMode="External"/><Relationship Id="rId194" Type="http://schemas.openxmlformats.org/officeDocument/2006/relationships/hyperlink" Target="http://unsworks.unsw.edu.au/fapi/datastream/unsworks:36903/SOURCE02?view=true" TargetMode="External"/><Relationship Id="rId195" Type="http://schemas.openxmlformats.org/officeDocument/2006/relationships/hyperlink" Target="http://unsworks.unsw.edu.au/fapi/datastream/unsworks:36903/SOURCE02?view=true" TargetMode="External"/><Relationship Id="rId196" Type="http://schemas.openxmlformats.org/officeDocument/2006/relationships/hyperlink" Target="http://unsworks.unsw.edu.au/fapi/datastream/unsworks:36903/SOURCE02?view=true" TargetMode="External"/><Relationship Id="rId197" Type="http://schemas.openxmlformats.org/officeDocument/2006/relationships/hyperlink" Target="https://patents.google.com/patent/US8365152B2/en" TargetMode="External"/><Relationship Id="rId198" Type="http://schemas.openxmlformats.org/officeDocument/2006/relationships/hyperlink" Target="https://www.sciencedirect.com/science/article/pii/095058499090110D" TargetMode="External"/><Relationship Id="rId199" Type="http://schemas.openxmlformats.org/officeDocument/2006/relationships/hyperlink" Target="http://citeseerx.ist.psu.edu/viewdoc/download?doi=10.1.1.115.2711&amp;rep=rep1&amp;type=pdf" TargetMode="External"/><Relationship Id="rId200" Type="http://schemas.openxmlformats.org/officeDocument/2006/relationships/hyperlink" Target="https://hal.archives-ouvertes.fr/hal-01764525/" TargetMode="External"/><Relationship Id="rId201" Type="http://schemas.openxmlformats.org/officeDocument/2006/relationships/hyperlink" Target="https://hal.archives-ouvertes.fr/hal-01764525/" TargetMode="External"/><Relationship Id="rId202" Type="http://schemas.openxmlformats.org/officeDocument/2006/relationships/hyperlink" Target="https://hal.archives-ouvertes.fr/hal-01764525/" TargetMode="External"/><Relationship Id="rId203" Type="http://schemas.openxmlformats.org/officeDocument/2006/relationships/hyperlink" Target="https://ieeexplore.ieee.org/abstract/document/1650214/" TargetMode="External"/><Relationship Id="rId204" Type="http://schemas.openxmlformats.org/officeDocument/2006/relationships/hyperlink" Target="https://link.springer.com/chapter/10.1007/3-540-63531-9_25" TargetMode="External"/><Relationship Id="rId205" Type="http://schemas.openxmlformats.org/officeDocument/2006/relationships/hyperlink" Target="http://citeseerx.ist.psu.edu/viewdoc/download?doi=10.1.1.382.9131&amp;rep=rep1&amp;type=pdf" TargetMode="External"/><Relationship Id="rId206" Type="http://schemas.openxmlformats.org/officeDocument/2006/relationships/hyperlink" Target="https://www.ingentaconnect.com/content/asp/jctn/2015/00000012/00000008/art00064" TargetMode="External"/><Relationship Id="rId207" Type="http://schemas.openxmlformats.org/officeDocument/2006/relationships/hyperlink" Target="https://www.ingentaconnect.com/content/asp/jctn/2015/00000012/00000008/art00064" TargetMode="External"/><Relationship Id="rId208" Type="http://schemas.openxmlformats.org/officeDocument/2006/relationships/hyperlink" Target="https://www.ingentaconnect.com/content/asp/jctn/2015/00000012/00000008/art00064" TargetMode="External"/><Relationship Id="rId209" Type="http://schemas.openxmlformats.org/officeDocument/2006/relationships/hyperlink" Target="https://www.ingentaconnect.com/content/asp/jctn/2015/00000012/00000008/art00064" TargetMode="External"/><Relationship Id="rId210" Type="http://schemas.openxmlformats.org/officeDocument/2006/relationships/hyperlink" Target="https://www.ingentaconnect.com/content/asp/jctn/2015/00000012/00000008/art00064" TargetMode="External"/><Relationship Id="rId211" Type="http://schemas.openxmlformats.org/officeDocument/2006/relationships/hyperlink" Target="https://link.springer.com/chapter/10.1007/978-3-540-69166-2_16" TargetMode="External"/><Relationship Id="rId212" Type="http://schemas.openxmlformats.org/officeDocument/2006/relationships/hyperlink" Target="https://link.springer.com/chapter/10.1007/978-3-540-69166-2_16" TargetMode="External"/><Relationship Id="rId213" Type="http://schemas.openxmlformats.org/officeDocument/2006/relationships/hyperlink" Target="https://ieeexplore.ieee.org/abstract/document/7102607/" TargetMode="External"/><Relationship Id="rId214" Type="http://schemas.openxmlformats.org/officeDocument/2006/relationships/hyperlink" Target="https://ieeexplore.ieee.org/abstract/document/7102607/" TargetMode="External"/><Relationship Id="rId215" Type="http://schemas.openxmlformats.org/officeDocument/2006/relationships/hyperlink" Target="https://ieeexplore.ieee.org/abstract/document/7102607/" TargetMode="External"/><Relationship Id="rId216" Type="http://schemas.openxmlformats.org/officeDocument/2006/relationships/hyperlink" Target="https://ieeexplore.ieee.org/abstract/document/7102607/" TargetMode="External"/><Relationship Id="rId217" Type="http://schemas.openxmlformats.org/officeDocument/2006/relationships/hyperlink" Target="http://citeseerx.ist.psu.edu/viewdoc/download?doi=10.1.1.736.7122&amp;rep=rep1&amp;type=pdf" TargetMode="External"/><Relationship Id="rId218" Type="http://schemas.openxmlformats.org/officeDocument/2006/relationships/hyperlink" Target="http://citeseerx.ist.psu.edu/viewdoc/download?doi=10.1.1.736.7122&amp;rep=rep1&amp;type=pdf" TargetMode="External"/><Relationship Id="rId219" Type="http://schemas.openxmlformats.org/officeDocument/2006/relationships/hyperlink" Target="https://ieeexplore.ieee.org/abstract/document/6844266/" TargetMode="External"/><Relationship Id="rId220" Type="http://schemas.openxmlformats.org/officeDocument/2006/relationships/hyperlink" Target="http://citeseerx.ist.psu.edu/viewdoc/download?doi=10.1.1.939.1483&amp;rep=rep1&amp;type=pdf" TargetMode="External"/><Relationship Id="rId221" Type="http://schemas.openxmlformats.org/officeDocument/2006/relationships/hyperlink" Target="https://dl.acm.org/citation.cfm?id=2180936" TargetMode="External"/><Relationship Id="rId222" Type="http://schemas.openxmlformats.org/officeDocument/2006/relationships/hyperlink" Target="https://digital-library.theiet.org/content/journals/10.1049/cje.2015.01.008" TargetMode="External"/><Relationship Id="rId223" Type="http://schemas.openxmlformats.org/officeDocument/2006/relationships/hyperlink" Target="https://link.springer.com/article/10.1007/s10515-014-0173-z" TargetMode="External"/><Relationship Id="rId224" Type="http://schemas.openxmlformats.org/officeDocument/2006/relationships/hyperlink" Target="https://ieeexplore.ieee.org/abstract/document/8551084/" TargetMode="External"/><Relationship Id="rId225" Type="http://schemas.openxmlformats.org/officeDocument/2006/relationships/hyperlink" Target="http://www.ejournal.org.cn/Jweb_cje/CN/article/downloadArticleFile.do?attachType=PDF&amp;id=4610" TargetMode="External"/><Relationship Id="rId226" Type="http://schemas.openxmlformats.org/officeDocument/2006/relationships/hyperlink" Target="http://www.ejournal.org.cn/Jweb_cje/CN/article/downloadArticleFile.do?attachType=PDF&amp;id=4610" TargetMode="External"/><Relationship Id="rId227" Type="http://schemas.openxmlformats.org/officeDocument/2006/relationships/hyperlink" Target="https://link.springer.com/article/10.1007/BF01351925" TargetMode="External"/><Relationship Id="rId228" Type="http://schemas.openxmlformats.org/officeDocument/2006/relationships/hyperlink" Target="https://ieeexplore.ieee.org/abstract/document/5586984/" TargetMode="External"/><Relationship Id="rId229" Type="http://schemas.openxmlformats.org/officeDocument/2006/relationships/hyperlink" Target="http://en.cnki.com.cn/Article_en/CJFDTOTAL-DJZD201105048.htm" TargetMode="External"/><Relationship Id="rId230" Type="http://schemas.openxmlformats.org/officeDocument/2006/relationships/hyperlink" Target="http://en.cnki.com.cn/Article_en/CJFDTOTAL-DJZD201105048.htm" TargetMode="External"/><Relationship Id="rId231"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232"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233"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234"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235"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236"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237"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238"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239"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240"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241"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242" Type="http://schemas.openxmlformats.org/officeDocument/2006/relationships/hyperlink" Target="https://arxiv.org/abs/1205.6527" TargetMode="External"/><Relationship Id="rId243" Type="http://schemas.openxmlformats.org/officeDocument/2006/relationships/hyperlink" Target="https://ieeexplore.ieee.org/abstract/document/6926000/" TargetMode="External"/><Relationship Id="rId244" Type="http://schemas.openxmlformats.org/officeDocument/2006/relationships/hyperlink" Target="https://ieeexplore.ieee.org/abstract/document/6926000/" TargetMode="External"/><Relationship Id="rId245" Type="http://schemas.openxmlformats.org/officeDocument/2006/relationships/hyperlink" Target="https://link.springer.com/chapter/10.1007/978-981-13-0896-3_29" TargetMode="External"/><Relationship Id="rId246" Type="http://schemas.openxmlformats.org/officeDocument/2006/relationships/hyperlink" Target="https://link.springer.com/chapter/10.1007/978-981-13-0896-3_29" TargetMode="External"/><Relationship Id="rId247" Type="http://schemas.openxmlformats.org/officeDocument/2006/relationships/hyperlink" Target="https://ieeexplore.ieee.org/abstract/document/972681/" TargetMode="External"/><Relationship Id="rId248" Type="http://schemas.openxmlformats.org/officeDocument/2006/relationships/hyperlink" Target="https://ieeexplore.ieee.org/abstract/document/7085450/" TargetMode="External"/><Relationship Id="rId249" Type="http://schemas.openxmlformats.org/officeDocument/2006/relationships/hyperlink" Target="https://eprints.soton.ac.uk/272272/" TargetMode="External"/><Relationship Id="rId250" Type="http://schemas.openxmlformats.org/officeDocument/2006/relationships/hyperlink" Target="https://link.springer.com/chapter/10.1007/978-3-319-68972-2_9" TargetMode="External"/><Relationship Id="rId251" Type="http://schemas.openxmlformats.org/officeDocument/2006/relationships/hyperlink" Target="https://ieeexplore.ieee.org/abstract/document/1579126/" TargetMode="External"/><Relationship Id="rId252" Type="http://schemas.openxmlformats.org/officeDocument/2006/relationships/hyperlink" Target="https://ieeexplore.ieee.org/abstract/document/8090133/"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earch.ebscohost.com/login.aspx?direct=true&amp;profile=ehost&amp;scope=site&amp;authtype=crawler&amp;jrnl=10162364&amp;AN=135133474&amp;h=DYO4jkc%2F4YnlWuPYH3VJ%2Fdf9y%2FQbI%2FIoOPQp%2FG1vwV6euIfh08metLBbFSBMBywwF8BQ6q%2FlCWdFEiGj5bMZ7w%3D%3D&amp;crl=c" TargetMode="External"/><Relationship Id="rId2" Type="http://schemas.openxmlformats.org/officeDocument/2006/relationships/hyperlink" Target="https://www.worldscientific.com/doi/abs/10.1142/S0218194001000487" TargetMode="External"/><Relationship Id="rId3" Type="http://schemas.openxmlformats.org/officeDocument/2006/relationships/hyperlink" Target="https://ieeexplore.ieee.org/abstract/document/8229931/" TargetMode="External"/><Relationship Id="rId4" Type="http://schemas.openxmlformats.org/officeDocument/2006/relationships/hyperlink" Target="https://www.sciencedirect.com/science/article/pii/S0020025516305412" TargetMode="External"/><Relationship Id="rId5" Type="http://schemas.openxmlformats.org/officeDocument/2006/relationships/hyperlink" Target="https://www.ruor.uottawa.ca/handle/10393/26132" TargetMode="External"/><Relationship Id="rId6" Type="http://schemas.openxmlformats.org/officeDocument/2006/relationships/hyperlink" Target="https://ieeexplore.ieee.org/abstract/document/7589794/" TargetMode="External"/><Relationship Id="rId7" Type="http://schemas.openxmlformats.org/officeDocument/2006/relationships/hyperlink" Target="https://www.infona.pl/resource/bwmeta1.element.ieee-art-000005116354" TargetMode="External"/><Relationship Id="rId8" Type="http://schemas.openxmlformats.org/officeDocument/2006/relationships/hyperlink" Target="http://modul.repo.mercubuana-yogya.ac.id/modul/files/openjournal/JournalOfEngineering/19_267.pdf" TargetMode="External"/><Relationship Id="rId9" Type="http://schemas.openxmlformats.org/officeDocument/2006/relationships/hyperlink" Target="https://pdfs.semanticscholar.org/2222/3b3c40f7b6682b8afb5236c783917bbcf348.pdf" TargetMode="External"/><Relationship Id="rId10" Type="http://schemas.openxmlformats.org/officeDocument/2006/relationships/hyperlink" Target="https://www.sciencedirect.com/science/article/pii/095058499598039I" TargetMode="External"/><Relationship Id="rId11" Type="http://schemas.openxmlformats.org/officeDocument/2006/relationships/hyperlink" Target="https://pdfs.semanticscholar.org/e502/7bbdcf0d197520fdb1649c7d1ffe93dbbcb0.pdf" TargetMode="External"/><Relationship Id="rId12" Type="http://schemas.openxmlformats.org/officeDocument/2006/relationships/hyperlink" Target="https://pdfs.semanticscholar.org/5f1b/ccee4f0e22d39891910aad8d7ba7d5048e8d.pdf" TargetMode="External"/><Relationship Id="rId13" Type="http://schemas.openxmlformats.org/officeDocument/2006/relationships/hyperlink" Target="https://ieeexplore.ieee.org/abstract/document/5615110/" TargetMode="External"/><Relationship Id="rId14" Type="http://schemas.openxmlformats.org/officeDocument/2006/relationships/hyperlink" Target="https://ieeexplore.ieee.org/abstract/document/8725494/" TargetMode="External"/><Relationship Id="rId15" Type="http://schemas.openxmlformats.org/officeDocument/2006/relationships/hyperlink" Target="https://link.springer.com/chapter/10.1007/978-0-387-35097-4_3" TargetMode="External"/><Relationship Id="rId16" Type="http://schemas.openxmlformats.org/officeDocument/2006/relationships/hyperlink" Target="https://link.springer.com/chapter/10.1007/978-3-642-29216-3_42" TargetMode="External"/><Relationship Id="rId17" Type="http://schemas.openxmlformats.org/officeDocument/2006/relationships/hyperlink" Target="http://en.cnki.com.cn/Article_en/CJFDTOTAL-TJDZ201301025.htm" TargetMode="External"/><Relationship Id="rId18" Type="http://schemas.openxmlformats.org/officeDocument/2006/relationships/hyperlink" Target="http://search.proquest.com/openview/4c3e43835e57138a420e60403369dcbe/1?pq-origsite=gscholar&amp;cbl=4365211" TargetMode="External"/><Relationship Id="rId19" Type="http://schemas.openxmlformats.org/officeDocument/2006/relationships/hyperlink" Target="https://www.sciencedirect.com/science/article/pii/S002001900800032X" TargetMode="External"/><Relationship Id="rId20" Type="http://schemas.openxmlformats.org/officeDocument/2006/relationships/hyperlink" Target="http://www.ejournal.org.cn/Jweb_cje/EN/article/downloadArticleFile.do?attachType=PDF&amp;id=8455" TargetMode="External"/><Relationship Id="rId21" Type="http://schemas.openxmlformats.org/officeDocument/2006/relationships/hyperlink" Target="https://www.researchgate.net/profile/Moheb_Girgis/publication/330265259_Automatic_Classification_of_Program_Paths_Feasibility_Using_Active_Learning/links/5c3eed06a6fdccd6b5b08d21/Automatic-Classification-of-Program-Paths-Feasibility-Using-Active-Learning." TargetMode="External"/><Relationship Id="rId22" Type="http://schemas.openxmlformats.org/officeDocument/2006/relationships/hyperlink" Target="https://www.researchgate.net/profile/Ahmed_Ghiduk/publication/276128962_Automatic_Data_Flow_Test_Paths_Generation_using_the_Genetical_Swarm_Optimization_Technique/links/55536a3408ae980ca60854cc/Automatic-Data-Flow-Test-Paths-Generation-using-the-Genetical" TargetMode="External"/><Relationship Id="rId23" Type="http://schemas.openxmlformats.org/officeDocument/2006/relationships/hyperlink" Target="https://digital-library.theiet.org/content/journals/10.1049/iet-sen.2009.0092" TargetMode="External"/><Relationship Id="rId24" Type="http://schemas.openxmlformats.org/officeDocument/2006/relationships/hyperlink" Target="https://ieeexplore.ieee.org/abstract/document/7518907/" TargetMode="External"/><Relationship Id="rId25" Type="http://schemas.openxmlformats.org/officeDocument/2006/relationships/hyperlink" Target="https://www.sciencedirect.com/science/article/pii/S0020019014000180" TargetMode="External"/><Relationship Id="rId26" Type="http://schemas.openxmlformats.org/officeDocument/2006/relationships/hyperlink" Target="http://citeseerx.ist.psu.edu/viewdoc/download?doi=10.1.1.681.9990&amp;rep=rep1&amp;type=pdf" TargetMode="External"/><Relationship Id="rId27" Type="http://schemas.openxmlformats.org/officeDocument/2006/relationships/hyperlink" Target="https://www.researchgate.net/profile/Rizwan_Khan15/publication/298711135_Automatic_generation_of_test_cases_for_data_flow_test_paths_using_K-means_clustering_and_generic_algorithm/links/5817338f08aeffbed6c30885/Automatic-generation-of-test-cases-for-data-" TargetMode="External"/><Relationship Id="rId28" Type="http://schemas.openxmlformats.org/officeDocument/2006/relationships/hyperlink" Target="https://ieeexplore.ieee.org/abstract/document/5720855/" TargetMode="External"/><Relationship Id="rId29" Type="http://schemas.openxmlformats.org/officeDocument/2006/relationships/hyperlink" Target="https://ieeexplore.ieee.org/abstract/document/8431957/" TargetMode="External"/><Relationship Id="rId30" Type="http://schemas.openxmlformats.org/officeDocument/2006/relationships/hyperlink" Target="https://pdfs.semanticscholar.org/5f5c/c2b42b0287d71af3a248bcf4ddc493b2abee.pdf" TargetMode="External"/><Relationship Id="rId31" Type="http://schemas.openxmlformats.org/officeDocument/2006/relationships/hyperlink" Target="https://ieeexplore.ieee.org/abstract/document/4021973/" TargetMode="External"/><Relationship Id="rId32" Type="http://schemas.openxmlformats.org/officeDocument/2006/relationships/hyperlink" Target="http://repositorio.unicamp.br/handle/REPOSIP/261543" TargetMode="External"/><Relationship Id="rId33" Type="http://schemas.openxmlformats.org/officeDocument/2006/relationships/hyperlink" Target="https://www.sciencedirect.com/science/article/pii/S095058490200126X" TargetMode="External"/><Relationship Id="rId34" Type="http://schemas.openxmlformats.org/officeDocument/2006/relationships/hyperlink" Target="http://citeseerx.ist.psu.edu/viewdoc/download?doi=10.1.1.151.1043&amp;rep=rep1&amp;type=pdf" TargetMode="External"/><Relationship Id="rId35" Type="http://schemas.openxmlformats.org/officeDocument/2006/relationships/hyperlink" Target="https://ieeexplore.ieee.org/abstract/document/6747227/" TargetMode="External"/><Relationship Id="rId36" Type="http://schemas.openxmlformats.org/officeDocument/2006/relationships/hyperlink" Target="https://www.researchgate.net/profile/Lijie_Wen/publication/269572462_Detecting_Infeasible_Traces_in_Process_Models/links/548edc000cf214269f25d053.pdf" TargetMode="External"/><Relationship Id="rId37" Type="http://schemas.openxmlformats.org/officeDocument/2006/relationships/hyperlink" Target="https://ieeexplore.ieee.org/abstract/document/8631017/" TargetMode="External"/><Relationship Id="rId38" Type="http://schemas.openxmlformats.org/officeDocument/2006/relationships/hyperlink" Target="https://dl.acm.org/citation.cfm?id=1287655" TargetMode="External"/><Relationship Id="rId39" Type="http://schemas.openxmlformats.org/officeDocument/2006/relationships/hyperlink" Target="https://pdfs.semanticscholar.org/7019/c392e76f06df923eaedb56b82c2e13e1cd66.pdf" TargetMode="External"/><Relationship Id="rId40" Type="http://schemas.openxmlformats.org/officeDocument/2006/relationships/hyperlink" Target="https://onlinelibrary.wiley.com/doi/abs/10.1002/(SICI)1520-684X(199908)30:9%3C74::AID-SCJ9%3E3.0.CO;2-%23" TargetMode="External"/><Relationship Id="rId41" Type="http://schemas.openxmlformats.org/officeDocument/2006/relationships/hyperlink" Target="https://link.springer.com/chapter/10.1007/978-3-642-45422-6_5" TargetMode="External"/><Relationship Id="rId42" Type="http://schemas.openxmlformats.org/officeDocument/2006/relationships/hyperlink" Target="https://dl.acm.org/citation.cfm?id=43905" TargetMode="External"/><Relationship Id="rId43" Type="http://schemas.openxmlformats.org/officeDocument/2006/relationships/hyperlink" Target="https://ieeexplore.ieee.org/abstract/document/6910500/" TargetMode="External"/><Relationship Id="rId44" Type="http://schemas.openxmlformats.org/officeDocument/2006/relationships/hyperlink" Target="https://www.sciencedirect.com/science/article/pii/S0950584914000123" TargetMode="External"/><Relationship Id="rId45" Type="http://schemas.openxmlformats.org/officeDocument/2006/relationships/hyperlink" Target="https://onlinelibrary.wiley.com/doi/abs/10.1002/stvr.1568" TargetMode="External"/><Relationship Id="rId46" Type="http://schemas.openxmlformats.org/officeDocument/2006/relationships/hyperlink" Target="https://www.sciencedirect.com/science/article/pii/S0950584919301399" TargetMode="External"/><Relationship Id="rId47" Type="http://schemas.openxmlformats.org/officeDocument/2006/relationships/hyperlink" Target="https://arxiv.org/abs/1404.1279" TargetMode="External"/><Relationship Id="rId48" Type="http://schemas.openxmlformats.org/officeDocument/2006/relationships/hyperlink" Target="http://www.ejournal.org.cn/Jweb_cje/EN/article/downloadArticleFile.do?attachType=PDF&amp;id=8307" TargetMode="External"/><Relationship Id="rId49" Type="http://schemas.openxmlformats.org/officeDocument/2006/relationships/hyperlink" Target="http://www.zjujournals.com/eng/EN/abstract/abstract39071.shtml" TargetMode="External"/><Relationship Id="rId50" Type="http://schemas.openxmlformats.org/officeDocument/2006/relationships/hyperlink" Target="https://ieeexplore.ieee.org/abstract/document/5477083/" TargetMode="External"/><Relationship Id="rId51" Type="http://schemas.openxmlformats.org/officeDocument/2006/relationships/hyperlink" Target="https://ieeexplore.ieee.org/abstract/document/6597892/" TargetMode="External"/><Relationship Id="rId52" Type="http://schemas.openxmlformats.org/officeDocument/2006/relationships/hyperlink" Target="https://www.sciencedirect.com/science/article/pii/S0305054807000251" TargetMode="External"/><Relationship Id="rId53" Type="http://schemas.openxmlformats.org/officeDocument/2006/relationships/hyperlink" Target="https://link.springer.com/article/10.1007/s11704-013-3024-3" TargetMode="External"/><Relationship Id="rId54" Type="http://schemas.openxmlformats.org/officeDocument/2006/relationships/hyperlink" Target="https://link.springer.com/article/10.1007/s11704-014-3372-7" TargetMode="External"/><Relationship Id="rId55" Type="http://schemas.openxmlformats.org/officeDocument/2006/relationships/hyperlink" Target="https://ieeexplore.ieee.org/abstract/document/5718385/" TargetMode="External"/><Relationship Id="rId56" Type="http://schemas.openxmlformats.org/officeDocument/2006/relationships/hyperlink" Target="https://dl.acm.org/citation.cfm?id=2728247" TargetMode="External"/><Relationship Id="rId57" Type="http://schemas.openxmlformats.org/officeDocument/2006/relationships/hyperlink" Target="http://www.inf.ufsc.br/sbes99/anais/SBES-Completo/28.pdf" TargetMode="External"/><Relationship Id="rId58" Type="http://schemas.openxmlformats.org/officeDocument/2006/relationships/hyperlink" Target="https://www.igi-global.com/article/heuristic-guided-selective-path-exploration-for-loop-structure-in-coverage-testing/196568" TargetMode="External"/><Relationship Id="rId59" Type="http://schemas.openxmlformats.org/officeDocument/2006/relationships/hyperlink" Target="https://www.sciencedirect.com/science/article/pii/S0950584907000663" TargetMode="External"/><Relationship Id="rId60" Type="http://schemas.openxmlformats.org/officeDocument/2006/relationships/hyperlink" Target="https://ieeexplore.ieee.org/abstract/document/873665/" TargetMode="External"/><Relationship Id="rId61" Type="http://schemas.openxmlformats.org/officeDocument/2006/relationships/hyperlink" Target="https://ieeexplore.ieee.org/abstract/document/6113868/" TargetMode="External"/><Relationship Id="rId62" Type="http://schemas.openxmlformats.org/officeDocument/2006/relationships/hyperlink" Target="https://ieeexplore.ieee.org/abstract/document/7969367/" TargetMode="External"/><Relationship Id="rId63" Type="http://schemas.openxmlformats.org/officeDocument/2006/relationships/hyperlink" Target="https://pdfs.semanticscholar.org/84b1/4c0717193670f5df80dc68f2f7d38e7c1b42.pdf" TargetMode="External"/><Relationship Id="rId64" Type="http://schemas.openxmlformats.org/officeDocument/2006/relationships/hyperlink" Target="https://www.theses.fr/2017SACLS036" TargetMode="External"/><Relationship Id="rId65" Type="http://schemas.openxmlformats.org/officeDocument/2006/relationships/hyperlink" Target="https://www.sciencedirect.com/science/article/pii/S0950584914001803" TargetMode="External"/><Relationship Id="rId66" Type="http://schemas.openxmlformats.org/officeDocument/2006/relationships/hyperlink" Target="https://pdfs.semanticscholar.org/1862/f902c5f1367c985aa16a12dff40f6e05a292.pdf" TargetMode="External"/><Relationship Id="rId67" Type="http://schemas.openxmlformats.org/officeDocument/2006/relationships/hyperlink" Target="https://aip.scitation.org/doi/abs/10.1063/1.5055481" TargetMode="External"/><Relationship Id="rId68" Type="http://schemas.openxmlformats.org/officeDocument/2006/relationships/hyperlink" Target="https://link.springer.com/article/10.1007/BF03192389" TargetMode="External"/><Relationship Id="rId69" Type="http://schemas.openxmlformats.org/officeDocument/2006/relationships/hyperlink" Target="https://ieeexplore.ieee.org/abstract/document/5954427/" TargetMode="External"/><Relationship Id="rId70" Type="http://schemas.openxmlformats.org/officeDocument/2006/relationships/hyperlink" Target="https://dl.acm.org/citation.cfm?id=2819282" TargetMode="External"/><Relationship Id="rId71" Type="http://schemas.openxmlformats.org/officeDocument/2006/relationships/hyperlink" Target="https://search.ieice.org/bin/summary.php?id=e99-d_3_641" TargetMode="External"/><Relationship Id="rId72" Type="http://schemas.openxmlformats.org/officeDocument/2006/relationships/hyperlink" Target="http://citeseerx.ist.psu.edu/viewdoc/download?doi=10.1.1.403.294&amp;rep=rep1&amp;type=pdf" TargetMode="External"/><Relationship Id="rId73" Type="http://schemas.openxmlformats.org/officeDocument/2006/relationships/hyperlink" Target="https://ieeexplore.ieee.org/abstract/document/972653/" TargetMode="External"/><Relationship Id="rId74" Type="http://schemas.openxmlformats.org/officeDocument/2006/relationships/hyperlink" Target="https://dl.acm.org/citation.cfm?id=3307349" TargetMode="External"/><Relationship Id="rId75" Type="http://schemas.openxmlformats.org/officeDocument/2006/relationships/hyperlink" Target="http://unsworks.unsw.edu.au/fapi/datastream/unsworks:36903/SOURCE02?view=true" TargetMode="External"/><Relationship Id="rId76" Type="http://schemas.openxmlformats.org/officeDocument/2006/relationships/hyperlink" Target="https://patents.google.com/patent/US8365152B2/en" TargetMode="External"/><Relationship Id="rId77" Type="http://schemas.openxmlformats.org/officeDocument/2006/relationships/hyperlink" Target="https://www.sciencedirect.com/science/article/pii/095058499090110D" TargetMode="External"/><Relationship Id="rId78" Type="http://schemas.openxmlformats.org/officeDocument/2006/relationships/hyperlink" Target="http://citeseerx.ist.psu.edu/viewdoc/download?doi=10.1.1.115.2711&amp;rep=rep1&amp;type=pdf" TargetMode="External"/><Relationship Id="rId79" Type="http://schemas.openxmlformats.org/officeDocument/2006/relationships/hyperlink" Target="https://hal.archives-ouvertes.fr/hal-01764525/" TargetMode="External"/><Relationship Id="rId80" Type="http://schemas.openxmlformats.org/officeDocument/2006/relationships/hyperlink" Target="https://ieeexplore.ieee.org/abstract/document/1650214/" TargetMode="External"/><Relationship Id="rId81" Type="http://schemas.openxmlformats.org/officeDocument/2006/relationships/hyperlink" Target="https://link.springer.com/chapter/10.1007/3-540-63531-9_25" TargetMode="External"/><Relationship Id="rId82" Type="http://schemas.openxmlformats.org/officeDocument/2006/relationships/hyperlink" Target="http://citeseerx.ist.psu.edu/viewdoc/download?doi=10.1.1.382.9131&amp;rep=rep1&amp;type=pdf" TargetMode="External"/><Relationship Id="rId83" Type="http://schemas.openxmlformats.org/officeDocument/2006/relationships/hyperlink" Target="https://www.ingentaconnect.com/content/asp/jctn/2015/00000012/00000008/art00064" TargetMode="External"/><Relationship Id="rId84" Type="http://schemas.openxmlformats.org/officeDocument/2006/relationships/hyperlink" Target="https://link.springer.com/chapter/10.1007/978-3-540-69166-2_16" TargetMode="External"/><Relationship Id="rId85" Type="http://schemas.openxmlformats.org/officeDocument/2006/relationships/hyperlink" Target="https://ieeexplore.ieee.org/abstract/document/7102607/" TargetMode="External"/><Relationship Id="rId86" Type="http://schemas.openxmlformats.org/officeDocument/2006/relationships/hyperlink" Target="http://citeseerx.ist.psu.edu/viewdoc/download?doi=10.1.1.736.7122&amp;rep=rep1&amp;type=pdf" TargetMode="External"/><Relationship Id="rId87" Type="http://schemas.openxmlformats.org/officeDocument/2006/relationships/hyperlink" Target="https://ieeexplore.ieee.org/abstract/document/6844266/" TargetMode="External"/><Relationship Id="rId88" Type="http://schemas.openxmlformats.org/officeDocument/2006/relationships/hyperlink" Target="http://citeseerx.ist.psu.edu/viewdoc/download?doi=10.1.1.939.1483&amp;rep=rep1&amp;type=pdf" TargetMode="External"/><Relationship Id="rId89" Type="http://schemas.openxmlformats.org/officeDocument/2006/relationships/hyperlink" Target="https://dl.acm.org/citation.cfm?id=2180936" TargetMode="External"/><Relationship Id="rId90" Type="http://schemas.openxmlformats.org/officeDocument/2006/relationships/hyperlink" Target="https://digital-library.theiet.org/content/journals/10.1049/cje.2015.01.008" TargetMode="External"/><Relationship Id="rId91" Type="http://schemas.openxmlformats.org/officeDocument/2006/relationships/hyperlink" Target="https://link.springer.com/article/10.1007/s10515-014-0173-z" TargetMode="External"/><Relationship Id="rId92" Type="http://schemas.openxmlformats.org/officeDocument/2006/relationships/hyperlink" Target="https://ieeexplore.ieee.org/abstract/document/8551084/" TargetMode="External"/><Relationship Id="rId93" Type="http://schemas.openxmlformats.org/officeDocument/2006/relationships/hyperlink" Target="http://www.ejournal.org.cn/Jweb_cje/CN/article/downloadArticleFile.do?attachType=PDF&amp;id=4610" TargetMode="External"/><Relationship Id="rId94" Type="http://schemas.openxmlformats.org/officeDocument/2006/relationships/hyperlink" Target="https://link.springer.com/article/10.1007/BF01351925" TargetMode="External"/><Relationship Id="rId95" Type="http://schemas.openxmlformats.org/officeDocument/2006/relationships/hyperlink" Target="https://ieeexplore.ieee.org/abstract/document/5586984/" TargetMode="External"/><Relationship Id="rId96" Type="http://schemas.openxmlformats.org/officeDocument/2006/relationships/hyperlink" Target="http://en.cnki.com.cn/Article_en/CJFDTOTAL-DJZD201105048.htm" TargetMode="External"/><Relationship Id="rId97"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98" Type="http://schemas.openxmlformats.org/officeDocument/2006/relationships/hyperlink" Target="https://arxiv.org/abs/1205.6527" TargetMode="External"/><Relationship Id="rId99" Type="http://schemas.openxmlformats.org/officeDocument/2006/relationships/hyperlink" Target="https://ieeexplore.ieee.org/abstract/document/6926000/" TargetMode="External"/><Relationship Id="rId100" Type="http://schemas.openxmlformats.org/officeDocument/2006/relationships/hyperlink" Target="https://link.springer.com/chapter/10.1007/978-981-13-0896-3_29" TargetMode="External"/><Relationship Id="rId101" Type="http://schemas.openxmlformats.org/officeDocument/2006/relationships/hyperlink" Target="https://ieeexplore.ieee.org/abstract/document/972681/" TargetMode="External"/><Relationship Id="rId102" Type="http://schemas.openxmlformats.org/officeDocument/2006/relationships/hyperlink" Target="https://ieeexplore.ieee.org/abstract/document/7085450/" TargetMode="External"/><Relationship Id="rId103" Type="http://schemas.openxmlformats.org/officeDocument/2006/relationships/hyperlink" Target="https://eprints.soton.ac.uk/272272/" TargetMode="External"/><Relationship Id="rId104" Type="http://schemas.openxmlformats.org/officeDocument/2006/relationships/hyperlink" Target="https://link.springer.com/chapter/10.1007/978-3-319-68972-2_9" TargetMode="External"/><Relationship Id="rId105" Type="http://schemas.openxmlformats.org/officeDocument/2006/relationships/hyperlink" Target="https://ieeexplore.ieee.org/abstract/document/1579126/" TargetMode="External"/><Relationship Id="rId106" Type="http://schemas.openxmlformats.org/officeDocument/2006/relationships/hyperlink" Target="https://ieeexplore.ieee.org/abstract/document/8090133/" TargetMode="Externa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s://www.sciencedirect.com/science/article/pii/095058499598039I" TargetMode="External"/><Relationship Id="rId3" Type="http://schemas.openxmlformats.org/officeDocument/2006/relationships/hyperlink" Target="https://pdfs.semanticscholar.org/5f5c/c2b42b0287d71af3a248bcf4ddc493b2abee.pdf" TargetMode="External"/><Relationship Id="rId4" Type="http://schemas.openxmlformats.org/officeDocument/2006/relationships/hyperlink" Target="https://www.worldscientific.com/doi/abs/10.1142/S0218194001000487" TargetMode="External"/><Relationship Id="rId5" Type="http://schemas.openxmlformats.org/officeDocument/2006/relationships/hyperlink" Target="https://link.springer.com/chapter/10.1007/3-540-63531-9_25" TargetMode="External"/><Relationship Id="rId6" Type="http://schemas.openxmlformats.org/officeDocument/2006/relationships/hyperlink" Target="https://link.springer.com/chapter/10.1007/978-3-540-69166-2_16" TargetMode="External"/><Relationship Id="rId7" Type="http://schemas.openxmlformats.org/officeDocument/2006/relationships/hyperlink" Target="https://patents.google.com/patent/US8365152B2/en" TargetMode="External"/><Relationship Id="rId8" Type="http://schemas.openxmlformats.org/officeDocument/2006/relationships/hyperlink" Target="https://www.sciencedirect.com/science/article/pii/S0305054807000251" TargetMode="External"/><Relationship Id="rId9" Type="http://schemas.openxmlformats.org/officeDocument/2006/relationships/hyperlink" Target="https://www.sciencedirect.com/science/article/pii/S002001900800032X" TargetMode="External"/><Relationship Id="rId10" Type="http://schemas.openxmlformats.org/officeDocument/2006/relationships/hyperlink" Target="https://ieeexplore.ieee.org/abstract/document/5477083/" TargetMode="External"/><Relationship Id="rId11" Type="http://schemas.openxmlformats.org/officeDocument/2006/relationships/hyperlink" Target="https://dl.acm.org/citation.cfm?id=1287655" TargetMode="External"/><Relationship Id="rId12" Type="http://schemas.openxmlformats.org/officeDocument/2006/relationships/hyperlink" Target="https://ieeexplore.ieee.org/abstract/document/5615110/" TargetMode="External"/><Relationship Id="rId13" Type="http://schemas.openxmlformats.org/officeDocument/2006/relationships/hyperlink" Target="https://www.sciencedirect.com/science/article/pii/S0950584907000663" TargetMode="External"/><Relationship Id="rId14" Type="http://schemas.openxmlformats.org/officeDocument/2006/relationships/hyperlink" Target="http://unsworks.unsw.edu.au/fapi/datastream/unsworks:36903/SOURCE02?view=true" TargetMode="External"/><Relationship Id="rId15" Type="http://schemas.openxmlformats.org/officeDocument/2006/relationships/hyperlink" Target="https://digital-library.theiet.org/content/journals/10.1049/iet-sen.2009.0092" TargetMode="External"/><Relationship Id="rId16" Type="http://schemas.openxmlformats.org/officeDocument/2006/relationships/hyperlink" Target="https://link.springer.com/chapter/10.1007/978-3-642-45422-6_5" TargetMode="External"/><Relationship Id="rId17" Type="http://schemas.openxmlformats.org/officeDocument/2006/relationships/hyperlink" Target="https://ieeexplore.ieee.org/abstract/document/6747227/" TargetMode="External"/><Relationship Id="rId18" Type="http://schemas.openxmlformats.org/officeDocument/2006/relationships/hyperlink" Target="https://www.sciencedirect.com/science/article/pii/S0950584914001803" TargetMode="External"/><Relationship Id="rId19" Type="http://schemas.openxmlformats.org/officeDocument/2006/relationships/hyperlink" Target="https://www.sciencedirect.com/science/article/pii/S0020019014000180" TargetMode="External"/><Relationship Id="rId20" Type="http://schemas.openxmlformats.org/officeDocument/2006/relationships/hyperlink" Target="https://pdfs.semanticscholar.org/1862/f902c5f1367c985aa16a12dff40f6e05a292.pdf" TargetMode="External"/><Relationship Id="rId21" Type="http://schemas.openxmlformats.org/officeDocument/2006/relationships/hyperlink" Target="https://ieeexplore.ieee.org/abstract/document/873665/" TargetMode="External"/><Relationship Id="rId22" Type="http://schemas.openxmlformats.org/officeDocument/2006/relationships/hyperlink" Target="https://www.sciencedirect.com/science/article/pii/S0950584914000123" TargetMode="External"/><Relationship Id="rId23" Type="http://schemas.openxmlformats.org/officeDocument/2006/relationships/hyperlink" Target="https://link.springer.com/article/10.1007/BF03192389" TargetMode="External"/><Relationship Id="rId24" Type="http://schemas.openxmlformats.org/officeDocument/2006/relationships/hyperlink" Target="http://modul.repo.mercubuana-yogya.ac.id/modul/files/openjournal/JournalOfEngineering/19_267.pdf" TargetMode="External"/><Relationship Id="rId25" Type="http://schemas.openxmlformats.org/officeDocument/2006/relationships/hyperlink" Target="https://pdfs.semanticscholar.org/84b1/4c0717193670f5df80dc68f2f7d38e7c1b42.pdf" TargetMode="External"/><Relationship Id="rId26" Type="http://schemas.openxmlformats.org/officeDocument/2006/relationships/hyperlink" Target="https://aip.scitation.org/doi/abs/10.1063/1.5055481" TargetMode="External"/><Relationship Id="rId27" Type="http://schemas.openxmlformats.org/officeDocument/2006/relationships/hyperlink" Target="https://dl.acm.org/citation.cfm?id=2819282" TargetMode="External"/><Relationship Id="rId28" Type="http://schemas.openxmlformats.org/officeDocument/2006/relationships/hyperlink" Target="https://link.springer.com/chapter/10.1007/978-981-13-0896-3_29" TargetMode="External"/><Relationship Id="rId29" Type="http://schemas.openxmlformats.org/officeDocument/2006/relationships/hyperlink" Target="https://www.igi-global.com/article/heuristic-guided-selective-path-exploration-for-loop-structure-in-coverage-testing/196568" TargetMode="External"/><Relationship Id="rId30" Type="http://schemas.openxmlformats.org/officeDocument/2006/relationships/hyperlink" Target="https://www.sciencedirect.com/science/article/pii/095058499090110D" TargetMode="External"/><Relationship Id="rId31" Type="http://schemas.openxmlformats.org/officeDocument/2006/relationships/hyperlink" Target="https://pdfs.semanticscholar.org/5f1b/ccee4f0e22d39891910aad8d7ba7d5048e8d.pdf" TargetMode="External"/><Relationship Id="rId32" Type="http://schemas.openxmlformats.org/officeDocument/2006/relationships/hyperlink" Target="https://ieeexplore.ieee.org/abstract/document/8551084/" TargetMode="External"/><Relationship Id="rId33" Type="http://schemas.openxmlformats.org/officeDocument/2006/relationships/hyperlink" Target="https://www.researchgate.net/profile/Ahmed_Ghiduk/publication/276128962_Automatic_Data_Flow_Test_Paths_Generation_using_the_Genetical_Swarm_Optimization_Technique/links/55536a3408ae980ca60854cc/Automatic-Data-Flow-Test-Paths-Generation-using-the-Genetical" TargetMode="External"/><Relationship Id="rId34" Type="http://schemas.openxmlformats.org/officeDocument/2006/relationships/hyperlink" Target="https://ieeexplore.ieee.org/abstract/document/5718385/" TargetMode="External"/><Relationship Id="rId35" Type="http://schemas.openxmlformats.org/officeDocument/2006/relationships/hyperlink" Target="https://dl.acm.org/citation.cfm?id=2728247" TargetMode="External"/><Relationship Id="rId36" Type="http://schemas.openxmlformats.org/officeDocument/2006/relationships/hyperlink" Target="https://www.infona.pl/resource/bwmeta1.element.ieee-art-000005116354" TargetMode="External"/><Relationship Id="rId37" Type="http://schemas.openxmlformats.org/officeDocument/2006/relationships/hyperlink" Target="https://pdfs.semanticscholar.org/e502/7bbdcf0d197520fdb1649c7d1ffe93dbbcb0.pdf" TargetMode="External"/><Relationship Id="rId38" Type="http://schemas.openxmlformats.org/officeDocument/2006/relationships/hyperlink" Target="http://citeseerx.ist.psu.edu/viewdoc/download?doi=10.1.1.151.1043&amp;rep=rep1&amp;type=pdf" TargetMode="External"/><Relationship Id="rId39" Type="http://schemas.openxmlformats.org/officeDocument/2006/relationships/hyperlink" Target="https://arxiv.org/abs/1404.1279" TargetMode="External"/><Relationship Id="rId40" Type="http://schemas.openxmlformats.org/officeDocument/2006/relationships/hyperlink" Target="https://ieeexplore.ieee.org/abstract/document/8725494/" TargetMode="External"/><Relationship Id="rId41" Type="http://schemas.openxmlformats.org/officeDocument/2006/relationships/hyperlink" Target="http://www.zjujournals.com/eng/EN/abstract/abstract39071.shtml" TargetMode="External"/><Relationship Id="rId42" Type="http://schemas.openxmlformats.org/officeDocument/2006/relationships/hyperlink" Target="http://citeseerx.ist.psu.edu/viewdoc/download?doi=10.1.1.736.7122&amp;rep=rep1&amp;type=pdf" TargetMode="External"/><Relationship Id="rId43" Type="http://schemas.openxmlformats.org/officeDocument/2006/relationships/hyperlink" Target="https://www.ruor.uottawa.ca/handle/10393/26132" TargetMode="External"/><Relationship Id="rId44" Type="http://schemas.openxmlformats.org/officeDocument/2006/relationships/hyperlink" Target="https://link.springer.com/article/10.1007/s11704-013-3024-3" TargetMode="External"/><Relationship Id="rId45" Type="http://schemas.openxmlformats.org/officeDocument/2006/relationships/hyperlink" Target="https://link.springer.com/article/10.1007/s11704-014-3372-7" TargetMode="External"/><Relationship Id="rId46" Type="http://schemas.openxmlformats.org/officeDocument/2006/relationships/hyperlink" Target="https://ieeexplore.ieee.org/abstract/document/7969367/" TargetMode="External"/><Relationship Id="rId47" Type="http://schemas.openxmlformats.org/officeDocument/2006/relationships/hyperlink" Target="https://ieeexplore.ieee.org/abstract/document/6597892/" TargetMode="External"/><Relationship Id="rId48" Type="http://schemas.openxmlformats.org/officeDocument/2006/relationships/hyperlink" Target="https://arxiv.org/abs/1205.6527" TargetMode="External"/><Relationship Id="rId49" Type="http://schemas.openxmlformats.org/officeDocument/2006/relationships/hyperlink" Target="https://ieeexplore.ieee.org/abstract/document/8631017/" TargetMode="External"/><Relationship Id="rId50" Type="http://schemas.openxmlformats.org/officeDocument/2006/relationships/hyperlink" Target="https://onlinelibrary.wiley.com/doi/abs/10.1002/(SICI)1520-684X(199908)30:9%3C74::AID-SCJ9%3E3.0.CO;2-%23" TargetMode="External"/><Relationship Id="rId51" Type="http://schemas.openxmlformats.org/officeDocument/2006/relationships/hyperlink" Target="http://citeseerx.ist.psu.edu/viewdoc/download?doi=10.1.1.939.1483&amp;rep=rep1&amp;type=pdf" TargetMode="External"/><Relationship Id="rId52" Type="http://schemas.openxmlformats.org/officeDocument/2006/relationships/hyperlink" Target="https://www.researchgate.net/profile/Moheb_Girgis/publication/330265259_Automatic_Classification_of_Program_Paths_Feasibility_Using_Active_Learning/links/5c3eed06a6fdccd6b5b08d21/Automatic-Classification-of-Program-Paths-Feasibility-Using-Active-Learning." TargetMode="External"/><Relationship Id="rId53" Type="http://schemas.openxmlformats.org/officeDocument/2006/relationships/hyperlink" Target="http://repositorio.unicamp.br/handle/REPOSIP/261543" TargetMode="External"/><Relationship Id="rId54" Type="http://schemas.openxmlformats.org/officeDocument/2006/relationships/hyperlink" Target="https://dl.acm.org/citation.cfm?id=43905" TargetMode="External"/><Relationship Id="rId55" Type="http://schemas.openxmlformats.org/officeDocument/2006/relationships/hyperlink" Target="https://ieeexplore.ieee.org/abstract/document/6113868/" TargetMode="External"/><Relationship Id="rId56" Type="http://schemas.openxmlformats.org/officeDocument/2006/relationships/hyperlink" Target="http://citeseerx.ist.psu.edu/viewdoc/download?doi=10.1.1.115.2711&amp;rep=rep1&amp;type=pdf" TargetMode="External"/><Relationship Id="rId57" Type="http://schemas.openxmlformats.org/officeDocument/2006/relationships/hyperlink" Target="https://www.ingentaconnect.com/content/asp/jctn/2015/00000012/00000008/art00064" TargetMode="External"/><Relationship Id="rId58" Type="http://schemas.openxmlformats.org/officeDocument/2006/relationships/hyperlink" Target="https://dl.acm.org/citation.cfm?id=2180936" TargetMode="External"/><Relationship Id="rId59" Type="http://schemas.openxmlformats.org/officeDocument/2006/relationships/hyperlink" Target="https://link.springer.com/article/10.1007/BF01351925" TargetMode="External"/><Relationship Id="rId60" Type="http://schemas.openxmlformats.org/officeDocument/2006/relationships/hyperlink" Target="https://ieeexplore.ieee.org/abstract/document/5586984/" TargetMode="External"/><Relationship Id="rId61"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62" Type="http://schemas.openxmlformats.org/officeDocument/2006/relationships/hyperlink" Target="http://www.inf.ufsc.br/sbes99/anais/SBES-Completo/28.pdf" TargetMode="External"/><Relationship Id="rId63" Type="http://schemas.openxmlformats.org/officeDocument/2006/relationships/hyperlink" Target="https://www.theses.fr/2017SACLS036" TargetMode="External"/><Relationship Id="rId64" Type="http://schemas.openxmlformats.org/officeDocument/2006/relationships/hyperlink" Target="https://dl.acm.org/citation.cfm?id=3307349" TargetMode="External"/><Relationship Id="rId65" Type="http://schemas.openxmlformats.org/officeDocument/2006/relationships/hyperlink" Target="https://search.ieice.org/bin/summary.php?id=e99-d_3_641" TargetMode="External"/><Relationship Id="rId66" Type="http://schemas.openxmlformats.org/officeDocument/2006/relationships/hyperlink" Target="https://link.springer.com/chapter/10.1007/978-0-387-35097-4_3" TargetMode="External"/><Relationship Id="rId67" Type="http://schemas.openxmlformats.org/officeDocument/2006/relationships/hyperlink" Target="https://ieeexplore.ieee.org/abstract/document/972653/" TargetMode="External"/><Relationship Id="rId68" Type="http://schemas.openxmlformats.org/officeDocument/2006/relationships/hyperlink" Target="https://ieeexplore.ieee.org/abstract/document/7102607/" TargetMode="External"/><Relationship Id="rId69" Type="http://schemas.openxmlformats.org/officeDocument/2006/relationships/hyperlink" Target="https://ieeexplore.ieee.org/abstract/document/1650214/" TargetMode="External"/><Relationship Id="rId70" Type="http://schemas.openxmlformats.org/officeDocument/2006/relationships/hyperlink" Target="https://ieeexplore.ieee.org/abstract/document/7589794/" TargetMode="External"/><Relationship Id="rId71" Type="http://schemas.openxmlformats.org/officeDocument/2006/relationships/hyperlink" Target="https://www.sciencedirect.com/science/article/pii/S095058490200126X" TargetMode="External"/><Relationship Id="rId72" Type="http://schemas.openxmlformats.org/officeDocument/2006/relationships/hyperlink" Target="https://ieeexplore.ieee.org/abstract/document/6910500/" TargetMode="External"/><Relationship Id="rId73" Type="http://schemas.openxmlformats.org/officeDocument/2006/relationships/hyperlink" Target="https://hal.archives-ouvertes.fr/hal-01764525/" TargetMode="External"/><Relationship Id="rId74" Type="http://schemas.openxmlformats.org/officeDocument/2006/relationships/hyperlink" Target="http://www.ejournal.org.cn/Jweb_cje/CN/article/downloadArticleFile.do?attachType=PDF&amp;id=4610" TargetMode="External"/><Relationship Id="rId75" Type="http://schemas.openxmlformats.org/officeDocument/2006/relationships/hyperlink" Target="https://ieeexplore.ieee.org/abstract/document/6926000/" TargetMode="External"/><Relationship Id="rId76" Type="http://schemas.openxmlformats.org/officeDocument/2006/relationships/hyperlink" Target="https://ieeexplore.ieee.org/abstract/document/972681/" TargetMode="External"/><Relationship Id="rId77" Type="http://schemas.openxmlformats.org/officeDocument/2006/relationships/hyperlink" Target="http://www.ejournal.org.cn/Jweb_cje/EN/article/downloadArticleFile.do?attachType=PDF&amp;id=8455" TargetMode="External"/><Relationship Id="rId78" Type="http://schemas.openxmlformats.org/officeDocument/2006/relationships/hyperlink" Target="http://citeseerx.ist.psu.edu/viewdoc/download?doi=10.1.1.681.9990&amp;rep=rep1&amp;type=pdf" TargetMode="External"/><Relationship Id="rId79" Type="http://schemas.openxmlformats.org/officeDocument/2006/relationships/hyperlink" Target="https://www.researchgate.net/profile/Rizwan_Khan15/publication/298711135_Automatic_generation_of_test_cases_for_data_flow_test_paths_using_K-means_clustering_and_generic_algorithm/links/5817338f08aeffbed6c30885/Automatic-generation-of-test-cases-for-data-" TargetMode="External"/><Relationship Id="rId80" Type="http://schemas.openxmlformats.org/officeDocument/2006/relationships/hyperlink" Target="https://pdfs.semanticscholar.org/7019/c392e76f06df923eaedb56b82c2e13e1cd66.pdf" TargetMode="External"/><Relationship Id="rId81" Type="http://schemas.openxmlformats.org/officeDocument/2006/relationships/hyperlink" Target="http://www.ejournal.org.cn/Jweb_cje/EN/article/downloadArticleFile.do?attachType=PDF&amp;id=8307" TargetMode="External"/><Relationship Id="rId82" Type="http://schemas.openxmlformats.org/officeDocument/2006/relationships/hyperlink" Target="https://digital-library.theiet.org/content/journals/10.1049/cje.2015.01.008" TargetMode="External"/><Relationship Id="rId83" Type="http://schemas.openxmlformats.org/officeDocument/2006/relationships/hyperlink" Target="https://link.springer.com/article/10.1007/s10515-014-0173-z" TargetMode="External"/><Relationship Id="rId84" Type="http://schemas.openxmlformats.org/officeDocument/2006/relationships/hyperlink" Target="http://en.cnki.com.cn/Article_en/CJFDTOTAL-DJZD201105048.htm" TargetMode="External"/><Relationship Id="rId85" Type="http://schemas.openxmlformats.org/officeDocument/2006/relationships/hyperlink" Target="https://link.springer.com/chapter/10.1007/978-3-319-68972-2_9" TargetMode="External"/><Relationship Id="rId86" Type="http://schemas.openxmlformats.org/officeDocument/2006/relationships/hyperlink" Target="https://www.sciencedirect.com/science/article/pii/S0020025516305412" TargetMode="External"/><Relationship Id="rId87" Type="http://schemas.openxmlformats.org/officeDocument/2006/relationships/hyperlink" Target="https://pdfs.semanticscholar.org/2222/3b3c40f7b6682b8afb5236c783917bbcf348.pdf" TargetMode="External"/><Relationship Id="rId88" Type="http://schemas.openxmlformats.org/officeDocument/2006/relationships/hyperlink" Target="https://ieeexplore.ieee.org/abstract/document/5720855/" TargetMode="External"/><Relationship Id="rId89" Type="http://schemas.openxmlformats.org/officeDocument/2006/relationships/hyperlink" Target="https://ieeexplore.ieee.org/abstract/document/8431957/" TargetMode="External"/><Relationship Id="rId90" Type="http://schemas.openxmlformats.org/officeDocument/2006/relationships/hyperlink" Target="https://ieeexplore.ieee.org/abstract/document/4021973/" TargetMode="External"/><Relationship Id="rId91" Type="http://schemas.openxmlformats.org/officeDocument/2006/relationships/hyperlink" Target="https://ieeexplore.ieee.org/abstract/document/1579126/" TargetMode="External"/><Relationship Id="rId92" Type="http://schemas.openxmlformats.org/officeDocument/2006/relationships/hyperlink" Target="https://onlinelibrary.wiley.com/doi/abs/10.1002/stvr.1568" TargetMode="External"/><Relationship Id="rId93" Type="http://schemas.openxmlformats.org/officeDocument/2006/relationships/hyperlink" Target="https://eprints.soton.ac.uk/272272/" TargetMode="External"/><Relationship Id="rId94" Type="http://schemas.openxmlformats.org/officeDocument/2006/relationships/hyperlink" Target="http://en.cnki.com.cn/Article_en/CJFDTOTAL-TJDZ201301025.htm" TargetMode="External"/><Relationship Id="rId95" Type="http://schemas.openxmlformats.org/officeDocument/2006/relationships/hyperlink" Target="http://search.proquest.com/openview/4c3e43835e57138a420e60403369dcbe/1?pq-origsite=gscholar&amp;cbl=4365211" TargetMode="External"/><Relationship Id="rId96" Type="http://schemas.openxmlformats.org/officeDocument/2006/relationships/hyperlink" Target="https://ieeexplore.ieee.org/abstract/document/7518907/" TargetMode="External"/><Relationship Id="rId97" Type="http://schemas.openxmlformats.org/officeDocument/2006/relationships/hyperlink" Target="https://ieeexplore.ieee.org/abstract/document/5954427/" TargetMode="External"/><Relationship Id="rId98" Type="http://schemas.openxmlformats.org/officeDocument/2006/relationships/hyperlink" Target="https://ieeexplore.ieee.org/abstract/document/6844266/" TargetMode="External"/><Relationship Id="rId99" Type="http://schemas.openxmlformats.org/officeDocument/2006/relationships/hyperlink" Target="https://ieeexplore.ieee.org/abstract/document/8229931/" TargetMode="External"/><Relationship Id="rId100" Type="http://schemas.openxmlformats.org/officeDocument/2006/relationships/hyperlink" Target="https://link.springer.com/chapter/10.1007/978-3-642-29216-3_42" TargetMode="External"/><Relationship Id="rId101" Type="http://schemas.openxmlformats.org/officeDocument/2006/relationships/hyperlink" Target="http://citeseerx.ist.psu.edu/viewdoc/download?doi=10.1.1.403.294&amp;rep=rep1&amp;type=pdf" TargetMode="External"/><Relationship Id="rId102" Type="http://schemas.openxmlformats.org/officeDocument/2006/relationships/hyperlink" Target="https://www.sciencedirect.com/science/article/pii/S0950584919301399" TargetMode="External"/><Relationship Id="rId103" Type="http://schemas.openxmlformats.org/officeDocument/2006/relationships/hyperlink" Target="https://ieeexplore.ieee.org/abstract/document/7085450/" TargetMode="External"/><Relationship Id="rId104" Type="http://schemas.openxmlformats.org/officeDocument/2006/relationships/hyperlink" Target="https://ieeexplore.ieee.org/abstract/document/8090133/" TargetMode="External"/><Relationship Id="rId105" Type="http://schemas.openxmlformats.org/officeDocument/2006/relationships/vmlDrawing" Target="../drawings/vmlDrawing2.vml"/>
</Relationships>
</file>

<file path=xl/worksheets/_rels/sheet2.xml.rels><?xml version="1.0" encoding="UTF-8"?>
<Relationships xmlns="http://schemas.openxmlformats.org/package/2006/relationships"><Relationship Id="rId1" Type="http://schemas.openxmlformats.org/officeDocument/2006/relationships/hyperlink" Target="http://citeseerx.ist.psu.edu/viewdoc/download?doi=10.1.1.939.1483&amp;rep=rep1&amp;type=pdf" TargetMode="External"/><Relationship Id="rId2" Type="http://schemas.openxmlformats.org/officeDocument/2006/relationships/hyperlink" Target="https://link.springer.com/article/10.1007/BF01351925" TargetMode="External"/><Relationship Id="rId3" Type="http://schemas.openxmlformats.org/officeDocument/2006/relationships/hyperlink" Target="http://www.inf.ufsc.br/sbes99/anais/SBES-Completo/28.pdf" TargetMode="External"/><Relationship Id="rId4" Type="http://schemas.openxmlformats.org/officeDocument/2006/relationships/hyperlink" Target="https://onlinelibrary.wiley.com/doi/abs/10.1002/(SICI)1520-684X(199908)30:9%3C74::AID-SCJ9%3E3.0.CO;2-%23" TargetMode="External"/><Relationship Id="rId5" Type="http://schemas.openxmlformats.org/officeDocument/2006/relationships/hyperlink" Target="http://citeseerx.ist.psu.edu/viewdoc/download?doi=10.1.1.115.2711&amp;rep=rep1&amp;type=pdf" TargetMode="External"/><Relationship Id="rId6" Type="http://schemas.openxmlformats.org/officeDocument/2006/relationships/hyperlink" Target="https://ieeexplore.ieee.org/abstract/document/972653/" TargetMode="External"/><Relationship Id="rId7" Type="http://schemas.openxmlformats.org/officeDocument/2006/relationships/hyperlink" Target="https://ieeexplore.ieee.org/abstract/document/972681/" TargetMode="External"/><Relationship Id="rId8" Type="http://schemas.openxmlformats.org/officeDocument/2006/relationships/hyperlink" Target="https://www.sciencedirect.com/science/article/pii/S095058490200126X" TargetMode="External"/><Relationship Id="rId9" Type="http://schemas.openxmlformats.org/officeDocument/2006/relationships/hyperlink" Target="https://ieeexplore.ieee.org/abstract/document/1650214/" TargetMode="External"/><Relationship Id="rId10" Type="http://schemas.openxmlformats.org/officeDocument/2006/relationships/hyperlink" Target="https://ieeexplore.ieee.org/abstract/document/4021973/" TargetMode="External"/><Relationship Id="rId11" Type="http://schemas.openxmlformats.org/officeDocument/2006/relationships/hyperlink" Target="http://citeseerx.ist.psu.edu/viewdoc/download?doi=10.1.1.151.1043&amp;rep=rep1&amp;type=pdf" TargetMode="External"/><Relationship Id="rId12" Type="http://schemas.openxmlformats.org/officeDocument/2006/relationships/hyperlink" Target="https://pdfs.semanticscholar.org/e502/7bbdcf0d197520fdb1649c7d1ffe93dbbcb0.pdf" TargetMode="External"/><Relationship Id="rId13" Type="http://schemas.openxmlformats.org/officeDocument/2006/relationships/hyperlink" Target="https://ieeexplore.ieee.org/abstract/document/6113868/" TargetMode="External"/><Relationship Id="rId14" Type="http://schemas.openxmlformats.org/officeDocument/2006/relationships/hyperlink" Target="https://eprints.soton.ac.uk/272272/" TargetMode="External"/><Relationship Id="rId15" Type="http://schemas.openxmlformats.org/officeDocument/2006/relationships/hyperlink" Target="https://ieeexplore.ieee.org/abstract/document/5954427/" TargetMode="External"/><Relationship Id="rId16" Type="http://schemas.openxmlformats.org/officeDocument/2006/relationships/hyperlink" Target="https://ieeexplore.ieee.org/abstract/document/6844266/" TargetMode="External"/><Relationship Id="rId17" Type="http://schemas.openxmlformats.org/officeDocument/2006/relationships/hyperlink" Target="https://link.springer.com/chapter/10.1007/978-3-642-29216-3_42" TargetMode="External"/><Relationship Id="rId18" Type="http://schemas.openxmlformats.org/officeDocument/2006/relationships/hyperlink" Target="https://arxiv.org/abs/1205.6527" TargetMode="External"/><Relationship Id="rId19" Type="http://schemas.openxmlformats.org/officeDocument/2006/relationships/hyperlink" Target="https://dl.acm.org/citation.cfm?id=2180936" TargetMode="External"/><Relationship Id="rId20" Type="http://schemas.openxmlformats.org/officeDocument/2006/relationships/hyperlink" Target="http://www.ejournal.org.cn/Jweb_cje/CN/article/downloadArticleFile.do?attachType=PDF&amp;id=4610" TargetMode="External"/><Relationship Id="rId21" Type="http://schemas.openxmlformats.org/officeDocument/2006/relationships/hyperlink" Target="https://pdfs.semanticscholar.org/2222/3b3c40f7b6682b8afb5236c783917bbcf348.pdf" TargetMode="External"/><Relationship Id="rId22" Type="http://schemas.openxmlformats.org/officeDocument/2006/relationships/hyperlink" Target="https://ieeexplore.ieee.org/abstract/document/6597892/" TargetMode="External"/><Relationship Id="rId23" Type="http://schemas.openxmlformats.org/officeDocument/2006/relationships/hyperlink" Target="https://arxiv.org/abs/1404.1279" TargetMode="External"/><Relationship Id="rId24" Type="http://schemas.openxmlformats.org/officeDocument/2006/relationships/hyperlink" Target="https://ieeexplore.ieee.org/abstract/document/6910500/" TargetMode="External"/><Relationship Id="rId25" Type="http://schemas.openxmlformats.org/officeDocument/2006/relationships/hyperlink" Target="http://www.ejournal.org.cn/Jweb_cje/EN/article/downloadArticleFile.do?attachType=PDF&amp;id=8455" TargetMode="External"/><Relationship Id="rId26" Type="http://schemas.openxmlformats.org/officeDocument/2006/relationships/hyperlink" Target="http://www.ejournal.org.cn/Jweb_cje/EN/article/downloadArticleFile.do?attachType=PDF&amp;id=8307" TargetMode="External"/><Relationship Id="rId27" Type="http://schemas.openxmlformats.org/officeDocument/2006/relationships/hyperlink" Target="https://ieeexplore.ieee.org/abstract/document/6986116/" TargetMode="External"/><Relationship Id="rId28" Type="http://schemas.openxmlformats.org/officeDocument/2006/relationships/hyperlink" Target="https://ieeexplore.ieee.org/abstract/document/7102607/" TargetMode="External"/><Relationship Id="rId29" Type="http://schemas.openxmlformats.org/officeDocument/2006/relationships/hyperlink" Target="https://onlinelibrary.wiley.com/doi/abs/10.1002/stvr.1568" TargetMode="External"/><Relationship Id="rId30" Type="http://schemas.openxmlformats.org/officeDocument/2006/relationships/hyperlink" Target="http://search.proquest.com/openview/4c3e43835e57138a420e60403369dcbe/1?pq-origsite=gscholar&amp;cbl=4365211" TargetMode="External"/><Relationship Id="rId31" Type="http://schemas.openxmlformats.org/officeDocument/2006/relationships/hyperlink" Target="https://ieeexplore.ieee.org/abstract/document/7085450/" TargetMode="External"/><Relationship Id="rId32" Type="http://schemas.openxmlformats.org/officeDocument/2006/relationships/hyperlink" Target="https://ieeexplore.ieee.org/abstract/document/7589794/" TargetMode="External"/><Relationship Id="rId33" Type="http://schemas.openxmlformats.org/officeDocument/2006/relationships/hyperlink" Target="https://www.sciencedirect.com/science/article/pii/S0020025516305412" TargetMode="External"/><Relationship Id="rId34" Type="http://schemas.openxmlformats.org/officeDocument/2006/relationships/hyperlink" Target="https://pdfs.semanticscholar.org/7019/c392e76f06df923eaedb56b82c2e13e1cd66.pdf" TargetMode="External"/><Relationship Id="rId35" Type="http://schemas.openxmlformats.org/officeDocument/2006/relationships/hyperlink" Target="https://ieeexplore.ieee.org/abstract/document/8090133/" TargetMode="External"/><Relationship Id="rId36" Type="http://schemas.openxmlformats.org/officeDocument/2006/relationships/hyperlink" Target="https://www.researchgate.net/profile/Moheb_Girgis/publication/330265259_Automatic_Classification_of_Program_Paths_Feasibility_Using_Active_Learning/links/5c3eed06a6fdccd6b5b08d21/Automatic-Classification-of-Program-Paths-Feasibility-Using-Active-Learning." TargetMode="External"/><Relationship Id="rId37"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38" Type="http://schemas.openxmlformats.org/officeDocument/2006/relationships/hyperlink" Target="https://hal.archives-ouvertes.fr/hal-01764525/" TargetMode="External"/><Relationship Id="rId39" Type="http://schemas.openxmlformats.org/officeDocument/2006/relationships/hyperlink" Target="https://ieeexplore.ieee.org/abstract/document/8725494/" TargetMode="External"/><Relationship Id="rId40" Type="http://schemas.openxmlformats.org/officeDocument/2006/relationships/hyperlink" Target="https://ieeexplore.ieee.org/abstract/document/8631017/" TargetMode="External"/><Relationship Id="rId41" Type="http://schemas.openxmlformats.org/officeDocument/2006/relationships/hyperlink" Target="https://dl.acm.org/citation.cfm?id=3307349"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pdfs.semanticscholar.org/e502/7bbdcf0d197520fdb1649c7d1ffe93dbbcb0.pdf" TargetMode="External"/><Relationship Id="rId2" Type="http://schemas.openxmlformats.org/officeDocument/2006/relationships/hyperlink" Target="http://citeseerx.ist.psu.edu/viewdoc/download?doi=10.1.1.151.1043&amp;rep=rep1&amp;type=pdf" TargetMode="External"/><Relationship Id="rId3" Type="http://schemas.openxmlformats.org/officeDocument/2006/relationships/hyperlink" Target="https://arxiv.org/abs/1404.1279" TargetMode="External"/><Relationship Id="rId4" Type="http://schemas.openxmlformats.org/officeDocument/2006/relationships/hyperlink" Target="https://ieeexplore.ieee.org/abstract/document/8725494/" TargetMode="External"/><Relationship Id="rId5" Type="http://schemas.openxmlformats.org/officeDocument/2006/relationships/hyperlink" Target="https://ieeexplore.ieee.org/abstract/document/6597892/" TargetMode="External"/><Relationship Id="rId6" Type="http://schemas.openxmlformats.org/officeDocument/2006/relationships/hyperlink" Target="https://arxiv.org/abs/1205.6527" TargetMode="External"/><Relationship Id="rId7" Type="http://schemas.openxmlformats.org/officeDocument/2006/relationships/hyperlink" Target="https://ieeexplore.ieee.org/abstract/document/8631017/" TargetMode="External"/><Relationship Id="rId8" Type="http://schemas.openxmlformats.org/officeDocument/2006/relationships/hyperlink" Target="https://onlinelibrary.wiley.com/doi/abs/10.1002/(SICI)1520-684X(199908)30:9%3C74::AID-SCJ9%3E3.0.CO;2-%23" TargetMode="External"/><Relationship Id="rId9" Type="http://schemas.openxmlformats.org/officeDocument/2006/relationships/hyperlink" Target="http://citeseerx.ist.psu.edu/viewdoc/download?doi=10.1.1.939.1483&amp;rep=rep1&amp;type=pdf" TargetMode="External"/><Relationship Id="rId10" Type="http://schemas.openxmlformats.org/officeDocument/2006/relationships/hyperlink" Target="https://www.researchgate.net/profile/Moheb_Girgis/publication/330265259_Automatic_Classification_of_Program_Paths_Feasibility_Using_Active_Learning/links/5c3eed06a6fdccd6b5b08d21/Automatic-Classification-of-Program-Paths-Feasibility-Using-Active-Learning." TargetMode="External"/><Relationship Id="rId11" Type="http://schemas.openxmlformats.org/officeDocument/2006/relationships/hyperlink" Target="https://ieeexplore.ieee.org/abstract/document/6113868/" TargetMode="External"/><Relationship Id="rId12" Type="http://schemas.openxmlformats.org/officeDocument/2006/relationships/hyperlink" Target="http://citeseerx.ist.psu.edu/viewdoc/download?doi=10.1.1.115.2711&amp;rep=rep1&amp;type=pdf" TargetMode="External"/><Relationship Id="rId13" Type="http://schemas.openxmlformats.org/officeDocument/2006/relationships/hyperlink" Target="https://dl.acm.org/citation.cfm?id=2180936" TargetMode="External"/><Relationship Id="rId14" Type="http://schemas.openxmlformats.org/officeDocument/2006/relationships/hyperlink" Target="https://link.springer.com/article/10.1007/BF01351925" TargetMode="External"/><Relationship Id="rId15"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16" Type="http://schemas.openxmlformats.org/officeDocument/2006/relationships/hyperlink" Target="http://www.inf.ufsc.br/sbes99/anais/SBES-Completo/28.pdf" TargetMode="External"/><Relationship Id="rId17" Type="http://schemas.openxmlformats.org/officeDocument/2006/relationships/hyperlink" Target="https://dl.acm.org/citation.cfm?id=3307349" TargetMode="External"/><Relationship Id="rId18" Type="http://schemas.openxmlformats.org/officeDocument/2006/relationships/hyperlink" Target="https://ieeexplore.ieee.org/abstract/document/972653/" TargetMode="External"/><Relationship Id="rId19" Type="http://schemas.openxmlformats.org/officeDocument/2006/relationships/hyperlink" Target="https://ieeexplore.ieee.org/abstract/document/7102607/" TargetMode="External"/><Relationship Id="rId20" Type="http://schemas.openxmlformats.org/officeDocument/2006/relationships/hyperlink" Target="https://ieeexplore.ieee.org/abstract/document/1650214/" TargetMode="External"/><Relationship Id="rId21" Type="http://schemas.openxmlformats.org/officeDocument/2006/relationships/hyperlink" Target="https://ieeexplore.ieee.org/abstract/document/7589794/" TargetMode="External"/><Relationship Id="rId22" Type="http://schemas.openxmlformats.org/officeDocument/2006/relationships/hyperlink" Target="https://www.sciencedirect.com/science/article/pii/S095058490200126X" TargetMode="External"/><Relationship Id="rId23" Type="http://schemas.openxmlformats.org/officeDocument/2006/relationships/hyperlink" Target="https://ieeexplore.ieee.org/abstract/document/6910500/" TargetMode="External"/><Relationship Id="rId24" Type="http://schemas.openxmlformats.org/officeDocument/2006/relationships/hyperlink" Target="https://hal.archives-ouvertes.fr/hal-01764525/" TargetMode="External"/><Relationship Id="rId25" Type="http://schemas.openxmlformats.org/officeDocument/2006/relationships/hyperlink" Target="http://www.ejournal.org.cn/Jweb_cje/CN/article/downloadArticleFile.do?attachType=PDF&amp;id=4610" TargetMode="External"/><Relationship Id="rId26" Type="http://schemas.openxmlformats.org/officeDocument/2006/relationships/hyperlink" Target="https://ieeexplore.ieee.org/abstract/document/972681/" TargetMode="External"/><Relationship Id="rId27" Type="http://schemas.openxmlformats.org/officeDocument/2006/relationships/hyperlink" Target="http://www.ejournal.org.cn/Jweb_cje/EN/article/downloadArticleFile.do?attachType=PDF&amp;id=8455" TargetMode="External"/><Relationship Id="rId28" Type="http://schemas.openxmlformats.org/officeDocument/2006/relationships/hyperlink" Target="https://pdfs.semanticscholar.org/7019/c392e76f06df923eaedb56b82c2e13e1cd66.pdf" TargetMode="External"/><Relationship Id="rId29" Type="http://schemas.openxmlformats.org/officeDocument/2006/relationships/hyperlink" Target="http://www.ejournal.org.cn/Jweb_cje/EN/article/downloadArticleFile.do?attachType=PDF&amp;id=8307" TargetMode="External"/><Relationship Id="rId30" Type="http://schemas.openxmlformats.org/officeDocument/2006/relationships/hyperlink" Target="https://www.sciencedirect.com/science/article/pii/S0020025516305412" TargetMode="External"/><Relationship Id="rId31" Type="http://schemas.openxmlformats.org/officeDocument/2006/relationships/hyperlink" Target="https://pdfs.semanticscholar.org/2222/3b3c40f7b6682b8afb5236c783917bbcf348.pdf" TargetMode="External"/><Relationship Id="rId32" Type="http://schemas.openxmlformats.org/officeDocument/2006/relationships/hyperlink" Target="https://ieeexplore.ieee.org/abstract/document/4021973/" TargetMode="External"/><Relationship Id="rId33" Type="http://schemas.openxmlformats.org/officeDocument/2006/relationships/hyperlink" Target="https://onlinelibrary.wiley.com/doi/abs/10.1002/stvr.1568" TargetMode="External"/><Relationship Id="rId34" Type="http://schemas.openxmlformats.org/officeDocument/2006/relationships/hyperlink" Target="https://eprints.soton.ac.uk/272272/" TargetMode="External"/><Relationship Id="rId35" Type="http://schemas.openxmlformats.org/officeDocument/2006/relationships/hyperlink" Target="http://search.proquest.com/openview/4c3e43835e57138a420e60403369dcbe/1?pq-origsite=gscholar&amp;cbl=4365211" TargetMode="External"/><Relationship Id="rId36" Type="http://schemas.openxmlformats.org/officeDocument/2006/relationships/hyperlink" Target="https://ieeexplore.ieee.org/abstract/document/5954427/" TargetMode="External"/><Relationship Id="rId37" Type="http://schemas.openxmlformats.org/officeDocument/2006/relationships/hyperlink" Target="https://ieeexplore.ieee.org/abstract/document/6844266/" TargetMode="External"/><Relationship Id="rId38" Type="http://schemas.openxmlformats.org/officeDocument/2006/relationships/hyperlink" Target="https://link.springer.com/chapter/10.1007/978-3-642-29216-3_42" TargetMode="External"/><Relationship Id="rId39" Type="http://schemas.openxmlformats.org/officeDocument/2006/relationships/hyperlink" Target="https://ieeexplore.ieee.org/abstract/document/7085450/" TargetMode="External"/><Relationship Id="rId40" Type="http://schemas.openxmlformats.org/officeDocument/2006/relationships/hyperlink" Target="https://ieeexplore.ieee.org/abstract/document/8090133/" TargetMode="External"/><Relationship Id="rId41" Type="http://schemas.openxmlformats.org/officeDocument/2006/relationships/hyperlink" Target="https://ieeexplore.ieee.org/abstract/document/6986116/"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pdfs.semanticscholar.org/e502/7bbdcf0d197520fdb1649c7d1ffe93dbbcb0.pdf" TargetMode="External"/><Relationship Id="rId2" Type="http://schemas.openxmlformats.org/officeDocument/2006/relationships/hyperlink" Target="http://citeseerx.ist.psu.edu/viewdoc/download?doi=10.1.1.151.1043&amp;rep=rep1&amp;type=pdf" TargetMode="External"/><Relationship Id="rId3" Type="http://schemas.openxmlformats.org/officeDocument/2006/relationships/hyperlink" Target="https://arxiv.org/abs/1404.1279" TargetMode="External"/><Relationship Id="rId4" Type="http://schemas.openxmlformats.org/officeDocument/2006/relationships/hyperlink" Target="https://ieeexplore.ieee.org/abstract/document/8725494/" TargetMode="External"/><Relationship Id="rId5" Type="http://schemas.openxmlformats.org/officeDocument/2006/relationships/hyperlink" Target="http://citeseerx.ist.psu.edu/viewdoc/download?doi=10.1.1.736.7122&amp;rep=rep1&amp;type=pdf" TargetMode="External"/><Relationship Id="rId6" Type="http://schemas.openxmlformats.org/officeDocument/2006/relationships/hyperlink" Target="https://ieeexplore.ieee.org/abstract/document/6597892/" TargetMode="External"/><Relationship Id="rId7" Type="http://schemas.openxmlformats.org/officeDocument/2006/relationships/hyperlink" Target="https://arxiv.org/abs/1205.6527" TargetMode="External"/><Relationship Id="rId8" Type="http://schemas.openxmlformats.org/officeDocument/2006/relationships/hyperlink" Target="https://ieeexplore.ieee.org/abstract/document/8631017/" TargetMode="External"/><Relationship Id="rId9" Type="http://schemas.openxmlformats.org/officeDocument/2006/relationships/hyperlink" Target="https://onlinelibrary.wiley.com/doi/abs/10.1002/(SICI)1520-684X(199908)30:9%3C74::AID-SCJ9%3E3.0.CO;2-%23" TargetMode="External"/><Relationship Id="rId10" Type="http://schemas.openxmlformats.org/officeDocument/2006/relationships/hyperlink" Target="http://citeseerx.ist.psu.edu/viewdoc/download?doi=10.1.1.939.1483&amp;rep=rep1&amp;type=pdf" TargetMode="External"/><Relationship Id="rId11" Type="http://schemas.openxmlformats.org/officeDocument/2006/relationships/hyperlink" Target="https://www.researchgate.net/profile/Moheb_Girgis/publication/330265259_Automatic_Classification_of_Program_Paths_Feasibility_Using_Active_Learning/links/5c3eed06a6fdccd6b5b08d21/Automatic-Classification-of-Program-Paths-Feasibility-Using-Active-Learning." TargetMode="External"/><Relationship Id="rId12" Type="http://schemas.openxmlformats.org/officeDocument/2006/relationships/hyperlink" Target="https://ieeexplore.ieee.org/abstract/document/6113868/" TargetMode="External"/><Relationship Id="rId13" Type="http://schemas.openxmlformats.org/officeDocument/2006/relationships/hyperlink" Target="http://citeseerx.ist.psu.edu/viewdoc/download?doi=10.1.1.115.2711&amp;rep=rep1&amp;type=pdf" TargetMode="External"/><Relationship Id="rId14" Type="http://schemas.openxmlformats.org/officeDocument/2006/relationships/hyperlink" Target="https://dl.acm.org/citation.cfm?id=2180936" TargetMode="External"/><Relationship Id="rId15" Type="http://schemas.openxmlformats.org/officeDocument/2006/relationships/hyperlink" Target="https://link.springer.com/article/10.1007/BF01351925" TargetMode="External"/><Relationship Id="rId16"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17" Type="http://schemas.openxmlformats.org/officeDocument/2006/relationships/hyperlink" Target="http://www.inf.ufsc.br/sbes99/anais/SBES-Completo/28.pdf" TargetMode="External"/><Relationship Id="rId18" Type="http://schemas.openxmlformats.org/officeDocument/2006/relationships/hyperlink" Target="https://dl.acm.org/citation.cfm?id=3307349" TargetMode="External"/><Relationship Id="rId19" Type="http://schemas.openxmlformats.org/officeDocument/2006/relationships/hyperlink" Target="https://ieeexplore.ieee.org/abstract/document/972653/" TargetMode="External"/><Relationship Id="rId20" Type="http://schemas.openxmlformats.org/officeDocument/2006/relationships/hyperlink" Target="https://ieeexplore.ieee.org/abstract/document/7102607/" TargetMode="External"/><Relationship Id="rId21" Type="http://schemas.openxmlformats.org/officeDocument/2006/relationships/hyperlink" Target="https://ieeexplore.ieee.org/abstract/document/1650214/" TargetMode="External"/><Relationship Id="rId22" Type="http://schemas.openxmlformats.org/officeDocument/2006/relationships/hyperlink" Target="https://ieeexplore.ieee.org/abstract/document/7589794/" TargetMode="External"/><Relationship Id="rId23" Type="http://schemas.openxmlformats.org/officeDocument/2006/relationships/hyperlink" Target="https://www.sciencedirect.com/science/article/pii/S095058490200126X" TargetMode="External"/><Relationship Id="rId24" Type="http://schemas.openxmlformats.org/officeDocument/2006/relationships/hyperlink" Target="https://ieeexplore.ieee.org/abstract/document/6910500/" TargetMode="External"/><Relationship Id="rId25" Type="http://schemas.openxmlformats.org/officeDocument/2006/relationships/hyperlink" Target="https://hal.archives-ouvertes.fr/hal-01764525/" TargetMode="External"/><Relationship Id="rId26" Type="http://schemas.openxmlformats.org/officeDocument/2006/relationships/hyperlink" Target="http://www.ejournal.org.cn/Jweb_cje/CN/article/downloadArticleFile.do?attachType=PDF&amp;id=4610" TargetMode="External"/><Relationship Id="rId27" Type="http://schemas.openxmlformats.org/officeDocument/2006/relationships/hyperlink" Target="https://ieeexplore.ieee.org/abstract/document/972681/" TargetMode="External"/><Relationship Id="rId28" Type="http://schemas.openxmlformats.org/officeDocument/2006/relationships/hyperlink" Target="http://www.ejournal.org.cn/Jweb_cje/EN/article/downloadArticleFile.do?attachType=PDF&amp;id=8455" TargetMode="External"/><Relationship Id="rId29" Type="http://schemas.openxmlformats.org/officeDocument/2006/relationships/hyperlink" Target="https://pdfs.semanticscholar.org/7019/c392e76f06df923eaedb56b82c2e13e1cd66.pdf" TargetMode="External"/><Relationship Id="rId30" Type="http://schemas.openxmlformats.org/officeDocument/2006/relationships/hyperlink" Target="http://www.ejournal.org.cn/Jweb_cje/EN/article/downloadArticleFile.do?attachType=PDF&amp;id=8307" TargetMode="External"/><Relationship Id="rId31" Type="http://schemas.openxmlformats.org/officeDocument/2006/relationships/hyperlink" Target="https://www.sciencedirect.com/science/article/pii/S0020025516305412" TargetMode="External"/><Relationship Id="rId32" Type="http://schemas.openxmlformats.org/officeDocument/2006/relationships/hyperlink" Target="https://pdfs.semanticscholar.org/2222/3b3c40f7b6682b8afb5236c783917bbcf348.pdf" TargetMode="External"/><Relationship Id="rId33" Type="http://schemas.openxmlformats.org/officeDocument/2006/relationships/hyperlink" Target="https://ieeexplore.ieee.org/abstract/document/4021973/" TargetMode="External"/><Relationship Id="rId34" Type="http://schemas.openxmlformats.org/officeDocument/2006/relationships/hyperlink" Target="https://onlinelibrary.wiley.com/doi/abs/10.1002/stvr.1568" TargetMode="External"/><Relationship Id="rId35" Type="http://schemas.openxmlformats.org/officeDocument/2006/relationships/hyperlink" Target="https://eprints.soton.ac.uk/272272/" TargetMode="External"/><Relationship Id="rId36" Type="http://schemas.openxmlformats.org/officeDocument/2006/relationships/hyperlink" Target="http://search.proquest.com/openview/4c3e43835e57138a420e60403369dcbe/1?pq-origsite=gscholar&amp;cbl=4365211" TargetMode="External"/><Relationship Id="rId37" Type="http://schemas.openxmlformats.org/officeDocument/2006/relationships/hyperlink" Target="https://ieeexplore.ieee.org/abstract/document/5954427/" TargetMode="External"/><Relationship Id="rId38" Type="http://schemas.openxmlformats.org/officeDocument/2006/relationships/hyperlink" Target="https://ieeexplore.ieee.org/abstract/document/6844266/" TargetMode="External"/><Relationship Id="rId39" Type="http://schemas.openxmlformats.org/officeDocument/2006/relationships/hyperlink" Target="https://link.springer.com/chapter/10.1007/978-3-642-29216-3_42" TargetMode="External"/><Relationship Id="rId40" Type="http://schemas.openxmlformats.org/officeDocument/2006/relationships/hyperlink" Target="http://citeseerx.ist.psu.edu/viewdoc/download?doi=10.1.1.403.294&amp;rep=rep1&amp;type=pdf" TargetMode="External"/><Relationship Id="rId41" Type="http://schemas.openxmlformats.org/officeDocument/2006/relationships/hyperlink" Target="https://ieeexplore.ieee.org/abstract/document/7085450/" TargetMode="External"/><Relationship Id="rId42" Type="http://schemas.openxmlformats.org/officeDocument/2006/relationships/hyperlink" Target="https://ieeexplore.ieee.org/abstract/document/8090133/" TargetMode="External"/><Relationship Id="rId43" Type="http://schemas.openxmlformats.org/officeDocument/2006/relationships/hyperlink" Target="https://ieeexplore.ieee.org/abstract/document/6986116/"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pdfs.semanticscholar.org/e502/7bbdcf0d197520fdb1649c7d1ffe93dbbcb0.pdf" TargetMode="External"/><Relationship Id="rId2" Type="http://schemas.openxmlformats.org/officeDocument/2006/relationships/hyperlink" Target="http://citeseerx.ist.psu.edu/viewdoc/download?doi=10.1.1.151.1043&amp;rep=rep1&amp;type=pdf" TargetMode="External"/><Relationship Id="rId3" Type="http://schemas.openxmlformats.org/officeDocument/2006/relationships/hyperlink" Target="https://arxiv.org/abs/1404.1279" TargetMode="External"/><Relationship Id="rId4" Type="http://schemas.openxmlformats.org/officeDocument/2006/relationships/hyperlink" Target="https://ieeexplore.ieee.org/abstract/document/8725494/" TargetMode="External"/><Relationship Id="rId5" Type="http://schemas.openxmlformats.org/officeDocument/2006/relationships/hyperlink" Target="http://citeseerx.ist.psu.edu/viewdoc/download?doi=10.1.1.736.7122&amp;rep=rep1&amp;type=pdf" TargetMode="External"/><Relationship Id="rId6" Type="http://schemas.openxmlformats.org/officeDocument/2006/relationships/hyperlink" Target="https://ieeexplore.ieee.org/abstract/document/6597892/" TargetMode="External"/><Relationship Id="rId7" Type="http://schemas.openxmlformats.org/officeDocument/2006/relationships/hyperlink" Target="https://arxiv.org/abs/1205.6527" TargetMode="External"/><Relationship Id="rId8" Type="http://schemas.openxmlformats.org/officeDocument/2006/relationships/hyperlink" Target="https://ieeexplore.ieee.org/abstract/document/8631017/" TargetMode="External"/><Relationship Id="rId9" Type="http://schemas.openxmlformats.org/officeDocument/2006/relationships/hyperlink" Target="https://onlinelibrary.wiley.com/doi/abs/10.1002/(SICI)1520-684X(199908)30:9%3C74::AID-SCJ9%3E3.0.CO;2-%23" TargetMode="External"/><Relationship Id="rId10" Type="http://schemas.openxmlformats.org/officeDocument/2006/relationships/hyperlink" Target="http://citeseerx.ist.psu.edu/viewdoc/download?doi=10.1.1.939.1483&amp;rep=rep1&amp;type=pdf" TargetMode="External"/><Relationship Id="rId11" Type="http://schemas.openxmlformats.org/officeDocument/2006/relationships/hyperlink" Target="https://www.researchgate.net/profile/Moheb_Girgis/publication/330265259_Automatic_Classification_of_Program_Paths_Feasibility_Using_Active_Learning/links/5c3eed06a6fdccd6b5b08d21/Automatic-Classification-of-Program-Paths-Feasibility-Using-Active-Learning." TargetMode="External"/><Relationship Id="rId12" Type="http://schemas.openxmlformats.org/officeDocument/2006/relationships/hyperlink" Target="https://ieeexplore.ieee.org/abstract/document/6113868/" TargetMode="External"/><Relationship Id="rId13" Type="http://schemas.openxmlformats.org/officeDocument/2006/relationships/hyperlink" Target="http://citeseerx.ist.psu.edu/viewdoc/download?doi=10.1.1.115.2711&amp;rep=rep1&amp;type=pdf" TargetMode="External"/><Relationship Id="rId14" Type="http://schemas.openxmlformats.org/officeDocument/2006/relationships/hyperlink" Target="https://dl.acm.org/citation.cfm?id=2180936" TargetMode="External"/><Relationship Id="rId15" Type="http://schemas.openxmlformats.org/officeDocument/2006/relationships/hyperlink" Target="https://link.springer.com/article/10.1007/BF01351925" TargetMode="External"/><Relationship Id="rId16"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17" Type="http://schemas.openxmlformats.org/officeDocument/2006/relationships/hyperlink" Target="http://www.inf.ufsc.br/sbes99/anais/SBES-Completo/28.pdf" TargetMode="External"/><Relationship Id="rId18" Type="http://schemas.openxmlformats.org/officeDocument/2006/relationships/hyperlink" Target="https://dl.acm.org/citation.cfm?id=3307349" TargetMode="External"/><Relationship Id="rId19" Type="http://schemas.openxmlformats.org/officeDocument/2006/relationships/hyperlink" Target="https://ieeexplore.ieee.org/abstract/document/972653/" TargetMode="External"/><Relationship Id="rId20" Type="http://schemas.openxmlformats.org/officeDocument/2006/relationships/hyperlink" Target="https://ieeexplore.ieee.org/abstract/document/7102607/" TargetMode="External"/><Relationship Id="rId21" Type="http://schemas.openxmlformats.org/officeDocument/2006/relationships/hyperlink" Target="https://ieeexplore.ieee.org/abstract/document/1650214/" TargetMode="External"/><Relationship Id="rId22" Type="http://schemas.openxmlformats.org/officeDocument/2006/relationships/hyperlink" Target="https://ieeexplore.ieee.org/abstract/document/7589794/" TargetMode="External"/><Relationship Id="rId23" Type="http://schemas.openxmlformats.org/officeDocument/2006/relationships/hyperlink" Target="https://www.sciencedirect.com/science/article/pii/S095058490200126X" TargetMode="External"/><Relationship Id="rId24" Type="http://schemas.openxmlformats.org/officeDocument/2006/relationships/hyperlink" Target="https://ieeexplore.ieee.org/abstract/document/6910500/" TargetMode="External"/><Relationship Id="rId25" Type="http://schemas.openxmlformats.org/officeDocument/2006/relationships/hyperlink" Target="https://hal.archives-ouvertes.fr/hal-01764525/" TargetMode="External"/><Relationship Id="rId26" Type="http://schemas.openxmlformats.org/officeDocument/2006/relationships/hyperlink" Target="http://www.ejournal.org.cn/Jweb_cje/CN/article/downloadArticleFile.do?attachType=PDF&amp;id=4610" TargetMode="External"/><Relationship Id="rId27" Type="http://schemas.openxmlformats.org/officeDocument/2006/relationships/hyperlink" Target="https://ieeexplore.ieee.org/abstract/document/6926000/" TargetMode="External"/><Relationship Id="rId28" Type="http://schemas.openxmlformats.org/officeDocument/2006/relationships/hyperlink" Target="https://ieeexplore.ieee.org/abstract/document/972681/" TargetMode="External"/><Relationship Id="rId29" Type="http://schemas.openxmlformats.org/officeDocument/2006/relationships/hyperlink" Target="http://www.ejournal.org.cn/Jweb_cje/EN/article/downloadArticleFile.do?attachType=PDF&amp;id=8455" TargetMode="External"/><Relationship Id="rId30" Type="http://schemas.openxmlformats.org/officeDocument/2006/relationships/hyperlink" Target="https://pdfs.semanticscholar.org/7019/c392e76f06df923eaedb56b82c2e13e1cd66.pdf" TargetMode="External"/><Relationship Id="rId31" Type="http://schemas.openxmlformats.org/officeDocument/2006/relationships/hyperlink" Target="http://www.ejournal.org.cn/Jweb_cje/EN/article/downloadArticleFile.do?attachType=PDF&amp;id=8307" TargetMode="External"/><Relationship Id="rId32" Type="http://schemas.openxmlformats.org/officeDocument/2006/relationships/hyperlink" Target="https://www.sciencedirect.com/science/article/pii/S0020025516305412" TargetMode="External"/><Relationship Id="rId33" Type="http://schemas.openxmlformats.org/officeDocument/2006/relationships/hyperlink" Target="https://pdfs.semanticscholar.org/2222/3b3c40f7b6682b8afb5236c783917bbcf348.pdf" TargetMode="External"/><Relationship Id="rId34" Type="http://schemas.openxmlformats.org/officeDocument/2006/relationships/hyperlink" Target="https://ieeexplore.ieee.org/abstract/document/4021973/" TargetMode="External"/><Relationship Id="rId35" Type="http://schemas.openxmlformats.org/officeDocument/2006/relationships/hyperlink" Target="https://onlinelibrary.wiley.com/doi/abs/10.1002/stvr.1568" TargetMode="External"/><Relationship Id="rId36" Type="http://schemas.openxmlformats.org/officeDocument/2006/relationships/hyperlink" Target="https://eprints.soton.ac.uk/272272/" TargetMode="External"/><Relationship Id="rId37" Type="http://schemas.openxmlformats.org/officeDocument/2006/relationships/hyperlink" Target="http://search.proquest.com/openview/4c3e43835e57138a420e60403369dcbe/1?pq-origsite=gscholar&amp;cbl=4365211" TargetMode="External"/><Relationship Id="rId38" Type="http://schemas.openxmlformats.org/officeDocument/2006/relationships/hyperlink" Target="https://ieeexplore.ieee.org/abstract/document/5954427/" TargetMode="External"/><Relationship Id="rId39" Type="http://schemas.openxmlformats.org/officeDocument/2006/relationships/hyperlink" Target="https://ieeexplore.ieee.org/abstract/document/6844266/" TargetMode="External"/><Relationship Id="rId40" Type="http://schemas.openxmlformats.org/officeDocument/2006/relationships/hyperlink" Target="https://link.springer.com/chapter/10.1007/978-3-642-29216-3_42" TargetMode="External"/><Relationship Id="rId41" Type="http://schemas.openxmlformats.org/officeDocument/2006/relationships/hyperlink" Target="http://citeseerx.ist.psu.edu/viewdoc/download?doi=10.1.1.403.294&amp;rep=rep1&amp;type=pdf" TargetMode="External"/><Relationship Id="rId42" Type="http://schemas.openxmlformats.org/officeDocument/2006/relationships/hyperlink" Target="https://ieeexplore.ieee.org/abstract/document/7085450/" TargetMode="External"/><Relationship Id="rId43" Type="http://schemas.openxmlformats.org/officeDocument/2006/relationships/hyperlink" Target="https://ieeexplore.ieee.org/abstract/document/8090133/"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ieeexplore.ieee.org/abstract/document/6597892/" TargetMode="External"/><Relationship Id="rId2" Type="http://schemas.openxmlformats.org/officeDocument/2006/relationships/hyperlink" Target="http://citeseerx.ist.psu.edu/viewdoc/download?doi=10.1.1.403.294&amp;rep=rep1&amp;type=pdf" TargetMode="External"/><Relationship Id="rId3" Type="http://schemas.openxmlformats.org/officeDocument/2006/relationships/hyperlink" Target="http://www.ejournal.org.cn/Jweb_cje/CN/article/downloadArticleFile.do?attachType=PDF&amp;id=4610" TargetMode="External"/><Relationship Id="rId4" Type="http://schemas.openxmlformats.org/officeDocument/2006/relationships/hyperlink" Target="https://ieeexplore.ieee.org/abstract/document/6910500/" TargetMode="External"/><Relationship Id="rId5" Type="http://schemas.openxmlformats.org/officeDocument/2006/relationships/hyperlink" Target="https://ieeexplore.ieee.org/abstract/document/6986116/" TargetMode="External"/><Relationship Id="rId6" Type="http://schemas.openxmlformats.org/officeDocument/2006/relationships/hyperlink" Target="https://pdfs.semanticscholar.org/7019/c392e76f06df923eaedb56b82c2e13e1cd66.pdf" TargetMode="External"/><Relationship Id="rId7" Type="http://schemas.openxmlformats.org/officeDocument/2006/relationships/hyperlink" Target="https://ieeexplore.ieee.org/abstract/document/6926000/" TargetMode="External"/><Relationship Id="rId8" Type="http://schemas.openxmlformats.org/officeDocument/2006/relationships/hyperlink" Target="https://onlinelibrary.wiley.com/doi/abs/10.1002/(SICI)1520-684X(199908)30:9%3C74::AID-SCJ9%3E3.0.CO;2-%23" TargetMode="External"/><Relationship Id="rId9" Type="http://schemas.openxmlformats.org/officeDocument/2006/relationships/hyperlink" Target="https://arxiv.org/abs/1205.6527" TargetMode="External"/><Relationship Id="rId10" Type="http://schemas.openxmlformats.org/officeDocument/2006/relationships/hyperlink" Target="https://hal.archives-ouvertes.fr/hal-01764525/" TargetMode="External"/><Relationship Id="rId11" Type="http://schemas.openxmlformats.org/officeDocument/2006/relationships/hyperlink" Target="https://ieeexplore.ieee.org/abstract/document/8090133/" TargetMode="External"/><Relationship Id="rId12" Type="http://schemas.openxmlformats.org/officeDocument/2006/relationships/hyperlink" Target="http://www.inf.ufsc.br/sbes99/anais/SBES-Completo/28.pdf" TargetMode="External"/><Relationship Id="rId13" Type="http://schemas.openxmlformats.org/officeDocument/2006/relationships/hyperlink" Target="https://ieeexplore.ieee.org/abstract/document/8631017/" TargetMode="External"/><Relationship Id="rId14" Type="http://schemas.openxmlformats.org/officeDocument/2006/relationships/hyperlink" Target="https://onlinelibrary.wiley.com/doi/abs/10.1002/stvr.1568" TargetMode="External"/><Relationship Id="rId15" Type="http://schemas.openxmlformats.org/officeDocument/2006/relationships/hyperlink" Target="http://citeseerx.ist.psu.edu/viewdoc/download?doi=10.1.1.115.2711&amp;rep=rep1&amp;type=pdf" TargetMode="External"/><Relationship Id="rId16" Type="http://schemas.openxmlformats.org/officeDocument/2006/relationships/hyperlink" Target="https://ieeexplore.ieee.org/abstract/document/1650214/" TargetMode="External"/><Relationship Id="rId17" Type="http://schemas.openxmlformats.org/officeDocument/2006/relationships/hyperlink" Target="https://ieeexplore.ieee.org/abstract/document/4021973/" TargetMode="External"/><Relationship Id="rId18" Type="http://schemas.openxmlformats.org/officeDocument/2006/relationships/hyperlink" Target="https://ieeexplore.ieee.org/abstract/document/6844266/" TargetMode="External"/><Relationship Id="rId19" Type="http://schemas.openxmlformats.org/officeDocument/2006/relationships/hyperlink" Target="http://search.proquest.com/openview/4c3e43835e57138a420e60403369dcbe/1?pq-origsite=gscholar&amp;cbl=4365211" TargetMode="External"/><Relationship Id="rId20" Type="http://schemas.openxmlformats.org/officeDocument/2006/relationships/hyperlink" Target="http://citeseerx.ist.psu.edu/viewdoc/download?doi=10.1.1.736.7122&amp;rep=rep1&amp;type=pdf" TargetMode="External"/><Relationship Id="rId21" Type="http://schemas.openxmlformats.org/officeDocument/2006/relationships/hyperlink" Target="https://arxiv.org/abs/1404.1279" TargetMode="External"/><Relationship Id="rId22" Type="http://schemas.openxmlformats.org/officeDocument/2006/relationships/hyperlink" Target="https://ieeexplore.ieee.org/abstract/document/5954427/" TargetMode="External"/><Relationship Id="rId23" Type="http://schemas.openxmlformats.org/officeDocument/2006/relationships/hyperlink" Target="https://ieeexplore.ieee.org/abstract/document/7102607/" TargetMode="External"/><Relationship Id="rId24" Type="http://schemas.openxmlformats.org/officeDocument/2006/relationships/hyperlink" Target="https://ieeexplore.ieee.org/abstract/document/7589794/" TargetMode="External"/><Relationship Id="rId25" Type="http://schemas.openxmlformats.org/officeDocument/2006/relationships/hyperlink" Target="https://ieeexplore.ieee.org/abstract/document/7085450/" TargetMode="External"/><Relationship Id="rId26" Type="http://schemas.openxmlformats.org/officeDocument/2006/relationships/hyperlink" Target="https://ieeexplore.ieee.org/abstract/document/972653/" TargetMode="External"/><Relationship Id="rId27" Type="http://schemas.openxmlformats.org/officeDocument/2006/relationships/hyperlink" Target="https://ieeexplore.ieee.org/abstract/document/8725494/" TargetMode="External"/><Relationship Id="rId28" Type="http://schemas.openxmlformats.org/officeDocument/2006/relationships/hyperlink" Target="https://pdfs.semanticscholar.org/e502/7bbdcf0d197520fdb1649c7d1ffe93dbbcb0.pdf" TargetMode="External"/><Relationship Id="rId29" Type="http://schemas.openxmlformats.org/officeDocument/2006/relationships/hyperlink" Target="https://dl.acm.org/citation.cfm?id=3307349" TargetMode="External"/><Relationship Id="rId30" Type="http://schemas.openxmlformats.org/officeDocument/2006/relationships/hyperlink" Target="https://www.sciencedirect.com/science/article/pii/S095058490200126X" TargetMode="External"/><Relationship Id="rId31" Type="http://schemas.openxmlformats.org/officeDocument/2006/relationships/hyperlink" Target="https://ieeexplore.ieee.org/abstract/document/972681/" TargetMode="External"/><Relationship Id="rId32" Type="http://schemas.openxmlformats.org/officeDocument/2006/relationships/hyperlink" Target="http://citeseerx.ist.psu.edu/viewdoc/download?doi=10.1.1.151.1043&amp;rep=rep1&amp;type=pdf" TargetMode="External"/><Relationship Id="rId33" Type="http://schemas.openxmlformats.org/officeDocument/2006/relationships/hyperlink" Target="https://www.researchgate.net/profile/Moheb_Girgis/publication/330265259_Automatic_Classification_of_Program_Paths_Feasibility_Using_Active_Learning/links/5c3eed06a6fdccd6b5b08d21/Automatic-Classification-of-Program-Paths-Feasibility-Using-Active-Learning." TargetMode="External"/><Relationship Id="rId34" Type="http://schemas.openxmlformats.org/officeDocument/2006/relationships/hyperlink" Target="https://ieeexplore.ieee.org/abstract/document/6113868/" TargetMode="External"/><Relationship Id="rId35" Type="http://schemas.openxmlformats.org/officeDocument/2006/relationships/hyperlink" Target="https://dl.acm.org/citation.cfm?id=2180936" TargetMode="External"/><Relationship Id="rId36" Type="http://schemas.openxmlformats.org/officeDocument/2006/relationships/hyperlink" Target="https://link.springer.com/article/10.1007/BF01351925" TargetMode="External"/><Relationship Id="rId37"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38" Type="http://schemas.openxmlformats.org/officeDocument/2006/relationships/hyperlink" Target="https://pdfs.semanticscholar.org/2222/3b3c40f7b6682b8afb5236c783917bbcf348.pdf" TargetMode="External"/><Relationship Id="rId39" Type="http://schemas.openxmlformats.org/officeDocument/2006/relationships/hyperlink" Target="http://citeseerx.ist.psu.edu/viewdoc/download?doi=10.1.1.939.1483&amp;rep=rep1&amp;type=pdf" TargetMode="External"/><Relationship Id="rId40" Type="http://schemas.openxmlformats.org/officeDocument/2006/relationships/hyperlink" Target="http://www.ejournal.org.cn/Jweb_cje/EN/article/downloadArticleFile.do?attachType=PDF&amp;id=8455" TargetMode="External"/><Relationship Id="rId41" Type="http://schemas.openxmlformats.org/officeDocument/2006/relationships/hyperlink" Target="http://www.ejournal.org.cn/Jweb_cje/EN/article/downloadArticleFile.do?attachType=PDF&amp;id=8307" TargetMode="External"/><Relationship Id="rId42" Type="http://schemas.openxmlformats.org/officeDocument/2006/relationships/hyperlink" Target="https://www.sciencedirect.com/science/article/pii/S0020025516305412" TargetMode="External"/><Relationship Id="rId43" Type="http://schemas.openxmlformats.org/officeDocument/2006/relationships/hyperlink" Target="https://eprints.soton.ac.uk/272272/" TargetMode="External"/><Relationship Id="rId44" Type="http://schemas.openxmlformats.org/officeDocument/2006/relationships/hyperlink" Target="https://link.springer.com/chapter/10.1007/978-3-642-29216-3_42"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ieeexplore.ieee.org/abstract/document/6597892/" TargetMode="External"/><Relationship Id="rId3" Type="http://schemas.openxmlformats.org/officeDocument/2006/relationships/hyperlink" Target="http://citeseerx.ist.psu.edu/viewdoc/download?doi=10.1.1.403.294&amp;rep=rep1&amp;type=pdf" TargetMode="External"/><Relationship Id="rId4" Type="http://schemas.openxmlformats.org/officeDocument/2006/relationships/hyperlink" Target="http://www.ejournal.org.cn/Jweb_cje/CN/article/downloadArticleFile.do?attachType=PDF&amp;id=4610" TargetMode="External"/><Relationship Id="rId5" Type="http://schemas.openxmlformats.org/officeDocument/2006/relationships/hyperlink" Target="https://ieeexplore.ieee.org/abstract/document/6910500/" TargetMode="External"/><Relationship Id="rId6" Type="http://schemas.openxmlformats.org/officeDocument/2006/relationships/hyperlink" Target="https://ieeexplore.ieee.org/abstract/document/6986116/" TargetMode="External"/><Relationship Id="rId7" Type="http://schemas.openxmlformats.org/officeDocument/2006/relationships/hyperlink" Target="https://pdfs.semanticscholar.org/7019/c392e76f06df923eaedb56b82c2e13e1cd66.pdf" TargetMode="External"/><Relationship Id="rId8" Type="http://schemas.openxmlformats.org/officeDocument/2006/relationships/hyperlink" Target="https://ieeexplore.ieee.org/abstract/document/6926000/" TargetMode="External"/><Relationship Id="rId9" Type="http://schemas.openxmlformats.org/officeDocument/2006/relationships/hyperlink" Target="https://onlinelibrary.wiley.com/doi/abs/10.1002/(SICI)1520-684X(199908)30:9%3C74::AID-SCJ9%3E3.0.CO;2-%23" TargetMode="External"/><Relationship Id="rId10" Type="http://schemas.openxmlformats.org/officeDocument/2006/relationships/hyperlink" Target="https://arxiv.org/abs/1205.6527" TargetMode="External"/><Relationship Id="rId11" Type="http://schemas.openxmlformats.org/officeDocument/2006/relationships/hyperlink" Target="https://hal.archives-ouvertes.fr/hal-01764525/" TargetMode="External"/><Relationship Id="rId12" Type="http://schemas.openxmlformats.org/officeDocument/2006/relationships/hyperlink" Target="https://ieeexplore.ieee.org/abstract/document/8090133/" TargetMode="External"/><Relationship Id="rId13" Type="http://schemas.openxmlformats.org/officeDocument/2006/relationships/hyperlink" Target="http://www.inf.ufsc.br/sbes99/anais/SBES-Completo/28.pdf" TargetMode="External"/><Relationship Id="rId14" Type="http://schemas.openxmlformats.org/officeDocument/2006/relationships/hyperlink" Target="https://ieeexplore.ieee.org/abstract/document/8631017/" TargetMode="External"/><Relationship Id="rId15" Type="http://schemas.openxmlformats.org/officeDocument/2006/relationships/hyperlink" Target="https://onlinelibrary.wiley.com/doi/abs/10.1002/stvr.1568" TargetMode="External"/><Relationship Id="rId16" Type="http://schemas.openxmlformats.org/officeDocument/2006/relationships/hyperlink" Target="http://citeseerx.ist.psu.edu/viewdoc/download?doi=10.1.1.115.2711&amp;rep=rep1&amp;type=pdf" TargetMode="External"/><Relationship Id="rId17" Type="http://schemas.openxmlformats.org/officeDocument/2006/relationships/hyperlink" Target="https://ieeexplore.ieee.org/abstract/document/1650214/" TargetMode="External"/><Relationship Id="rId18" Type="http://schemas.openxmlformats.org/officeDocument/2006/relationships/hyperlink" Target="https://ieeexplore.ieee.org/abstract/document/4021973/" TargetMode="External"/><Relationship Id="rId19" Type="http://schemas.openxmlformats.org/officeDocument/2006/relationships/hyperlink" Target="https://ieeexplore.ieee.org/abstract/document/6844266/" TargetMode="External"/><Relationship Id="rId20" Type="http://schemas.openxmlformats.org/officeDocument/2006/relationships/hyperlink" Target="http://search.proquest.com/openview/4c3e43835e57138a420e60403369dcbe/1?pq-origsite=gscholar&amp;cbl=4365211" TargetMode="External"/><Relationship Id="rId21" Type="http://schemas.openxmlformats.org/officeDocument/2006/relationships/hyperlink" Target="http://citeseerx.ist.psu.edu/viewdoc/download?doi=10.1.1.736.7122&amp;rep=rep1&amp;type=pdf" TargetMode="External"/><Relationship Id="rId22" Type="http://schemas.openxmlformats.org/officeDocument/2006/relationships/hyperlink" Target="https://arxiv.org/abs/1404.1279" TargetMode="External"/><Relationship Id="rId23" Type="http://schemas.openxmlformats.org/officeDocument/2006/relationships/hyperlink" Target="https://ieeexplore.ieee.org/abstract/document/5954427/" TargetMode="External"/><Relationship Id="rId24" Type="http://schemas.openxmlformats.org/officeDocument/2006/relationships/hyperlink" Target="https://ieeexplore.ieee.org/abstract/document/7102607/" TargetMode="External"/><Relationship Id="rId25" Type="http://schemas.openxmlformats.org/officeDocument/2006/relationships/hyperlink" Target="https://ieeexplore.ieee.org/abstract/document/7589794/" TargetMode="External"/><Relationship Id="rId26" Type="http://schemas.openxmlformats.org/officeDocument/2006/relationships/hyperlink" Target="https://ieeexplore.ieee.org/abstract/document/7085450/" TargetMode="External"/><Relationship Id="rId27" Type="http://schemas.openxmlformats.org/officeDocument/2006/relationships/hyperlink" Target="https://ieeexplore.ieee.org/abstract/document/972653/" TargetMode="External"/><Relationship Id="rId28" Type="http://schemas.openxmlformats.org/officeDocument/2006/relationships/hyperlink" Target="https://ieeexplore.ieee.org/abstract/document/8725494/" TargetMode="External"/><Relationship Id="rId29" Type="http://schemas.openxmlformats.org/officeDocument/2006/relationships/hyperlink" Target="https://pdfs.semanticscholar.org/e502/7bbdcf0d197520fdb1649c7d1ffe93dbbcb0.pdf" TargetMode="External"/><Relationship Id="rId30" Type="http://schemas.openxmlformats.org/officeDocument/2006/relationships/hyperlink" Target="https://dl.acm.org/citation.cfm?id=3307349" TargetMode="External"/><Relationship Id="rId31" Type="http://schemas.openxmlformats.org/officeDocument/2006/relationships/hyperlink" Target="https://www.sciencedirect.com/science/article/pii/S095058490200126X" TargetMode="External"/><Relationship Id="rId32" Type="http://schemas.openxmlformats.org/officeDocument/2006/relationships/hyperlink" Target="https://ieeexplore.ieee.org/abstract/document/972681/" TargetMode="External"/><Relationship Id="rId33" Type="http://schemas.openxmlformats.org/officeDocument/2006/relationships/hyperlink" Target="http://citeseerx.ist.psu.edu/viewdoc/download?doi=10.1.1.151.1043&amp;rep=rep1&amp;type=pdf" TargetMode="External"/><Relationship Id="rId34" Type="http://schemas.openxmlformats.org/officeDocument/2006/relationships/hyperlink" Target="https://www.researchgate.net/profile/Moheb_Girgis/publication/330265259_Automatic_Classification_of_Program_Paths_Feasibility_Using_Active_Learning/links/5c3eed06a6fdccd6b5b08d21/Automatic-Classification-of-Program-Paths-Feasibility-Using-Active-Learning." TargetMode="External"/><Relationship Id="rId35" Type="http://schemas.openxmlformats.org/officeDocument/2006/relationships/hyperlink" Target="https://ieeexplore.ieee.org/abstract/document/6113868/" TargetMode="External"/><Relationship Id="rId36" Type="http://schemas.openxmlformats.org/officeDocument/2006/relationships/hyperlink" Target="https://dl.acm.org/citation.cfm?id=2180936" TargetMode="External"/><Relationship Id="rId37" Type="http://schemas.openxmlformats.org/officeDocument/2006/relationships/hyperlink" Target="https://link.springer.com/article/10.1007/BF01351925" TargetMode="External"/><Relationship Id="rId38"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39" Type="http://schemas.openxmlformats.org/officeDocument/2006/relationships/hyperlink" Target="https://pdfs.semanticscholar.org/2222/3b3c40f7b6682b8afb5236c783917bbcf348.pdf" TargetMode="External"/><Relationship Id="rId40" Type="http://schemas.openxmlformats.org/officeDocument/2006/relationships/hyperlink" Target="http://citeseerx.ist.psu.edu/viewdoc/download?doi=10.1.1.939.1483&amp;rep=rep1&amp;type=pdf" TargetMode="External"/><Relationship Id="rId41" Type="http://schemas.openxmlformats.org/officeDocument/2006/relationships/hyperlink" Target="http://www.ejournal.org.cn/Jweb_cje/EN/article/downloadArticleFile.do?attachType=PDF&amp;id=8455" TargetMode="External"/><Relationship Id="rId42" Type="http://schemas.openxmlformats.org/officeDocument/2006/relationships/hyperlink" Target="http://www.ejournal.org.cn/Jweb_cje/EN/article/downloadArticleFile.do?attachType=PDF&amp;id=8307" TargetMode="External"/><Relationship Id="rId43" Type="http://schemas.openxmlformats.org/officeDocument/2006/relationships/hyperlink" Target="https://www.sciencedirect.com/science/article/pii/S0020025516305412" TargetMode="External"/><Relationship Id="rId44" Type="http://schemas.openxmlformats.org/officeDocument/2006/relationships/hyperlink" Target="https://eprints.soton.ac.uk/272272/" TargetMode="External"/><Relationship Id="rId45" Type="http://schemas.openxmlformats.org/officeDocument/2006/relationships/hyperlink" Target="https://link.springer.com/chapter/10.1007/978-3-642-29216-3_42" TargetMode="External"/><Relationship Id="rId46"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s://www.worldscientific.com/doi/abs/10.1142/S0218194001000487" TargetMode="External"/><Relationship Id="rId2" Type="http://schemas.openxmlformats.org/officeDocument/2006/relationships/hyperlink" Target="https://dl.acm.org/citation.cfm?id=1287655" TargetMode="External"/><Relationship Id="rId3" Type="http://schemas.openxmlformats.org/officeDocument/2006/relationships/hyperlink" Target="https://ieeexplore.ieee.org/abstract/document/873665/" TargetMode="External"/><Relationship Id="rId4" Type="http://schemas.openxmlformats.org/officeDocument/2006/relationships/hyperlink" Target="https://www.sciencedirect.com/science/article/pii/S0950584907000663" TargetMode="External"/><Relationship Id="rId5" Type="http://schemas.openxmlformats.org/officeDocument/2006/relationships/hyperlink" Target="https://www.sciencedirect.com/science/article/pii/S002001900800032X" TargetMode="External"/><Relationship Id="rId6" Type="http://schemas.openxmlformats.org/officeDocument/2006/relationships/hyperlink" Target="https://digital-library.theiet.org/content/journals/10.1049/iet-sen.2009.0092" TargetMode="External"/><Relationship Id="rId7" Type="http://schemas.openxmlformats.org/officeDocument/2006/relationships/hyperlink" Target="https://www.sciencedirect.com/science/article/pii/095058499090110D" TargetMode="External"/><Relationship Id="rId8" Type="http://schemas.openxmlformats.org/officeDocument/2006/relationships/hyperlink" Target="https://ieeexplore.ieee.org/abstract/document/6113868/" TargetMode="External"/><Relationship Id="rId9" Type="http://schemas.openxmlformats.org/officeDocument/2006/relationships/hyperlink" Target="http://citeseerx.ist.psu.edu/viewdoc/download?doi=10.1.1.115.2711&amp;rep=rep1&amp;type=pdf" TargetMode="External"/><Relationship Id="rId10" Type="http://schemas.openxmlformats.org/officeDocument/2006/relationships/hyperlink" Target="http://repositorio.unicamp.br/handle/REPOSIP/261543" TargetMode="External"/><Relationship Id="rId11" Type="http://schemas.openxmlformats.org/officeDocument/2006/relationships/hyperlink" Target="https://www.sciencedirect.com/science/article/pii/095058499598039I" TargetMode="External"/><Relationship Id="rId12" Type="http://schemas.openxmlformats.org/officeDocument/2006/relationships/hyperlink" Target="https://ieeexplore.ieee.org/abstract/document/5586984/" TargetMode="External"/><Relationship Id="rId13" Type="http://schemas.openxmlformats.org/officeDocument/2006/relationships/hyperlink" Target="https://link.springer.com/article/10.1007/BF03192389" TargetMode="External"/><Relationship Id="rId14" Type="http://schemas.openxmlformats.org/officeDocument/2006/relationships/hyperlink" Target="https://dl.acm.org/citation.cfm?id=2180936" TargetMode="External"/><Relationship Id="rId15" Type="http://schemas.openxmlformats.org/officeDocument/2006/relationships/hyperlink" Target="https://link.springer.com/article/10.1007/BF01351925" TargetMode="External"/><Relationship Id="rId16" Type="http://schemas.openxmlformats.org/officeDocument/2006/relationships/hyperlink" Target="https://link.springer.com/chapter/10.1007/978-3-642-45422-6_5" TargetMode="External"/><Relationship Id="rId17" Type="http://schemas.openxmlformats.org/officeDocument/2006/relationships/hyperlink" Target="https://dl.acm.org/citation.cfm?id=43905" TargetMode="External"/><Relationship Id="rId18" Type="http://schemas.openxmlformats.org/officeDocument/2006/relationships/hyperlink" Target="https://www.ingentaconnect.com/content/asp/jctn/2015/00000012/00000008/art00064" TargetMode="External"/><Relationship Id="rId19" Type="http://schemas.openxmlformats.org/officeDocument/2006/relationships/hyperlink" Target="https://pdfs.semanticscholar.org/84b1/4c0717193670f5df80dc68f2f7d38e7c1b42.pdf" TargetMode="External"/><Relationship Id="rId20" Type="http://schemas.openxmlformats.org/officeDocument/2006/relationships/hyperlink" Target="https://aip.scitation.org/doi/abs/10.1063/1.5055481" TargetMode="External"/><Relationship Id="rId21"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22" Type="http://schemas.openxmlformats.org/officeDocument/2006/relationships/hyperlink" Target="https://www.researchgate.net/profile/Moheb_Girgis/publication/330265259_Automatic_Classification_of_Program_Paths_Feasibility_Using_Active_Learning/links/5c3eed06a6fdccd6b5b08d21/Automatic-Classification-of-Program-Paths-Feasibility-Using-Active-Learning." TargetMode="External"/><Relationship Id="rId23" Type="http://schemas.openxmlformats.org/officeDocument/2006/relationships/hyperlink" Target="https://link.springer.com/chapter/10.1007/3-540-63531-9_25" TargetMode="External"/><Relationship Id="rId24" Type="http://schemas.openxmlformats.org/officeDocument/2006/relationships/hyperlink" Target="https://dl.acm.org/citation.cfm?id=1287655" TargetMode="External"/><Relationship Id="rId25" Type="http://schemas.openxmlformats.org/officeDocument/2006/relationships/hyperlink" Target="https://www.sciencedirect.com/science/article/pii/S0950584907000663" TargetMode="External"/><Relationship Id="rId26" Type="http://schemas.openxmlformats.org/officeDocument/2006/relationships/hyperlink" Target="https://ieeexplore.ieee.org/abstract/document/7102607/" TargetMode="External"/><Relationship Id="rId27" Type="http://schemas.openxmlformats.org/officeDocument/2006/relationships/hyperlink" Target="https://ieeexplore.ieee.org/abstract/document/5477083/" TargetMode="External"/><Relationship Id="rId28" Type="http://schemas.openxmlformats.org/officeDocument/2006/relationships/hyperlink" Target="https://ieeexplore.ieee.org/abstract/document/5615110/" TargetMode="External"/><Relationship Id="rId29" Type="http://schemas.openxmlformats.org/officeDocument/2006/relationships/hyperlink" Target="https://ieeexplore.ieee.org/abstract/document/972653/" TargetMode="External"/><Relationship Id="rId30" Type="http://schemas.openxmlformats.org/officeDocument/2006/relationships/hyperlink" Target="https://www.sciencedirect.com/science/article/pii/095058499598039I" TargetMode="External"/><Relationship Id="rId31" Type="http://schemas.openxmlformats.org/officeDocument/2006/relationships/hyperlink" Target="https://www.sciencedirect.com/science/article/pii/S0950584914001803" TargetMode="External"/><Relationship Id="rId32" Type="http://schemas.openxmlformats.org/officeDocument/2006/relationships/hyperlink" Target="https://link.springer.com/chapter/10.1007/978-0-387-35097-4_3" TargetMode="External"/><Relationship Id="rId33" Type="http://schemas.openxmlformats.org/officeDocument/2006/relationships/hyperlink" Target="https://dl.acm.org/citation.cfm?id=1287655" TargetMode="External"/><Relationship Id="rId34" Type="http://schemas.openxmlformats.org/officeDocument/2006/relationships/hyperlink" Target="https://ieeexplore.ieee.org/abstract/document/873665/" TargetMode="External"/><Relationship Id="rId35" Type="http://schemas.openxmlformats.org/officeDocument/2006/relationships/hyperlink" Target="https://www.sciencedirect.com/science/article/pii/S0950584907000663" TargetMode="External"/><Relationship Id="rId36" Type="http://schemas.openxmlformats.org/officeDocument/2006/relationships/hyperlink" Target="https://digital-library.theiet.org/content/journals/10.1049/iet-sen.2009.0092" TargetMode="External"/><Relationship Id="rId37" Type="http://schemas.openxmlformats.org/officeDocument/2006/relationships/hyperlink" Target="http://www.inf.ufsc.br/sbes99/anais/SBES-Completo/28.pdf" TargetMode="External"/><Relationship Id="rId38" Type="http://schemas.openxmlformats.org/officeDocument/2006/relationships/hyperlink" Target="http://repositorio.unicamp.br/handle/REPOSIP/261543" TargetMode="External"/><Relationship Id="rId39" Type="http://schemas.openxmlformats.org/officeDocument/2006/relationships/hyperlink" Target="https://ieeexplore.ieee.org/abstract/document/972653/" TargetMode="External"/><Relationship Id="rId40" Type="http://schemas.openxmlformats.org/officeDocument/2006/relationships/hyperlink" Target="https://link.springer.com/article/10.1007/BF03192389" TargetMode="External"/><Relationship Id="rId41" Type="http://schemas.openxmlformats.org/officeDocument/2006/relationships/hyperlink" Target="https://link.springer.com/chapter/10.1007/978-3-642-45422-6_5" TargetMode="External"/><Relationship Id="rId42" Type="http://schemas.openxmlformats.org/officeDocument/2006/relationships/hyperlink" Target="https://dl.acm.org/citation.cfm?id=3307349" TargetMode="External"/><Relationship Id="rId43" Type="http://schemas.openxmlformats.org/officeDocument/2006/relationships/hyperlink" Target="https://www.theses.fr/2017SACLS036" TargetMode="External"/><Relationship Id="rId44" Type="http://schemas.openxmlformats.org/officeDocument/2006/relationships/hyperlink" Target="http://www.inf.ufsc.br/sbes99/anais/SBES-Completo/28.pdf" TargetMode="External"/><Relationship Id="rId45" Type="http://schemas.openxmlformats.org/officeDocument/2006/relationships/hyperlink" Target="https://link.springer.com/article/10.1007/BF03192389" TargetMode="External"/><Relationship Id="rId46" Type="http://schemas.openxmlformats.org/officeDocument/2006/relationships/hyperlink" Target="http://citeseerx.ist.psu.edu/viewdoc/download?doi=10.1.1.939.1483&amp;rep=rep1&amp;type=pdf" TargetMode="External"/><Relationship Id="rId47" Type="http://schemas.openxmlformats.org/officeDocument/2006/relationships/hyperlink" Target="https://dl.acm.org/citation.cfm?id=1287655" TargetMode="External"/><Relationship Id="rId48" Type="http://schemas.openxmlformats.org/officeDocument/2006/relationships/hyperlink" Target="https://ieeexplore.ieee.org/abstract/document/873665/" TargetMode="External"/><Relationship Id="rId49" Type="http://schemas.openxmlformats.org/officeDocument/2006/relationships/hyperlink" Target="https://www.sciencedirect.com/science/article/pii/S0950584907000663" TargetMode="External"/><Relationship Id="rId50" Type="http://schemas.openxmlformats.org/officeDocument/2006/relationships/hyperlink" Target="https://ieeexplore.ieee.org/abstract/document/7102607/" TargetMode="External"/><Relationship Id="rId51" Type="http://schemas.openxmlformats.org/officeDocument/2006/relationships/hyperlink" Target="https://link.springer.com/chapter/10.1007/978-3-642-45422-6_5" TargetMode="External"/><Relationship Id="rId52" Type="http://schemas.openxmlformats.org/officeDocument/2006/relationships/hyperlink" Target="http://modul.repo.mercubuana-yogya.ac.id/modul/files/openjournal/JournalOfEngineering/19_267.pdf" TargetMode="External"/><Relationship Id="rId53" Type="http://schemas.openxmlformats.org/officeDocument/2006/relationships/hyperlink" Target="https://onlinelibrary.wiley.com/doi/abs/10.1002/(SICI)1520-684X(199908)30:9%3C74::AID-SCJ9%3E3.0.CO;2-%23" TargetMode="External"/><Relationship Id="rId54" Type="http://schemas.openxmlformats.org/officeDocument/2006/relationships/hyperlink" Target="https://www.ingentaconnect.com/content/asp/jctn/2015/00000012/00000008/art00064" TargetMode="External"/><Relationship Id="rId55" Type="http://schemas.openxmlformats.org/officeDocument/2006/relationships/hyperlink" Target="https://pdfs.semanticscholar.org/5f5c/c2b42b0287d71af3a248bcf4ddc493b2abee.pdf" TargetMode="External"/><Relationship Id="rId56" Type="http://schemas.openxmlformats.org/officeDocument/2006/relationships/hyperlink" Target="https://ieeexplore.ieee.org/abstract/document/8631017/" TargetMode="External"/><Relationship Id="rId57" Type="http://schemas.openxmlformats.org/officeDocument/2006/relationships/hyperlink" Target="https://www.theses.fr/2017SACLS036" TargetMode="External"/><Relationship Id="rId58" Type="http://schemas.openxmlformats.org/officeDocument/2006/relationships/hyperlink" Target="https://dl.acm.org/citation.cfm?id=1287655" TargetMode="External"/><Relationship Id="rId59" Type="http://schemas.openxmlformats.org/officeDocument/2006/relationships/hyperlink" Target="https://www.sciencedirect.com/science/article/pii/S0950584907000663" TargetMode="External"/><Relationship Id="rId60" Type="http://schemas.openxmlformats.org/officeDocument/2006/relationships/hyperlink" Target="https://digital-library.theiet.org/content/journals/10.1049/iet-sen.2009.0092" TargetMode="External"/><Relationship Id="rId61" Type="http://schemas.openxmlformats.org/officeDocument/2006/relationships/hyperlink" Target="https://www.ingentaconnect.com/content/asp/jctn/2015/00000012/00000008/art00064" TargetMode="External"/><Relationship Id="rId62" Type="http://schemas.openxmlformats.org/officeDocument/2006/relationships/hyperlink" Target="https://pdfs.semanticscholar.org/84b1/4c0717193670f5df80dc68f2f7d38e7c1b42.pdf" TargetMode="External"/><Relationship Id="rId63" Type="http://schemas.openxmlformats.org/officeDocument/2006/relationships/hyperlink" Target="https://search.ieice.org/bin/summary.php?id=e99-d_3_641" TargetMode="External"/><Relationship Id="rId64" Type="http://schemas.openxmlformats.org/officeDocument/2006/relationships/hyperlink" Target="https://dl.acm.org/citation.cfm?id=1287655" TargetMode="External"/><Relationship Id="rId65" Type="http://schemas.openxmlformats.org/officeDocument/2006/relationships/hyperlink" Target="https://ieeexplore.ieee.org/abstract/document/873665/" TargetMode="External"/><Relationship Id="rId66" Type="http://schemas.openxmlformats.org/officeDocument/2006/relationships/hyperlink" Target="https://www.sciencedirect.com/science/article/pii/S0950584907000663" TargetMode="External"/><Relationship Id="rId67" Type="http://schemas.openxmlformats.org/officeDocument/2006/relationships/hyperlink" Target="https://digital-library.theiet.org/content/journals/10.1049/iet-sen.2009.0092" TargetMode="External"/><Relationship Id="rId68" Type="http://schemas.openxmlformats.org/officeDocument/2006/relationships/hyperlink" Target="https://link.springer.com/chapter/10.1007/978-3-642-45422-6_5" TargetMode="External"/><Relationship Id="rId69" Type="http://schemas.openxmlformats.org/officeDocument/2006/relationships/hyperlink" Target="https://ieeexplore.ieee.org/abstract/document/6597892/" TargetMode="External"/><Relationship Id="rId70" Type="http://schemas.openxmlformats.org/officeDocument/2006/relationships/hyperlink" Target="https://arxiv.org/abs/1205.6527" TargetMode="External"/><Relationship Id="rId71" Type="http://schemas.openxmlformats.org/officeDocument/2006/relationships/hyperlink" Target="https://dl.acm.org/citation.cfm?id=1287655" TargetMode="External"/><Relationship Id="rId72" Type="http://schemas.openxmlformats.org/officeDocument/2006/relationships/hyperlink" Target="https://ieeexplore.ieee.org/abstract/document/873665/" TargetMode="External"/><Relationship Id="rId73" Type="http://schemas.openxmlformats.org/officeDocument/2006/relationships/hyperlink" Target="https://www.sciencedirect.com/science/article/pii/S0950584907000663" TargetMode="External"/><Relationship Id="rId74" Type="http://schemas.openxmlformats.org/officeDocument/2006/relationships/hyperlink" Target="https://link.springer.com/chapter/10.1007/978-3-540-69166-2_16" TargetMode="External"/><Relationship Id="rId75" Type="http://schemas.openxmlformats.org/officeDocument/2006/relationships/hyperlink" Target="https://digital-library.theiet.org/content/journals/10.1049/iet-sen.2009.0092" TargetMode="External"/><Relationship Id="rId76" Type="http://schemas.openxmlformats.org/officeDocument/2006/relationships/hyperlink" Target="https://ieeexplore.ieee.org/abstract/document/6926000/" TargetMode="External"/><Relationship Id="rId77" Type="http://schemas.openxmlformats.org/officeDocument/2006/relationships/hyperlink" Target="http://www.ejournal.org.cn/Jweb_cje/CN/article/downloadArticleFile.do?attachType=PDF&amp;id=4610" TargetMode="External"/><Relationship Id="rId78" Type="http://schemas.openxmlformats.org/officeDocument/2006/relationships/hyperlink" Target="https://www.sciencedirect.com/science/article/pii/S095058490200126X" TargetMode="External"/><Relationship Id="rId79" Type="http://schemas.openxmlformats.org/officeDocument/2006/relationships/hyperlink" Target="https://link.springer.com/chapter/10.1007/978-3-642-45422-6_5" TargetMode="External"/><Relationship Id="rId80" Type="http://schemas.openxmlformats.org/officeDocument/2006/relationships/hyperlink" Target="https://ieeexplore.ieee.org/abstract/document/6747227/" TargetMode="External"/><Relationship Id="rId81" Type="http://schemas.openxmlformats.org/officeDocument/2006/relationships/hyperlink" Target="https://hal.archives-ouvertes.fr/hal-01764525/" TargetMode="External"/><Relationship Id="rId82" Type="http://schemas.openxmlformats.org/officeDocument/2006/relationships/hyperlink" Target="https://ieeexplore.ieee.org/abstract/document/972681/" TargetMode="External"/><Relationship Id="rId83" Type="http://schemas.openxmlformats.org/officeDocument/2006/relationships/hyperlink" Target="https://dl.acm.org/citation.cfm?id=2819282" TargetMode="External"/><Relationship Id="rId84" Type="http://schemas.openxmlformats.org/officeDocument/2006/relationships/hyperlink" Target="https://www.ingentaconnect.com/content/asp/jctn/2015/00000012/00000008/art00064" TargetMode="External"/><Relationship Id="rId85" Type="http://schemas.openxmlformats.org/officeDocument/2006/relationships/hyperlink" Target="http://citeseerx.ist.psu.edu/viewdoc/download?doi=10.1.1.382.9131&amp;rep=rep1&amp;type=pdf" TargetMode="External"/><Relationship Id="rId86" Type="http://schemas.openxmlformats.org/officeDocument/2006/relationships/hyperlink" Target="https://ieeexplore.ieee.org/abstract/document/7589794/" TargetMode="External"/><Relationship Id="rId87" Type="http://schemas.openxmlformats.org/officeDocument/2006/relationships/hyperlink" Target="https://pdfs.semanticscholar.org/84b1/4c0717193670f5df80dc68f2f7d38e7c1b42.pdf" TargetMode="External"/><Relationship Id="rId88" Type="http://schemas.openxmlformats.org/officeDocument/2006/relationships/hyperlink" Target="https://ieeexplore.ieee.org/abstract/document/6910500/" TargetMode="External"/><Relationship Id="rId89" Type="http://schemas.openxmlformats.org/officeDocument/2006/relationships/hyperlink" Target="https://ieeexplore.ieee.org/abstract/document/8631017/" TargetMode="External"/><Relationship Id="rId90" Type="http://schemas.openxmlformats.org/officeDocument/2006/relationships/hyperlink" Target="https://dl.acm.org/citation.cfm?id=3307349" TargetMode="External"/><Relationship Id="rId91" Type="http://schemas.openxmlformats.org/officeDocument/2006/relationships/hyperlink" Target="https://ieeexplore.ieee.org/abstract/document/1650214/" TargetMode="External"/><Relationship Id="rId92" Type="http://schemas.openxmlformats.org/officeDocument/2006/relationships/hyperlink" Target="https://www.sciencedirect.com/science/article/pii/S0950584907000663" TargetMode="External"/><Relationship Id="rId93" Type="http://schemas.openxmlformats.org/officeDocument/2006/relationships/hyperlink" Target="https://www.sciencedirect.com/science/article/pii/S002001900800032X" TargetMode="External"/><Relationship Id="rId94" Type="http://schemas.openxmlformats.org/officeDocument/2006/relationships/hyperlink" Target="https://digital-library.theiet.org/content/journals/10.1049/iet-sen.2009.0092" TargetMode="External"/><Relationship Id="rId95" Type="http://schemas.openxmlformats.org/officeDocument/2006/relationships/hyperlink" Target="https://patents.google.com/patent/US8365152B2/en" TargetMode="External"/><Relationship Id="rId96" Type="http://schemas.openxmlformats.org/officeDocument/2006/relationships/hyperlink" Target="https://ieeexplore.ieee.org/abstract/document/1579126/" TargetMode="External"/><Relationship Id="rId97" Type="http://schemas.openxmlformats.org/officeDocument/2006/relationships/hyperlink" Target="https://link.springer.com/chapter/10.1007/978-3-642-45422-6_5" TargetMode="External"/><Relationship Id="rId98" Type="http://schemas.openxmlformats.org/officeDocument/2006/relationships/hyperlink" Target="https://ieeexplore.ieee.org/abstract/document/6597892/" TargetMode="External"/><Relationship Id="rId99" Type="http://schemas.openxmlformats.org/officeDocument/2006/relationships/hyperlink" Target="https://ieeexplore.ieee.org/abstract/document/8631017/" TargetMode="External"/><Relationship Id="rId100" Type="http://schemas.openxmlformats.org/officeDocument/2006/relationships/hyperlink" Target="https://search.ieice.org/bin/summary.php?id=e99-d_3_641" TargetMode="External"/><Relationship Id="rId101" Type="http://schemas.openxmlformats.org/officeDocument/2006/relationships/hyperlink" Target="https://www.sciencedirect.com/science/article/pii/S0950584907000663" TargetMode="External"/><Relationship Id="rId102" Type="http://schemas.openxmlformats.org/officeDocument/2006/relationships/hyperlink" Target="https://digital-library.theiet.org/content/journals/10.1049/iet-sen.2009.0092" TargetMode="External"/><Relationship Id="rId103" Type="http://schemas.openxmlformats.org/officeDocument/2006/relationships/hyperlink" Target="https://link.springer.com/article/10.1007/s10515-014-0173-z" TargetMode="External"/><Relationship Id="rId104" Type="http://schemas.openxmlformats.org/officeDocument/2006/relationships/hyperlink" Target="http://citeseerx.ist.psu.edu/viewdoc/download?doi=10.1.1.681.9990&amp;rep=rep1&amp;type=pdf" TargetMode="External"/><Relationship Id="rId105" Type="http://schemas.openxmlformats.org/officeDocument/2006/relationships/hyperlink" Target="http://www.ejournal.org.cn/Jweb_cje/EN/article/downloadArticleFile.do?attachType=PDF&amp;id=8455" TargetMode="External"/><Relationship Id="rId106" Type="http://schemas.openxmlformats.org/officeDocument/2006/relationships/hyperlink" Target="https://digital-library.theiet.org/content/journals/10.1049/cje.2015.01.008" TargetMode="External"/><Relationship Id="rId107" Type="http://schemas.openxmlformats.org/officeDocument/2006/relationships/hyperlink" Target="https://www.researchgate.net/profile/Rizwan_Khan15/publication/298711135_Automatic_generation_of_test_cases_for_data_flow_test_paths_using_K-means_clustering_and_generic_algorithm/links/5817338f08aeffbed6c30885/Automatic-generation-of-test-cases-for-data-" TargetMode="External"/><Relationship Id="rId108" Type="http://schemas.openxmlformats.org/officeDocument/2006/relationships/hyperlink" Target="http://www.ejournal.org.cn/Jweb_cje/EN/article/downloadArticleFile.do?attachType=PDF&amp;id=8307" TargetMode="External"/><Relationship Id="rId109" Type="http://schemas.openxmlformats.org/officeDocument/2006/relationships/hyperlink" Target="http://unsworks.unsw.edu.au/fapi/datastream/unsworks:36903/SOURCE02?view=true" TargetMode="External"/><Relationship Id="rId110" Type="http://schemas.openxmlformats.org/officeDocument/2006/relationships/hyperlink" Target="https://pdfs.semanticscholar.org/7019/c392e76f06df923eaedb56b82c2e13e1cd66.pdf" TargetMode="External"/><Relationship Id="rId111" Type="http://schemas.openxmlformats.org/officeDocument/2006/relationships/hyperlink" Target="http://en.cnki.com.cn/Article_en/CJFDTOTAL-DJZD201105048.htm" TargetMode="External"/><Relationship Id="rId112" Type="http://schemas.openxmlformats.org/officeDocument/2006/relationships/hyperlink" Target="https://link.springer.com/chapter/10.1007/978-3-319-68972-2_9" TargetMode="External"/><Relationship Id="rId113" Type="http://schemas.openxmlformats.org/officeDocument/2006/relationships/hyperlink" Target="https://search.ieice.org/bin/summary.php?id=e99-d_3_641" TargetMode="External"/><Relationship Id="rId114" Type="http://schemas.openxmlformats.org/officeDocument/2006/relationships/hyperlink" Target="https://www.sciencedirect.com/science/article/pii/S0305054807000251" TargetMode="External"/><Relationship Id="rId115" Type="http://schemas.openxmlformats.org/officeDocument/2006/relationships/hyperlink" Target="https://ieeexplore.ieee.org/abstract/document/5718385/" TargetMode="External"/><Relationship Id="rId116" Type="http://schemas.openxmlformats.org/officeDocument/2006/relationships/hyperlink" Target="https://dl.acm.org/citation.cfm?id=2728247" TargetMode="External"/><Relationship Id="rId117" Type="http://schemas.openxmlformats.org/officeDocument/2006/relationships/hyperlink" Target="http://search.ebscohost.com/login.aspx?direct=true&amp;profile=ehost&amp;scope=site&amp;authtype=crawler&amp;jrnl=10162364&amp;AN=135133474&amp;h=DYO4jkc%2F4YnlWuPYH3VJ%2Fdf9y%2FQbI%2FIoOPQp%2FG1vwV6euIfh08metLBbFSBMBywwF8BQ6q%2FlCWdFEiGj5bMZ7w%3D%3D&amp;crl=c" TargetMode="External"/><Relationship Id="rId118" Type="http://schemas.openxmlformats.org/officeDocument/2006/relationships/hyperlink" Target="https://ieeexplore.ieee.org/abstract/document/4021973/" TargetMode="External"/><Relationship Id="rId119" Type="http://schemas.openxmlformats.org/officeDocument/2006/relationships/hyperlink" Target="https://www.sciencedirect.com/science/article/pii/S0950584907000663" TargetMode="External"/><Relationship Id="rId120" Type="http://schemas.openxmlformats.org/officeDocument/2006/relationships/hyperlink" Target="https://ieeexplore.ieee.org/abstract/document/5720855/" TargetMode="External"/><Relationship Id="rId121" Type="http://schemas.openxmlformats.org/officeDocument/2006/relationships/hyperlink" Target="https://pdfs.semanticscholar.org/2222/3b3c40f7b6682b8afb5236c783917bbcf348.pdf" TargetMode="External"/><Relationship Id="rId122" Type="http://schemas.openxmlformats.org/officeDocument/2006/relationships/hyperlink" Target="https://www.sciencedirect.com/science/article/pii/S0020025516305412" TargetMode="External"/><Relationship Id="rId123" Type="http://schemas.openxmlformats.org/officeDocument/2006/relationships/hyperlink" Target="https://ieeexplore.ieee.org/abstract/document/8431957/" TargetMode="External"/><Relationship Id="rId124" Type="http://schemas.openxmlformats.org/officeDocument/2006/relationships/hyperlink" Target="http://unsworks.unsw.edu.au/fapi/datastream/unsworks:36903/SOURCE02?view=true" TargetMode="External"/><Relationship Id="rId125" Type="http://schemas.openxmlformats.org/officeDocument/2006/relationships/hyperlink" Target="https://dl.acm.org/citation.cfm?id=3307349" TargetMode="External"/><Relationship Id="rId126" Type="http://schemas.openxmlformats.org/officeDocument/2006/relationships/hyperlink" Target="https://link.springer.com/chapter/10.1007/978-3-540-69166-2_16" TargetMode="External"/><Relationship Id="rId127" Type="http://schemas.openxmlformats.org/officeDocument/2006/relationships/hyperlink" Target="https://ieeexplore.ieee.org/abstract/document/5477083/" TargetMode="External"/><Relationship Id="rId128" Type="http://schemas.openxmlformats.org/officeDocument/2006/relationships/hyperlink" Target="https://www.sciencedirect.com/science/article/pii/S0950584914001803" TargetMode="External"/><Relationship Id="rId129" Type="http://schemas.openxmlformats.org/officeDocument/2006/relationships/hyperlink" Target="https://link.springer.com/chapter/10.1007/978-3-642-45422-6_5" TargetMode="External"/><Relationship Id="rId130" Type="http://schemas.openxmlformats.org/officeDocument/2006/relationships/hyperlink" Target="https://arxiv.org/abs/1404.1279" TargetMode="External"/><Relationship Id="rId131" Type="http://schemas.openxmlformats.org/officeDocument/2006/relationships/hyperlink" Target="https://www.infona.pl/resource/bwmeta1.element.ieee-art-000005116354" TargetMode="External"/><Relationship Id="rId132" Type="http://schemas.openxmlformats.org/officeDocument/2006/relationships/hyperlink" Target="https://www.ingentaconnect.com/content/asp/jctn/2015/00000012/00000008/art00064" TargetMode="External"/><Relationship Id="rId133" Type="http://schemas.openxmlformats.org/officeDocument/2006/relationships/hyperlink" Target="https://pdfs.semanticscholar.org/84b1/4c0717193670f5df80dc68f2f7d38e7c1b42.pdf" TargetMode="External"/><Relationship Id="rId134" Type="http://schemas.openxmlformats.org/officeDocument/2006/relationships/hyperlink" Target="https://pdfs.semanticscholar.org/7019/c392e76f06df923eaedb56b82c2e13e1cd66.pdf" TargetMode="External"/><Relationship Id="rId135" Type="http://schemas.openxmlformats.org/officeDocument/2006/relationships/hyperlink" Target="https://ieeexplore.ieee.org/abstract/document/8631017/" TargetMode="External"/><Relationship Id="rId136" Type="http://schemas.openxmlformats.org/officeDocument/2006/relationships/hyperlink" Target="https://aip.scitation.org/doi/abs/10.1063/1.5055481" TargetMode="External"/><Relationship Id="rId137"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138" Type="http://schemas.openxmlformats.org/officeDocument/2006/relationships/hyperlink" Target="https://dl.acm.org/citation.cfm?id=3307349" TargetMode="External"/><Relationship Id="rId139" Type="http://schemas.openxmlformats.org/officeDocument/2006/relationships/hyperlink" Target="http://citeseerx.ist.psu.edu/viewdoc/download?doi=10.1.1.151.1043&amp;rep=rep1&amp;type=pdf" TargetMode="External"/><Relationship Id="rId140" Type="http://schemas.openxmlformats.org/officeDocument/2006/relationships/hyperlink" Target="https://pdfs.semanticscholar.org/e502/7bbdcf0d197520fdb1649c7d1ffe93dbbcb0.pdf" TargetMode="External"/><Relationship Id="rId141" Type="http://schemas.openxmlformats.org/officeDocument/2006/relationships/hyperlink" Target="https://www.sciencedirect.com/science/article/pii/S0020019014000180" TargetMode="External"/><Relationship Id="rId142" Type="http://schemas.openxmlformats.org/officeDocument/2006/relationships/hyperlink" Target="https://digital-library.theiet.org/content/journals/10.1049/iet-sen.2009.0092" TargetMode="External"/><Relationship Id="rId143" Type="http://schemas.openxmlformats.org/officeDocument/2006/relationships/hyperlink" Target="https://ieeexplore.ieee.org/abstract/document/7102607/" TargetMode="External"/><Relationship Id="rId144" Type="http://schemas.openxmlformats.org/officeDocument/2006/relationships/hyperlink" Target="https://ieeexplore.ieee.org/abstract/document/5477083/" TargetMode="External"/><Relationship Id="rId145" Type="http://schemas.openxmlformats.org/officeDocument/2006/relationships/hyperlink" Target="https://ieeexplore.ieee.org/abstract/document/6926000/" TargetMode="External"/><Relationship Id="rId146" Type="http://schemas.openxmlformats.org/officeDocument/2006/relationships/hyperlink" Target="https://ieeexplore.ieee.org/abstract/document/5615110/" TargetMode="External"/><Relationship Id="rId147" Type="http://schemas.openxmlformats.org/officeDocument/2006/relationships/hyperlink" Target="https://www.sciencedirect.com/science/article/pii/S0950584914001803" TargetMode="External"/><Relationship Id="rId148" Type="http://schemas.openxmlformats.org/officeDocument/2006/relationships/hyperlink" Target="https://link.springer.com/chapter/10.1007/978-3-642-45422-6_5" TargetMode="External"/><Relationship Id="rId149" Type="http://schemas.openxmlformats.org/officeDocument/2006/relationships/hyperlink" Target="https://ieeexplore.ieee.org/abstract/document/6747227/" TargetMode="External"/><Relationship Id="rId150" Type="http://schemas.openxmlformats.org/officeDocument/2006/relationships/hyperlink" Target="https://pdfs.semanticscholar.org/1862/f902c5f1367c985aa16a12dff40f6e05a292.pdf" TargetMode="External"/><Relationship Id="rId151" Type="http://schemas.openxmlformats.org/officeDocument/2006/relationships/hyperlink" Target="https://ieeexplore.ieee.org/abstract/document/6597892/" TargetMode="External"/><Relationship Id="rId152" Type="http://schemas.openxmlformats.org/officeDocument/2006/relationships/hyperlink" Target="http://unsworks.unsw.edu.au/fapi/datastream/unsworks:36903/SOURCE02?view=true" TargetMode="External"/><Relationship Id="rId153" Type="http://schemas.openxmlformats.org/officeDocument/2006/relationships/hyperlink" Target="http://www.zjujournals.com/eng/EN/abstract/abstract39071.shtml" TargetMode="External"/><Relationship Id="rId154" Type="http://schemas.openxmlformats.org/officeDocument/2006/relationships/hyperlink" Target="https://dl.acm.org/citation.cfm?id=2819282" TargetMode="External"/><Relationship Id="rId155" Type="http://schemas.openxmlformats.org/officeDocument/2006/relationships/hyperlink" Target="https://pdfs.semanticscholar.org/84b1/4c0717193670f5df80dc68f2f7d38e7c1b42.pdf" TargetMode="External"/><Relationship Id="rId156" Type="http://schemas.openxmlformats.org/officeDocument/2006/relationships/hyperlink" Target="https://pdfs.semanticscholar.org/7019/c392e76f06df923eaedb56b82c2e13e1cd66.pdf" TargetMode="External"/><Relationship Id="rId157" Type="http://schemas.openxmlformats.org/officeDocument/2006/relationships/hyperlink" Target="https://www.researchgate.net/profile/Lijie_Wen/publication/269572462_Detecting_Infeasible_Traces_in_Process_Models/links/548edc000cf214269f25d053.pdf" TargetMode="External"/><Relationship Id="rId158" Type="http://schemas.openxmlformats.org/officeDocument/2006/relationships/hyperlink" Target="https://ieeexplore.ieee.org/abstract/document/8631017/" TargetMode="External"/><Relationship Id="rId159" Type="http://schemas.openxmlformats.org/officeDocument/2006/relationships/hyperlink" Target="https://aip.scitation.org/doi/abs/10.1063/1.5055481" TargetMode="External"/><Relationship Id="rId160"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161" Type="http://schemas.openxmlformats.org/officeDocument/2006/relationships/hyperlink" Target="https://ieeexplore.ieee.org/abstract/document/8725494/" TargetMode="External"/><Relationship Id="rId162" Type="http://schemas.openxmlformats.org/officeDocument/2006/relationships/hyperlink" Target="https://search.ieice.org/bin/summary.php?id=e99-d_3_641" TargetMode="External"/><Relationship Id="rId163" Type="http://schemas.openxmlformats.org/officeDocument/2006/relationships/hyperlink" Target="https://digital-library.theiet.org/content/journals/10.1049/iet-sen.2009.0092" TargetMode="External"/><Relationship Id="rId164" Type="http://schemas.openxmlformats.org/officeDocument/2006/relationships/hyperlink" Target="https://link.springer.com/chapter/10.1007/978-3-642-45422-6_5" TargetMode="External"/><Relationship Id="rId165" Type="http://schemas.openxmlformats.org/officeDocument/2006/relationships/hyperlink" Target="http://unsworks.unsw.edu.au/fapi/datastream/unsworks:36903/SOURCE02?view=true" TargetMode="External"/><Relationship Id="rId166" Type="http://schemas.openxmlformats.org/officeDocument/2006/relationships/hyperlink" Target="https://pdfs.semanticscholar.org/84b1/4c0717193670f5df80dc68f2f7d38e7c1b42.pdf" TargetMode="External"/><Relationship Id="rId167"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168" Type="http://schemas.openxmlformats.org/officeDocument/2006/relationships/hyperlink" Target="https://search.ieice.org/bin/summary.php?id=e99-d_3_641" TargetMode="External"/><Relationship Id="rId169" Type="http://schemas.openxmlformats.org/officeDocument/2006/relationships/hyperlink" Target="https://eprints.soton.ac.uk/272272/" TargetMode="External"/><Relationship Id="rId170" Type="http://schemas.openxmlformats.org/officeDocument/2006/relationships/hyperlink" Target="https://onlinelibrary.wiley.com/doi/abs/10.1002/stvr.1568" TargetMode="External"/><Relationship Id="rId171" Type="http://schemas.openxmlformats.org/officeDocument/2006/relationships/hyperlink" Target="http://www.ejournal.org.cn/Jweb_cje/EN/article/downloadArticleFile.do?attachType=PDF&amp;id=8307" TargetMode="External"/><Relationship Id="rId172" Type="http://schemas.openxmlformats.org/officeDocument/2006/relationships/hyperlink" Target="https://www.sciencedirect.com/science/article/pii/S0020019014000180" TargetMode="External"/><Relationship Id="rId173" Type="http://schemas.openxmlformats.org/officeDocument/2006/relationships/hyperlink" Target="http://www.ejournal.org.cn/Jweb_cje/CN/article/downloadArticleFile.do?attachType=PDF&amp;id=4610" TargetMode="External"/><Relationship Id="rId174" Type="http://schemas.openxmlformats.org/officeDocument/2006/relationships/hyperlink" Target="http://en.cnki.com.cn/Article_en/CJFDTOTAL-TJDZ201301025.htm" TargetMode="External"/><Relationship Id="rId175" Type="http://schemas.openxmlformats.org/officeDocument/2006/relationships/hyperlink" Target="https://pdfs.semanticscholar.org/84b1/4c0717193670f5df80dc68f2f7d38e7c1b42.pdf" TargetMode="External"/><Relationship Id="rId176" Type="http://schemas.openxmlformats.org/officeDocument/2006/relationships/hyperlink" Target="http://search.proquest.com/openview/4c3e43835e57138a420e60403369dcbe/1?pq-origsite=gscholar&amp;cbl=4365211" TargetMode="External"/><Relationship Id="rId177" Type="http://schemas.openxmlformats.org/officeDocument/2006/relationships/hyperlink" Target="https://ieeexplore.ieee.org/abstract/document/7518907/" TargetMode="External"/><Relationship Id="rId178" Type="http://schemas.openxmlformats.org/officeDocument/2006/relationships/hyperlink" Target="https://pdfs.semanticscholar.org/1862/f902c5f1367c985aa16a12dff40f6e05a292.pdf" TargetMode="External"/><Relationship Id="rId179" Type="http://schemas.openxmlformats.org/officeDocument/2006/relationships/hyperlink" Target="http://citeseerx.ist.psu.edu/viewdoc/download?doi=10.1.1.736.7122&amp;rep=rep1&amp;type=pdf" TargetMode="External"/><Relationship Id="rId180" Type="http://schemas.openxmlformats.org/officeDocument/2006/relationships/hyperlink" Target="https://link.springer.com/chapter/10.1007/978-981-13-0896-3_29" TargetMode="External"/><Relationship Id="rId181" Type="http://schemas.openxmlformats.org/officeDocument/2006/relationships/hyperlink" Target="https://pdfs.semanticscholar.org/84b1/4c0717193670f5df80dc68f2f7d38e7c1b42.pdf" TargetMode="External"/><Relationship Id="rId182" Type="http://schemas.openxmlformats.org/officeDocument/2006/relationships/hyperlink" Target="https://pdfs.semanticscholar.org/7019/c392e76f06df923eaedb56b82c2e13e1cd66.pdf" TargetMode="External"/><Relationship Id="rId183" Type="http://schemas.openxmlformats.org/officeDocument/2006/relationships/hyperlink" Target="https://ieeexplore.ieee.org/abstract/document/8631017/" TargetMode="External"/><Relationship Id="rId184" Type="http://schemas.openxmlformats.org/officeDocument/2006/relationships/hyperlink" Target="https://aip.scitation.org/doi/abs/10.1063/1.5055481" TargetMode="External"/><Relationship Id="rId185"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186" Type="http://schemas.openxmlformats.org/officeDocument/2006/relationships/hyperlink" Target="https://ieeexplore.ieee.org/abstract/document/8725494/" TargetMode="External"/><Relationship Id="rId187" Type="http://schemas.openxmlformats.org/officeDocument/2006/relationships/hyperlink" Target="https://www.sciencedirect.com/science/article/pii/S0950584914001803" TargetMode="External"/><Relationship Id="rId188" Type="http://schemas.openxmlformats.org/officeDocument/2006/relationships/hyperlink" Target="https://link.springer.com/chapter/10.1007/978-3-642-45422-6_5" TargetMode="External"/><Relationship Id="rId189" Type="http://schemas.openxmlformats.org/officeDocument/2006/relationships/hyperlink" Target="https://pdfs.semanticscholar.org/1862/f902c5f1367c985aa16a12dff40f6e05a292.pdf" TargetMode="External"/><Relationship Id="rId190" Type="http://schemas.openxmlformats.org/officeDocument/2006/relationships/hyperlink" Target="http://unsworks.unsw.edu.au/fapi/datastream/unsworks:36903/SOURCE02?view=true" TargetMode="External"/><Relationship Id="rId191" Type="http://schemas.openxmlformats.org/officeDocument/2006/relationships/hyperlink" Target="https://pdfs.semanticscholar.org/84b1/4c0717193670f5df80dc68f2f7d38e7c1b42.pdf" TargetMode="External"/><Relationship Id="rId192" Type="http://schemas.openxmlformats.org/officeDocument/2006/relationships/hyperlink" Target="https://ieeexplore.ieee.org/abstract/document/8631017/" TargetMode="External"/><Relationship Id="rId193" Type="http://schemas.openxmlformats.org/officeDocument/2006/relationships/hyperlink" Target="https://dl.acm.org/citation.cfm?id=3307349" TargetMode="External"/><Relationship Id="rId194" Type="http://schemas.openxmlformats.org/officeDocument/2006/relationships/hyperlink" Target="https://ieeexplore.ieee.org/abstract/document/8725494/" TargetMode="External"/><Relationship Id="rId195" Type="http://schemas.openxmlformats.org/officeDocument/2006/relationships/hyperlink" Target="https://ieeexplore.ieee.org/abstract/document/5954427/" TargetMode="External"/><Relationship Id="rId196" Type="http://schemas.openxmlformats.org/officeDocument/2006/relationships/hyperlink" Target="https://www.sciencedirect.com/science/article/pii/S0950584914001803" TargetMode="External"/><Relationship Id="rId197" Type="http://schemas.openxmlformats.org/officeDocument/2006/relationships/hyperlink" Target="https://hal.archives-ouvertes.fr/hal-01764525/" TargetMode="External"/><Relationship Id="rId198" Type="http://schemas.openxmlformats.org/officeDocument/2006/relationships/hyperlink" Target="https://ieeexplore.ieee.org/abstract/document/7589794/" TargetMode="External"/><Relationship Id="rId199" Type="http://schemas.openxmlformats.org/officeDocument/2006/relationships/hyperlink" Target="https://aip.scitation.org/doi/abs/10.1063/1.5055481" TargetMode="External"/><Relationship Id="rId200" Type="http://schemas.openxmlformats.org/officeDocument/2006/relationships/hyperlink" Target="https://ieeexplore.ieee.org/abstract/document/6844266/" TargetMode="External"/><Relationship Id="rId201" Type="http://schemas.openxmlformats.org/officeDocument/2006/relationships/hyperlink" Target="http://search.proquest.com/openview/4c3e43835e57138a420e60403369dcbe/1?pq-origsite=gscholar&amp;cbl=4365211" TargetMode="External"/><Relationship Id="rId202" Type="http://schemas.openxmlformats.org/officeDocument/2006/relationships/hyperlink" Target="https://www.sciencedirect.com/science/article/pii/S0950584907000663" TargetMode="External"/><Relationship Id="rId203" Type="http://schemas.openxmlformats.org/officeDocument/2006/relationships/hyperlink" Target="https://digital-library.theiet.org/content/journals/10.1049/iet-sen.2009.0092" TargetMode="External"/><Relationship Id="rId204" Type="http://schemas.openxmlformats.org/officeDocument/2006/relationships/hyperlink" Target="https://www.sciencedirect.com/science/article/pii/S0950584914000123" TargetMode="External"/><Relationship Id="rId205" Type="http://schemas.openxmlformats.org/officeDocument/2006/relationships/hyperlink" Target="https://www.researchgate.net/profile/Ahmed_Ghiduk/publication/276128962_Automatic_Data_Flow_Test_Paths_Generation_using_the_Genetical_Swarm_Optimization_Technique/links/55536a3408ae980ca60854cc/Automatic-Data-Flow-Test-Paths-Generation-using-the-Genetical" TargetMode="External"/><Relationship Id="rId206" Type="http://schemas.openxmlformats.org/officeDocument/2006/relationships/hyperlink" Target="https://pdfs.semanticscholar.org/7019/c392e76f06df923eaedb56b82c2e13e1cd66.pdf" TargetMode="External"/><Relationship Id="rId207" Type="http://schemas.openxmlformats.org/officeDocument/2006/relationships/hyperlink" Target="http://en.cnki.com.cn/Article_en/CJFDTOTAL-DJZD201105048.htm" TargetMode="External"/><Relationship Id="rId208" Type="http://schemas.openxmlformats.org/officeDocument/2006/relationships/hyperlink" Target="http://www.ejournal.org.cn/Jweb_cje/EN/article/downloadArticleFile.do?attachType=PDF&amp;id=8455" TargetMode="External"/><Relationship Id="rId209" Type="http://schemas.openxmlformats.org/officeDocument/2006/relationships/hyperlink" Target="http://citeseerx.ist.psu.edu/viewdoc/download?doi=10.1.1.736.7122&amp;rep=rep1&amp;type=pdf" TargetMode="External"/><Relationship Id="rId210" Type="http://schemas.openxmlformats.org/officeDocument/2006/relationships/hyperlink" Target="http://citeseerx.ist.psu.edu/viewdoc/download?doi=10.1.1.403.294&amp;rep=rep1&amp;type=pdf" TargetMode="External"/><Relationship Id="rId211" Type="http://schemas.openxmlformats.org/officeDocument/2006/relationships/hyperlink" Target="https://ieeexplore.ieee.org/abstract/document/8229931/" TargetMode="External"/><Relationship Id="rId212" Type="http://schemas.openxmlformats.org/officeDocument/2006/relationships/hyperlink" Target="https://link.springer.com/chapter/10.1007/978-3-642-29216-3_42" TargetMode="External"/><Relationship Id="rId213" Type="http://schemas.openxmlformats.org/officeDocument/2006/relationships/hyperlink" Target="http://search.proquest.com/openview/4c3e43835e57138a420e60403369dcbe/1?pq-origsite=gscholar&amp;cbl=4365211" TargetMode="External"/><Relationship Id="rId214" Type="http://schemas.openxmlformats.org/officeDocument/2006/relationships/hyperlink" Target="https://link.springer.com/article/10.1007/s11704-013-3024-3" TargetMode="External"/><Relationship Id="rId215" Type="http://schemas.openxmlformats.org/officeDocument/2006/relationships/hyperlink" Target="https://link.springer.com/article/10.1007/s11704-014-3372-7" TargetMode="External"/><Relationship Id="rId216" Type="http://schemas.openxmlformats.org/officeDocument/2006/relationships/hyperlink" Target="https://ieeexplore.ieee.org/abstract/document/7969367/" TargetMode="External"/><Relationship Id="rId217" Type="http://schemas.openxmlformats.org/officeDocument/2006/relationships/hyperlink" Target="https://www.ruor.uottawa.ca/handle/10393/26132" TargetMode="External"/><Relationship Id="rId218" Type="http://schemas.openxmlformats.org/officeDocument/2006/relationships/hyperlink" Target="https://ieeexplore.ieee.org/abstract/document/8631017/" TargetMode="External"/><Relationship Id="rId219" Type="http://schemas.openxmlformats.org/officeDocument/2006/relationships/hyperlink" Target="https://aip.scitation.org/doi/abs/10.1063/1.5055481" TargetMode="External"/><Relationship Id="rId220"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221" Type="http://schemas.openxmlformats.org/officeDocument/2006/relationships/hyperlink" Target="https://aip.scitation.org/doi/abs/10.1063/1.5055481" TargetMode="External"/><Relationship Id="rId222"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223" Type="http://schemas.openxmlformats.org/officeDocument/2006/relationships/hyperlink" Target="https://ieeexplore.ieee.org/abstract/document/7085450/" TargetMode="External"/><Relationship Id="rId224" Type="http://schemas.openxmlformats.org/officeDocument/2006/relationships/hyperlink" Target="https://aip.scitation.org/doi/abs/10.1063/1.5055481" TargetMode="External"/><Relationship Id="rId225"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226" Type="http://schemas.openxmlformats.org/officeDocument/2006/relationships/hyperlink" Target="https://ieeexplore.ieee.org/abstract/document/8725494/" TargetMode="External"/><Relationship Id="rId227" Type="http://schemas.openxmlformats.org/officeDocument/2006/relationships/hyperlink" Target="https://dl.acm.org/citation.cfm?id=2819282" TargetMode="External"/><Relationship Id="rId228" Type="http://schemas.openxmlformats.org/officeDocument/2006/relationships/hyperlink" Target="https://ieeexplore.ieee.org/abstract/document/8631017/" TargetMode="External"/><Relationship Id="rId229" Type="http://schemas.openxmlformats.org/officeDocument/2006/relationships/hyperlink" Target="https://aip.scitation.org/doi/abs/10.1063/1.5055481" TargetMode="External"/><Relationship Id="rId230"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231" Type="http://schemas.openxmlformats.org/officeDocument/2006/relationships/hyperlink" Target="https://ieeexplore.ieee.org/abstract/document/8725494/" TargetMode="External"/><Relationship Id="rId232" Type="http://schemas.openxmlformats.org/officeDocument/2006/relationships/hyperlink" Target="https://www.sciencedirect.com/science/article/pii/S0950584919301399" TargetMode="External"/><Relationship Id="rId233" Type="http://schemas.openxmlformats.org/officeDocument/2006/relationships/hyperlink" Target="https://ieeexplore.ieee.org/abstract/document/7102607/" TargetMode="External"/><Relationship Id="rId234" Type="http://schemas.openxmlformats.org/officeDocument/2006/relationships/hyperlink" Target="https://hal.archives-ouvertes.fr/hal-01764525/" TargetMode="External"/><Relationship Id="rId235" Type="http://schemas.openxmlformats.org/officeDocument/2006/relationships/hyperlink" Target="https://ieeexplore.ieee.org/abstract/document/8631017/" TargetMode="External"/><Relationship Id="rId236" Type="http://schemas.openxmlformats.org/officeDocument/2006/relationships/hyperlink" Target="https://aip.scitation.org/doi/abs/10.1063/1.5055481" TargetMode="External"/><Relationship Id="rId237" Type="http://schemas.openxmlformats.org/officeDocument/2006/relationships/hyperlink" Target="https://ieeexplore.ieee.org/abstract/document/8090133/" TargetMode="External"/><Relationship Id="rId238" Type="http://schemas.openxmlformats.org/officeDocument/2006/relationships/hyperlink" Target="https://ieeexplore.ieee.org/abstract/document/8631017/" TargetMode="External"/><Relationship Id="rId239" Type="http://schemas.openxmlformats.org/officeDocument/2006/relationships/hyperlink" Target="https://aip.scitation.org/doi/abs/10.1063/1.5055481" TargetMode="External"/><Relationship Id="rId240"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241" Type="http://schemas.openxmlformats.org/officeDocument/2006/relationships/hyperlink" Target="https://dl.acm.org/citation.cfm?id=3307349" TargetMode="External"/><Relationship Id="rId242" Type="http://schemas.openxmlformats.org/officeDocument/2006/relationships/hyperlink" Target="https://ieeexplore.ieee.org/abstract/document/5718385/" TargetMode="External"/><Relationship Id="rId243" Type="http://schemas.openxmlformats.org/officeDocument/2006/relationships/hyperlink" Target="https://ieeexplore.ieee.org/abstract/document/8551084/" TargetMode="External"/><Relationship Id="rId244" Type="http://schemas.openxmlformats.org/officeDocument/2006/relationships/hyperlink" Target="https://pdfs.semanticscholar.org/5f1b/ccee4f0e22d39891910aad8d7ba7d5048e8d.pdf" TargetMode="External"/><Relationship Id="rId245" Type="http://schemas.openxmlformats.org/officeDocument/2006/relationships/hyperlink" Target="https://dl.acm.org/citation.cfm?id=2819282" TargetMode="External"/><Relationship Id="rId246" Type="http://schemas.openxmlformats.org/officeDocument/2006/relationships/hyperlink" Target="https://ieeexplore.ieee.org/abstract/document/8631017/" TargetMode="External"/><Relationship Id="rId247" Type="http://schemas.openxmlformats.org/officeDocument/2006/relationships/hyperlink" Target="https://link.springer.com/chapter/10.1007/978-981-13-0896-3_29" TargetMode="External"/><Relationship Id="rId248" Type="http://schemas.openxmlformats.org/officeDocument/2006/relationships/hyperlink" Target="https://www.igi-global.com/article/heuristic-guided-selective-path-exploration-for-loop-structure-in-coverage-testing/196568" TargetMode="External"/><Relationship Id="rId249" Type="http://schemas.openxmlformats.org/officeDocument/2006/relationships/hyperlink" Target="https://aip.scitation.org/doi/abs/10.1063/1.5055481" TargetMode="External"/><Relationship Id="rId250"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251" Type="http://schemas.openxmlformats.org/officeDocument/2006/relationships/hyperlink" Target="https://dl.acm.org/citation.cfm?id=3307349" TargetMode="External"/><Relationship Id="rId252" Type="http://schemas.openxmlformats.org/officeDocument/2006/relationships/hyperlink" Target="https://ieeexplore.ieee.org/abstract/document/8725494/"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39.22"/>
    <col collapsed="false" customWidth="false" hidden="false" outlineLevel="0" max="1025" min="3" style="0" width="11.52"/>
  </cols>
  <sheetData>
    <row r="1" customFormat="false" ht="13.8" hidden="false" customHeight="false" outlineLevel="0" collapsed="false">
      <c r="A1" s="1"/>
      <c r="B1" s="1"/>
      <c r="C1" s="2"/>
      <c r="D1" s="2" t="s">
        <v>0</v>
      </c>
      <c r="E1" s="2"/>
      <c r="F1" s="2"/>
      <c r="G1" s="2"/>
      <c r="H1" s="2"/>
      <c r="I1" s="2"/>
      <c r="J1" s="2"/>
      <c r="K1" s="2"/>
      <c r="L1" s="2"/>
      <c r="M1" s="3"/>
    </row>
    <row r="2" customFormat="false" ht="192.75" hidden="false" customHeight="false" outlineLevel="0" collapsed="false">
      <c r="A2" s="1" t="s">
        <v>1</v>
      </c>
      <c r="B2" s="1" t="s">
        <v>2</v>
      </c>
      <c r="C2" s="2" t="s">
        <v>3</v>
      </c>
      <c r="D2" s="4" t="s">
        <v>4</v>
      </c>
      <c r="E2" s="5" t="s">
        <v>5</v>
      </c>
      <c r="F2" s="5" t="s">
        <v>6</v>
      </c>
      <c r="G2" s="5" t="s">
        <v>7</v>
      </c>
      <c r="H2" s="5" t="s">
        <v>8</v>
      </c>
      <c r="I2" s="4" t="s">
        <v>9</v>
      </c>
      <c r="J2" s="6" t="s">
        <v>10</v>
      </c>
      <c r="K2" s="6" t="s">
        <v>11</v>
      </c>
      <c r="L2" s="4" t="s">
        <v>12</v>
      </c>
      <c r="M2" s="7" t="s">
        <v>13</v>
      </c>
    </row>
    <row r="3" customFormat="false" ht="27" hidden="false" customHeight="false" outlineLevel="0" collapsed="false">
      <c r="A3" s="8" t="n">
        <v>217</v>
      </c>
      <c r="B3" s="9" t="s">
        <v>14</v>
      </c>
    </row>
    <row r="4" customFormat="false" ht="27" hidden="false" customHeight="false" outlineLevel="0" collapsed="false">
      <c r="A4" s="8" t="n">
        <v>218</v>
      </c>
      <c r="B4" s="9" t="s">
        <v>14</v>
      </c>
    </row>
    <row r="5" customFormat="false" ht="65.25" hidden="false" customHeight="false" outlineLevel="0" collapsed="false">
      <c r="A5" s="8" t="n">
        <v>219</v>
      </c>
      <c r="B5" s="9" t="s">
        <v>15</v>
      </c>
    </row>
    <row r="6" customFormat="false" ht="116.25" hidden="false" customHeight="false" outlineLevel="0" collapsed="false">
      <c r="A6" s="8" t="n">
        <v>220</v>
      </c>
      <c r="B6" s="9" t="s">
        <v>16</v>
      </c>
    </row>
    <row r="7" customFormat="false" ht="320.25" hidden="false" customHeight="false" outlineLevel="0" collapsed="false">
      <c r="A7" s="8" t="n">
        <v>223</v>
      </c>
      <c r="B7" s="9" t="s">
        <v>17</v>
      </c>
    </row>
    <row r="8" customFormat="false" ht="192.75" hidden="false" customHeight="false" outlineLevel="0" collapsed="false">
      <c r="A8" s="8" t="n">
        <v>224</v>
      </c>
      <c r="B8" s="9" t="s">
        <v>18</v>
      </c>
    </row>
    <row r="9" customFormat="false" ht="78" hidden="false" customHeight="false" outlineLevel="0" collapsed="false">
      <c r="A9" s="8" t="n">
        <v>225</v>
      </c>
      <c r="B9" s="9" t="s">
        <v>19</v>
      </c>
    </row>
    <row r="10" customFormat="false" ht="39.75" hidden="false" customHeight="false" outlineLevel="0" collapsed="false">
      <c r="A10" s="8" t="n">
        <v>226</v>
      </c>
      <c r="B10" s="9" t="s">
        <v>20</v>
      </c>
    </row>
    <row r="11" customFormat="false" ht="39.75" hidden="false" customHeight="false" outlineLevel="0" collapsed="false">
      <c r="A11" s="8" t="n">
        <v>227</v>
      </c>
      <c r="B11" s="9" t="s">
        <v>21</v>
      </c>
    </row>
    <row r="12" customFormat="false" ht="65.25" hidden="false" customHeight="false" outlineLevel="0" collapsed="false">
      <c r="A12" s="8" t="n">
        <v>228</v>
      </c>
      <c r="B12" s="9" t="s">
        <v>22</v>
      </c>
    </row>
    <row r="13" customFormat="false" ht="39.75" hidden="false" customHeight="false" outlineLevel="0" collapsed="false">
      <c r="A13" s="8" t="n">
        <v>229</v>
      </c>
      <c r="B13" s="9" t="s">
        <v>21</v>
      </c>
    </row>
    <row r="14" customFormat="false" ht="65.25" hidden="false" customHeight="false" outlineLevel="0" collapsed="false">
      <c r="A14" s="8" t="n">
        <v>230</v>
      </c>
      <c r="B14" s="9" t="s">
        <v>23</v>
      </c>
    </row>
    <row r="15" customFormat="false" ht="52.5" hidden="false" customHeight="false" outlineLevel="0" collapsed="false">
      <c r="A15" s="8" t="n">
        <v>231</v>
      </c>
      <c r="B15" s="9" t="s">
        <v>24</v>
      </c>
    </row>
    <row r="16" customFormat="false" ht="39.75" hidden="false" customHeight="false" outlineLevel="0" collapsed="false">
      <c r="A16" s="8" t="n">
        <v>232</v>
      </c>
      <c r="B16" s="9" t="s">
        <v>25</v>
      </c>
    </row>
    <row r="17" customFormat="false" ht="15" hidden="false" customHeight="false" outlineLevel="0" collapsed="false">
      <c r="A17" s="8" t="n">
        <v>233</v>
      </c>
      <c r="B17" s="9"/>
    </row>
    <row r="18" customFormat="false" ht="78" hidden="false" customHeight="false" outlineLevel="0" collapsed="false">
      <c r="A18" s="8" t="n">
        <v>234</v>
      </c>
      <c r="B18" s="9" t="s">
        <v>26</v>
      </c>
    </row>
    <row r="19" customFormat="false" ht="320.25" hidden="false" customHeight="false" outlineLevel="0" collapsed="false">
      <c r="A19" s="8" t="n">
        <v>235</v>
      </c>
      <c r="B19" s="9" t="s">
        <v>27</v>
      </c>
    </row>
    <row r="20" customFormat="false" ht="78" hidden="false" customHeight="false" outlineLevel="0" collapsed="false">
      <c r="A20" s="8" t="n">
        <v>236</v>
      </c>
      <c r="B20" s="9" t="s">
        <v>28</v>
      </c>
    </row>
    <row r="21" customFormat="false" ht="116.25" hidden="false" customHeight="false" outlineLevel="0" collapsed="false">
      <c r="A21" s="8" t="n">
        <v>237</v>
      </c>
      <c r="B21" s="9" t="s">
        <v>29</v>
      </c>
    </row>
    <row r="22" customFormat="false" ht="243.75" hidden="false" customHeight="false" outlineLevel="0" collapsed="false">
      <c r="A22" s="8" t="n">
        <v>238</v>
      </c>
      <c r="B22" s="9" t="s">
        <v>30</v>
      </c>
    </row>
    <row r="23" customFormat="false" ht="52.5" hidden="false" customHeight="false" outlineLevel="0" collapsed="false">
      <c r="A23" s="8" t="n">
        <v>239</v>
      </c>
      <c r="B23" s="9" t="s">
        <v>31</v>
      </c>
    </row>
    <row r="24" customFormat="false" ht="27" hidden="false" customHeight="false" outlineLevel="0" collapsed="false">
      <c r="A24" s="8" t="n">
        <v>240</v>
      </c>
      <c r="B24" s="9" t="s">
        <v>32</v>
      </c>
    </row>
    <row r="25" customFormat="false" ht="52.5" hidden="false" customHeight="false" outlineLevel="0" collapsed="false">
      <c r="A25" s="8" t="n">
        <v>241</v>
      </c>
      <c r="B25" s="9" t="s">
        <v>33</v>
      </c>
    </row>
    <row r="26" customFormat="false" ht="116.25" hidden="false" customHeight="false" outlineLevel="0" collapsed="false">
      <c r="A26" s="8" t="n">
        <v>242</v>
      </c>
      <c r="B26" s="9" t="s">
        <v>34</v>
      </c>
    </row>
    <row r="27" customFormat="false" ht="27" hidden="false" customHeight="false" outlineLevel="0" collapsed="false">
      <c r="A27" s="8" t="n">
        <v>243</v>
      </c>
      <c r="B27" s="9" t="s">
        <v>35</v>
      </c>
    </row>
    <row r="28" customFormat="false" ht="27" hidden="false" customHeight="false" outlineLevel="0" collapsed="false">
      <c r="A28" s="8" t="n">
        <v>244</v>
      </c>
      <c r="B28" s="9" t="s">
        <v>36</v>
      </c>
    </row>
    <row r="29" customFormat="false" ht="27" hidden="false" customHeight="false" outlineLevel="0" collapsed="false">
      <c r="A29" s="8" t="n">
        <v>245</v>
      </c>
      <c r="B29" s="9" t="s">
        <v>36</v>
      </c>
    </row>
    <row r="30" customFormat="false" ht="167.25" hidden="false" customHeight="false" outlineLevel="0" collapsed="false">
      <c r="A30" s="8" t="n">
        <v>246</v>
      </c>
      <c r="B30" s="9" t="s">
        <v>37</v>
      </c>
    </row>
    <row r="31" customFormat="false" ht="90.75" hidden="false" customHeight="false" outlineLevel="0" collapsed="false">
      <c r="A31" s="8" t="n">
        <v>247</v>
      </c>
      <c r="B31" s="9" t="s">
        <v>38</v>
      </c>
    </row>
    <row r="32" customFormat="false" ht="141.75" hidden="false" customHeight="false" outlineLevel="0" collapsed="false">
      <c r="A32" s="8" t="n">
        <v>248</v>
      </c>
      <c r="B32" s="9" t="s">
        <v>39</v>
      </c>
    </row>
    <row r="33" customFormat="false" ht="65.25" hidden="false" customHeight="false" outlineLevel="0" collapsed="false">
      <c r="A33" s="8" t="n">
        <v>249</v>
      </c>
      <c r="B33" s="9" t="s">
        <v>40</v>
      </c>
    </row>
    <row r="34" customFormat="false" ht="27" hidden="false" customHeight="false" outlineLevel="0" collapsed="false">
      <c r="A34" s="8" t="n">
        <v>250</v>
      </c>
      <c r="B34" s="9" t="s">
        <v>36</v>
      </c>
    </row>
    <row r="35" customFormat="false" ht="52.5" hidden="false" customHeight="false" outlineLevel="0" collapsed="false">
      <c r="A35" s="8" t="n">
        <v>251</v>
      </c>
      <c r="B35" s="9" t="s">
        <v>41</v>
      </c>
    </row>
    <row r="36" customFormat="false" ht="39.75" hidden="false" customHeight="false" outlineLevel="0" collapsed="false">
      <c r="A36" s="8" t="n">
        <v>252</v>
      </c>
      <c r="B36" s="10" t="s">
        <v>42</v>
      </c>
    </row>
    <row r="37" customFormat="false" ht="27" hidden="false" customHeight="false" outlineLevel="0" collapsed="false">
      <c r="A37" s="8" t="n">
        <v>253</v>
      </c>
      <c r="B37" s="9" t="s">
        <v>43</v>
      </c>
    </row>
    <row r="38" customFormat="false" ht="27" hidden="false" customHeight="false" outlineLevel="0" collapsed="false">
      <c r="A38" s="8" t="n">
        <v>254</v>
      </c>
      <c r="B38" s="9" t="s">
        <v>43</v>
      </c>
    </row>
    <row r="39" customFormat="false" ht="90.75" hidden="false" customHeight="false" outlineLevel="0" collapsed="false">
      <c r="A39" s="8" t="n">
        <v>255</v>
      </c>
      <c r="B39" s="9" t="s">
        <v>44</v>
      </c>
    </row>
    <row r="40" customFormat="false" ht="116.25" hidden="false" customHeight="false" outlineLevel="0" collapsed="false">
      <c r="A40" s="8" t="n">
        <v>256</v>
      </c>
      <c r="B40" s="9" t="s">
        <v>45</v>
      </c>
    </row>
    <row r="41" customFormat="false" ht="65.25" hidden="false" customHeight="false" outlineLevel="0" collapsed="false">
      <c r="A41" s="8" t="n">
        <v>257</v>
      </c>
      <c r="B41" s="9" t="s">
        <v>23</v>
      </c>
    </row>
    <row r="42" customFormat="false" ht="52.5" hidden="false" customHeight="false" outlineLevel="0" collapsed="false">
      <c r="A42" s="8" t="n">
        <v>258</v>
      </c>
      <c r="B42" s="9" t="s">
        <v>46</v>
      </c>
    </row>
    <row r="43" customFormat="false" ht="27" hidden="false" customHeight="false" outlineLevel="0" collapsed="false">
      <c r="A43" s="8" t="n">
        <v>260</v>
      </c>
      <c r="B43" s="9" t="s">
        <v>47</v>
      </c>
    </row>
    <row r="44" customFormat="false" ht="27" hidden="false" customHeight="false" outlineLevel="0" collapsed="false">
      <c r="A44" s="8" t="n">
        <v>261</v>
      </c>
      <c r="B44" s="9" t="s">
        <v>35</v>
      </c>
    </row>
    <row r="45" customFormat="false" ht="27" hidden="false" customHeight="false" outlineLevel="0" collapsed="false">
      <c r="A45" s="8" t="n">
        <v>262</v>
      </c>
      <c r="B45" s="9" t="s">
        <v>36</v>
      </c>
    </row>
    <row r="46" customFormat="false" ht="27" hidden="false" customHeight="false" outlineLevel="0" collapsed="false">
      <c r="A46" s="8" t="n">
        <v>264</v>
      </c>
      <c r="B46" s="9" t="s">
        <v>48</v>
      </c>
    </row>
    <row r="47" customFormat="false" ht="52.5" hidden="false" customHeight="false" outlineLevel="0" collapsed="false">
      <c r="A47" s="8" t="n">
        <v>265</v>
      </c>
      <c r="B47" s="9" t="s">
        <v>49</v>
      </c>
    </row>
    <row r="48" customFormat="false" ht="52.5" hidden="false" customHeight="false" outlineLevel="0" collapsed="false">
      <c r="A48" s="8" t="n">
        <v>266</v>
      </c>
      <c r="B48" s="9" t="s">
        <v>50</v>
      </c>
    </row>
    <row r="49" customFormat="false" ht="52.5" hidden="false" customHeight="false" outlineLevel="0" collapsed="false">
      <c r="A49" s="8" t="n">
        <v>267</v>
      </c>
      <c r="B49" s="9" t="s">
        <v>50</v>
      </c>
    </row>
    <row r="50" customFormat="false" ht="65.25" hidden="false" customHeight="false" outlineLevel="0" collapsed="false">
      <c r="A50" s="8" t="n">
        <v>268</v>
      </c>
      <c r="B50" s="9" t="s">
        <v>51</v>
      </c>
    </row>
    <row r="51" customFormat="false" ht="27" hidden="false" customHeight="false" outlineLevel="0" collapsed="false">
      <c r="A51" s="8" t="n">
        <v>269</v>
      </c>
      <c r="B51" s="9" t="s">
        <v>14</v>
      </c>
    </row>
    <row r="52" customFormat="false" ht="52.5" hidden="false" customHeight="false" outlineLevel="0" collapsed="false">
      <c r="A52" s="8" t="n">
        <v>272</v>
      </c>
      <c r="B52" s="9" t="s">
        <v>50</v>
      </c>
    </row>
    <row r="53" customFormat="false" ht="39.75" hidden="false" customHeight="false" outlineLevel="0" collapsed="false">
      <c r="A53" s="8" t="n">
        <v>273</v>
      </c>
      <c r="B53" s="9" t="s">
        <v>52</v>
      </c>
    </row>
    <row r="54" customFormat="false" ht="39.75" hidden="false" customHeight="false" outlineLevel="0" collapsed="false">
      <c r="A54" s="8" t="n">
        <v>274</v>
      </c>
      <c r="B54" s="9" t="s">
        <v>52</v>
      </c>
    </row>
    <row r="55" customFormat="false" ht="141.75" hidden="false" customHeight="false" outlineLevel="0" collapsed="false">
      <c r="A55" s="8" t="n">
        <v>275</v>
      </c>
      <c r="B55" s="9" t="s">
        <v>53</v>
      </c>
    </row>
    <row r="56" customFormat="false" ht="141.75" hidden="false" customHeight="false" outlineLevel="0" collapsed="false">
      <c r="A56" s="8" t="n">
        <v>276</v>
      </c>
      <c r="B56" s="9" t="s">
        <v>53</v>
      </c>
    </row>
    <row r="57" customFormat="false" ht="141.75" hidden="false" customHeight="false" outlineLevel="0" collapsed="false">
      <c r="A57" s="8" t="n">
        <v>277</v>
      </c>
      <c r="B57" s="9" t="s">
        <v>53</v>
      </c>
    </row>
    <row r="58" customFormat="false" ht="39.75" hidden="false" customHeight="false" outlineLevel="0" collapsed="false">
      <c r="A58" s="8" t="n">
        <v>278</v>
      </c>
      <c r="B58" s="9" t="s">
        <v>54</v>
      </c>
    </row>
    <row r="59" customFormat="false" ht="27" hidden="false" customHeight="false" outlineLevel="0" collapsed="false">
      <c r="A59" s="8" t="n">
        <v>279</v>
      </c>
      <c r="B59" s="9" t="s">
        <v>14</v>
      </c>
    </row>
    <row r="60" customFormat="false" ht="27" hidden="false" customHeight="false" outlineLevel="0" collapsed="false">
      <c r="A60" s="8" t="n">
        <v>280</v>
      </c>
      <c r="B60" s="9" t="s">
        <v>14</v>
      </c>
    </row>
    <row r="61" customFormat="false" ht="90.75" hidden="false" customHeight="false" outlineLevel="0" collapsed="false">
      <c r="A61" s="8" t="n">
        <v>281</v>
      </c>
      <c r="B61" s="9" t="s">
        <v>55</v>
      </c>
    </row>
    <row r="62" customFormat="false" ht="65.25" hidden="false" customHeight="false" outlineLevel="0" collapsed="false">
      <c r="A62" s="8" t="n">
        <v>282</v>
      </c>
      <c r="B62" s="9" t="s">
        <v>23</v>
      </c>
    </row>
    <row r="63" customFormat="false" ht="78" hidden="false" customHeight="false" outlineLevel="0" collapsed="false">
      <c r="A63" s="8" t="n">
        <v>283</v>
      </c>
      <c r="B63" s="9" t="s">
        <v>56</v>
      </c>
    </row>
    <row r="64" customFormat="false" ht="65.25" hidden="false" customHeight="false" outlineLevel="0" collapsed="false">
      <c r="A64" s="8" t="n">
        <v>284</v>
      </c>
      <c r="B64" s="9" t="s">
        <v>57</v>
      </c>
    </row>
    <row r="65" customFormat="false" ht="52.5" hidden="false" customHeight="false" outlineLevel="0" collapsed="false">
      <c r="A65" s="8" t="n">
        <v>286</v>
      </c>
      <c r="B65" s="9" t="s">
        <v>50</v>
      </c>
    </row>
    <row r="66" customFormat="false" ht="27" hidden="false" customHeight="false" outlineLevel="0" collapsed="false">
      <c r="A66" s="8" t="n">
        <v>287</v>
      </c>
      <c r="B66" s="9" t="s">
        <v>58</v>
      </c>
    </row>
    <row r="67" customFormat="false" ht="129" hidden="false" customHeight="false" outlineLevel="0" collapsed="false">
      <c r="A67" s="8" t="n">
        <v>291</v>
      </c>
      <c r="B67" s="9" t="s">
        <v>59</v>
      </c>
    </row>
  </sheetData>
  <mergeCells count="1">
    <mergeCell ref="D1:L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RowHeight="15.75" zeroHeight="false" outlineLevelRow="0" outlineLevelCol="0"/>
  <cols>
    <col collapsed="false" customWidth="true" hidden="false" outlineLevel="0" max="6" min="1" style="0" width="14.43"/>
    <col collapsed="false" customWidth="true" hidden="false" outlineLevel="0" max="7" min="7" style="0" width="132.14"/>
    <col collapsed="false" customWidth="true" hidden="false" outlineLevel="0" max="1025" min="8" style="0" width="14.43"/>
  </cols>
  <sheetData>
    <row r="1" customFormat="false" ht="15.75" hidden="false" customHeight="false" outlineLevel="0" collapsed="false">
      <c r="A1" s="60"/>
      <c r="B1" s="60" t="s">
        <v>334</v>
      </c>
      <c r="C1" s="60"/>
      <c r="D1" s="60"/>
      <c r="E1" s="60"/>
      <c r="F1" s="60"/>
      <c r="G1" s="60"/>
      <c r="H1" s="60"/>
      <c r="I1" s="60"/>
      <c r="J1" s="60"/>
      <c r="K1" s="60"/>
      <c r="L1" s="60"/>
      <c r="M1" s="60"/>
      <c r="N1" s="60"/>
      <c r="O1" s="60"/>
      <c r="P1" s="60"/>
      <c r="Q1" s="60"/>
      <c r="R1" s="60"/>
      <c r="S1" s="60"/>
      <c r="T1" s="60"/>
      <c r="U1" s="60"/>
      <c r="V1" s="60"/>
      <c r="W1" s="60"/>
      <c r="X1" s="60"/>
      <c r="Y1" s="60"/>
      <c r="Z1" s="60"/>
    </row>
    <row r="2" customFormat="false" ht="15.75" hidden="false" customHeight="false" outlineLevel="0" collapsed="false">
      <c r="A2" s="60" t="s">
        <v>1</v>
      </c>
      <c r="B2" s="60" t="s">
        <v>608</v>
      </c>
      <c r="C2" s="60" t="s">
        <v>253</v>
      </c>
      <c r="D2" s="60" t="s">
        <v>254</v>
      </c>
      <c r="E2" s="60" t="s">
        <v>3</v>
      </c>
      <c r="F2" s="60" t="s">
        <v>617</v>
      </c>
      <c r="G2" s="60" t="s">
        <v>791</v>
      </c>
      <c r="H2" s="60" t="s">
        <v>792</v>
      </c>
      <c r="I2" s="60"/>
      <c r="J2" s="60"/>
      <c r="K2" s="60"/>
      <c r="L2" s="60"/>
      <c r="M2" s="60"/>
      <c r="N2" s="60"/>
      <c r="O2" s="60"/>
      <c r="P2" s="60"/>
      <c r="Q2" s="60"/>
      <c r="R2" s="60"/>
      <c r="S2" s="60"/>
      <c r="T2" s="60"/>
      <c r="U2" s="60"/>
      <c r="V2" s="60"/>
      <c r="W2" s="60"/>
      <c r="X2" s="60"/>
      <c r="Y2" s="60"/>
      <c r="Z2" s="60"/>
    </row>
    <row r="3" customFormat="false" ht="15.75" hidden="false" customHeight="false" outlineLevel="0" collapsed="false">
      <c r="A3" s="63" t="n">
        <v>14</v>
      </c>
      <c r="B3" s="145" t="s">
        <v>675</v>
      </c>
      <c r="C3" s="146" t="s">
        <v>676</v>
      </c>
      <c r="D3" s="147" t="s">
        <v>677</v>
      </c>
      <c r="E3" s="66" t="n">
        <v>2003</v>
      </c>
      <c r="F3" s="124" t="n">
        <v>63</v>
      </c>
      <c r="G3" s="125" t="s">
        <v>681</v>
      </c>
      <c r="H3" s="60" t="n">
        <v>1</v>
      </c>
      <c r="I3" s="60"/>
      <c r="J3" s="60"/>
      <c r="K3" s="60"/>
      <c r="L3" s="60"/>
      <c r="M3" s="60"/>
      <c r="N3" s="60"/>
      <c r="O3" s="60"/>
      <c r="P3" s="60"/>
      <c r="Q3" s="60"/>
      <c r="R3" s="60"/>
      <c r="S3" s="60"/>
      <c r="T3" s="60"/>
      <c r="U3" s="60"/>
      <c r="V3" s="60"/>
      <c r="W3" s="60"/>
      <c r="X3" s="60"/>
      <c r="Y3" s="60"/>
      <c r="Z3" s="60"/>
    </row>
    <row r="4" customFormat="false" ht="15.75" hidden="false" customHeight="false" outlineLevel="0" collapsed="false">
      <c r="A4" s="63" t="n">
        <v>90</v>
      </c>
      <c r="B4" s="148" t="s">
        <v>354</v>
      </c>
      <c r="C4" s="92" t="s">
        <v>618</v>
      </c>
      <c r="D4" s="92" t="s">
        <v>619</v>
      </c>
      <c r="E4" s="66" t="n">
        <v>1985</v>
      </c>
      <c r="F4" s="124" t="n">
        <v>102</v>
      </c>
      <c r="G4" s="126" t="s">
        <v>580</v>
      </c>
      <c r="H4" s="60" t="n">
        <v>1</v>
      </c>
      <c r="I4" s="60"/>
      <c r="J4" s="60"/>
      <c r="K4" s="60"/>
      <c r="L4" s="60"/>
      <c r="M4" s="60"/>
      <c r="N4" s="60"/>
      <c r="O4" s="60"/>
      <c r="P4" s="60"/>
      <c r="Q4" s="60"/>
      <c r="R4" s="60"/>
      <c r="S4" s="60"/>
      <c r="T4" s="60"/>
      <c r="U4" s="60"/>
      <c r="V4" s="60"/>
      <c r="W4" s="60"/>
      <c r="X4" s="60"/>
      <c r="Y4" s="60"/>
      <c r="Z4" s="60"/>
    </row>
    <row r="5" customFormat="false" ht="15.75" hidden="false" customHeight="false" outlineLevel="0" collapsed="false">
      <c r="A5" s="63" t="n">
        <v>155</v>
      </c>
      <c r="B5" s="148" t="s">
        <v>735</v>
      </c>
      <c r="C5" s="91" t="s">
        <v>736</v>
      </c>
      <c r="D5" s="92" t="s">
        <v>737</v>
      </c>
      <c r="E5" s="66" t="n">
        <v>2011</v>
      </c>
      <c r="F5" s="124" t="n">
        <v>19</v>
      </c>
      <c r="G5" s="126" t="s">
        <v>738</v>
      </c>
      <c r="H5" s="60" t="n">
        <v>1</v>
      </c>
      <c r="I5" s="60"/>
      <c r="J5" s="60"/>
      <c r="K5" s="60"/>
      <c r="L5" s="60"/>
      <c r="M5" s="60"/>
      <c r="N5" s="60"/>
      <c r="O5" s="60"/>
      <c r="P5" s="60"/>
      <c r="Q5" s="60"/>
      <c r="R5" s="60"/>
      <c r="S5" s="60"/>
      <c r="T5" s="60"/>
      <c r="U5" s="60"/>
      <c r="V5" s="60"/>
      <c r="W5" s="60"/>
      <c r="X5" s="60"/>
      <c r="Y5" s="60"/>
      <c r="Z5" s="60"/>
    </row>
    <row r="6" customFormat="false" ht="15.75" hidden="false" customHeight="false" outlineLevel="0" collapsed="false">
      <c r="A6" s="63" t="n">
        <v>118</v>
      </c>
      <c r="B6" s="148" t="s">
        <v>687</v>
      </c>
      <c r="C6" s="92" t="s">
        <v>688</v>
      </c>
      <c r="D6" s="92" t="s">
        <v>689</v>
      </c>
      <c r="E6" s="66" t="n">
        <v>2004</v>
      </c>
      <c r="F6" s="124" t="n">
        <v>66</v>
      </c>
      <c r="G6" s="126" t="s">
        <v>218</v>
      </c>
      <c r="H6" s="60" t="n">
        <v>1</v>
      </c>
      <c r="I6" s="60"/>
      <c r="J6" s="60"/>
      <c r="K6" s="60"/>
      <c r="L6" s="60"/>
      <c r="M6" s="60"/>
      <c r="N6" s="60"/>
      <c r="O6" s="60"/>
      <c r="P6" s="60"/>
      <c r="Q6" s="60"/>
      <c r="R6" s="60"/>
      <c r="S6" s="60"/>
      <c r="T6" s="60"/>
      <c r="U6" s="60"/>
      <c r="V6" s="60"/>
      <c r="W6" s="60"/>
      <c r="X6" s="60"/>
      <c r="Y6" s="60"/>
      <c r="Z6" s="60"/>
    </row>
    <row r="7" customFormat="false" ht="15.75" hidden="false" customHeight="false" outlineLevel="0" collapsed="false">
      <c r="A7" s="63" t="n">
        <v>24</v>
      </c>
      <c r="B7" s="145" t="s">
        <v>739</v>
      </c>
      <c r="C7" s="146" t="s">
        <v>740</v>
      </c>
      <c r="D7" s="65" t="s">
        <v>205</v>
      </c>
      <c r="E7" s="66" t="n">
        <v>2012</v>
      </c>
      <c r="F7" s="124" t="n">
        <v>13</v>
      </c>
      <c r="G7" s="126" t="s">
        <v>744</v>
      </c>
      <c r="H7" s="60" t="n">
        <v>1</v>
      </c>
      <c r="I7" s="60"/>
      <c r="J7" s="60"/>
      <c r="K7" s="60"/>
      <c r="L7" s="60"/>
      <c r="M7" s="60"/>
      <c r="N7" s="60"/>
      <c r="O7" s="60"/>
      <c r="P7" s="60"/>
      <c r="Q7" s="60"/>
      <c r="R7" s="60"/>
      <c r="S7" s="60"/>
      <c r="T7" s="60"/>
      <c r="U7" s="60"/>
      <c r="V7" s="60"/>
      <c r="W7" s="60"/>
      <c r="X7" s="60"/>
      <c r="Y7" s="60"/>
      <c r="Z7" s="60"/>
    </row>
    <row r="8" customFormat="false" ht="15.75" hidden="false" customHeight="false" outlineLevel="0" collapsed="false">
      <c r="A8" s="63" t="n">
        <v>112</v>
      </c>
      <c r="B8" s="148" t="s">
        <v>342</v>
      </c>
      <c r="C8" s="92" t="s">
        <v>648</v>
      </c>
      <c r="D8" s="92" t="s">
        <v>649</v>
      </c>
      <c r="E8" s="66" t="n">
        <v>1997</v>
      </c>
      <c r="F8" s="124" t="n">
        <v>149</v>
      </c>
      <c r="G8" s="126" t="s">
        <v>215</v>
      </c>
      <c r="H8" s="60" t="n">
        <v>2</v>
      </c>
      <c r="I8" s="60"/>
      <c r="J8" s="60"/>
      <c r="K8" s="60"/>
      <c r="L8" s="60"/>
      <c r="M8" s="60"/>
      <c r="N8" s="60"/>
      <c r="O8" s="60"/>
      <c r="P8" s="60"/>
      <c r="Q8" s="60"/>
      <c r="R8" s="60"/>
      <c r="S8" s="60"/>
      <c r="T8" s="60"/>
      <c r="U8" s="60"/>
      <c r="V8" s="60"/>
      <c r="W8" s="60"/>
      <c r="X8" s="60"/>
      <c r="Y8" s="60"/>
      <c r="Z8" s="60"/>
    </row>
    <row r="9" customFormat="false" ht="15.75" hidden="false" customHeight="false" outlineLevel="0" collapsed="false">
      <c r="A9" s="63" t="n">
        <v>152</v>
      </c>
      <c r="B9" s="148" t="s">
        <v>469</v>
      </c>
      <c r="C9" s="91" t="s">
        <v>723</v>
      </c>
      <c r="D9" s="91" t="s">
        <v>793</v>
      </c>
      <c r="E9" s="66" t="n">
        <v>2010</v>
      </c>
      <c r="F9" s="124" t="n">
        <v>18</v>
      </c>
      <c r="G9" s="126" t="s">
        <v>215</v>
      </c>
      <c r="H9" s="60"/>
      <c r="I9" s="60"/>
      <c r="J9" s="60"/>
      <c r="K9" s="60"/>
      <c r="L9" s="60"/>
      <c r="M9" s="60"/>
      <c r="N9" s="60"/>
      <c r="O9" s="60"/>
      <c r="P9" s="60"/>
      <c r="Q9" s="60"/>
      <c r="R9" s="60"/>
      <c r="S9" s="60"/>
      <c r="T9" s="60"/>
      <c r="U9" s="60"/>
      <c r="V9" s="60"/>
      <c r="W9" s="60"/>
      <c r="X9" s="60"/>
      <c r="Y9" s="60"/>
      <c r="Z9" s="60"/>
    </row>
    <row r="10" customFormat="false" ht="15.75" hidden="false" customHeight="false" outlineLevel="0" collapsed="false">
      <c r="A10" s="63" t="n">
        <v>15</v>
      </c>
      <c r="B10" s="145" t="s">
        <v>344</v>
      </c>
      <c r="C10" s="64" t="s">
        <v>698</v>
      </c>
      <c r="D10" s="65" t="s">
        <v>794</v>
      </c>
      <c r="E10" s="66" t="n">
        <v>2007</v>
      </c>
      <c r="F10" s="124" t="n">
        <v>63</v>
      </c>
      <c r="G10" s="126" t="s">
        <v>700</v>
      </c>
      <c r="H10" s="60" t="n">
        <v>1</v>
      </c>
      <c r="I10" s="60"/>
      <c r="J10" s="60"/>
      <c r="K10" s="60"/>
      <c r="L10" s="60"/>
      <c r="M10" s="60"/>
      <c r="N10" s="60"/>
      <c r="O10" s="60"/>
      <c r="P10" s="60"/>
      <c r="Q10" s="60"/>
      <c r="R10" s="60"/>
      <c r="S10" s="60"/>
      <c r="T10" s="60"/>
      <c r="U10" s="60"/>
      <c r="V10" s="60"/>
      <c r="W10" s="60"/>
      <c r="X10" s="60"/>
      <c r="Y10" s="60"/>
      <c r="Z10" s="60"/>
    </row>
    <row r="11" customFormat="false" ht="15.75" hidden="false" customHeight="false" outlineLevel="0" collapsed="false">
      <c r="A11" s="63" t="n">
        <v>89</v>
      </c>
      <c r="B11" s="148" t="s">
        <v>352</v>
      </c>
      <c r="C11" s="92" t="s">
        <v>640</v>
      </c>
      <c r="D11" s="92" t="s">
        <v>641</v>
      </c>
      <c r="E11" s="66" t="n">
        <v>1994</v>
      </c>
      <c r="F11" s="124" t="n">
        <v>86</v>
      </c>
      <c r="G11" s="126" t="s">
        <v>642</v>
      </c>
      <c r="H11" s="60" t="n">
        <v>1</v>
      </c>
      <c r="I11" s="60"/>
      <c r="J11" s="60"/>
      <c r="K11" s="60"/>
      <c r="L11" s="60"/>
      <c r="M11" s="60"/>
      <c r="N11" s="60"/>
      <c r="O11" s="60"/>
      <c r="P11" s="60"/>
      <c r="Q11" s="60"/>
      <c r="R11" s="60"/>
      <c r="S11" s="60"/>
      <c r="T11" s="60"/>
      <c r="U11" s="60"/>
      <c r="V11" s="60"/>
      <c r="W11" s="60"/>
      <c r="X11" s="60"/>
      <c r="Y11" s="60"/>
      <c r="Z11" s="60"/>
    </row>
    <row r="12" customFormat="false" ht="15.75" hidden="false" customHeight="false" outlineLevel="0" collapsed="false">
      <c r="A12" s="63" t="n">
        <v>118</v>
      </c>
      <c r="B12" s="148" t="s">
        <v>687</v>
      </c>
      <c r="C12" s="92" t="s">
        <v>688</v>
      </c>
      <c r="D12" s="92" t="s">
        <v>689</v>
      </c>
      <c r="E12" s="66" t="n">
        <v>2004</v>
      </c>
      <c r="F12" s="124" t="n">
        <v>66</v>
      </c>
      <c r="G12" s="126" t="s">
        <v>162</v>
      </c>
      <c r="H12" s="60" t="n">
        <v>1</v>
      </c>
      <c r="I12" s="60"/>
      <c r="J12" s="60"/>
      <c r="K12" s="60"/>
      <c r="L12" s="60"/>
      <c r="M12" s="60"/>
      <c r="N12" s="60"/>
      <c r="O12" s="60"/>
      <c r="P12" s="60"/>
      <c r="Q12" s="60"/>
      <c r="R12" s="60"/>
      <c r="S12" s="60"/>
      <c r="T12" s="60"/>
      <c r="U12" s="60"/>
      <c r="V12" s="60"/>
      <c r="W12" s="60"/>
      <c r="X12" s="60"/>
      <c r="Y12" s="60"/>
      <c r="Z12" s="60"/>
    </row>
    <row r="13" customFormat="false" ht="15.75" hidden="false" customHeight="false" outlineLevel="0" collapsed="false">
      <c r="A13" s="63" t="n">
        <v>90</v>
      </c>
      <c r="B13" s="148" t="s">
        <v>354</v>
      </c>
      <c r="C13" s="92" t="s">
        <v>618</v>
      </c>
      <c r="D13" s="92" t="s">
        <v>619</v>
      </c>
      <c r="E13" s="66" t="n">
        <v>1985</v>
      </c>
      <c r="F13" s="124" t="n">
        <v>102</v>
      </c>
      <c r="G13" s="126" t="s">
        <v>621</v>
      </c>
      <c r="H13" s="60" t="n">
        <v>2</v>
      </c>
      <c r="I13" s="60"/>
      <c r="J13" s="60"/>
      <c r="K13" s="60"/>
      <c r="L13" s="60"/>
      <c r="M13" s="60"/>
      <c r="N13" s="60"/>
      <c r="O13" s="60"/>
      <c r="P13" s="60"/>
      <c r="Q13" s="60"/>
      <c r="R13" s="60"/>
      <c r="S13" s="60"/>
      <c r="T13" s="60"/>
      <c r="U13" s="60"/>
      <c r="V13" s="60"/>
      <c r="W13" s="60"/>
      <c r="X13" s="60"/>
      <c r="Y13" s="60"/>
      <c r="Z13" s="60"/>
    </row>
    <row r="14" customFormat="false" ht="15.75" hidden="false" customHeight="false" outlineLevel="0" collapsed="false">
      <c r="A14" s="63" t="n">
        <v>105</v>
      </c>
      <c r="B14" s="148" t="s">
        <v>372</v>
      </c>
      <c r="C14" s="92" t="s">
        <v>629</v>
      </c>
      <c r="D14" s="92" t="s">
        <v>795</v>
      </c>
      <c r="E14" s="66" t="n">
        <v>1989</v>
      </c>
      <c r="F14" s="124" t="n">
        <v>78</v>
      </c>
      <c r="G14" s="126" t="s">
        <v>621</v>
      </c>
      <c r="H14" s="60"/>
      <c r="I14" s="60"/>
      <c r="J14" s="60"/>
      <c r="K14" s="60"/>
      <c r="L14" s="60"/>
      <c r="M14" s="60"/>
      <c r="N14" s="60"/>
      <c r="O14" s="60"/>
      <c r="P14" s="60"/>
      <c r="Q14" s="60"/>
      <c r="R14" s="60"/>
      <c r="S14" s="60"/>
      <c r="T14" s="60"/>
      <c r="U14" s="60"/>
      <c r="V14" s="60"/>
      <c r="W14" s="60"/>
      <c r="X14" s="60"/>
      <c r="Y14" s="60"/>
      <c r="Z14" s="60"/>
    </row>
    <row r="15" customFormat="false" ht="15.75" hidden="false" customHeight="false" outlineLevel="0" collapsed="false">
      <c r="A15" s="63" t="n">
        <v>15</v>
      </c>
      <c r="B15" s="145" t="s">
        <v>344</v>
      </c>
      <c r="C15" s="64" t="s">
        <v>698</v>
      </c>
      <c r="D15" s="65" t="s">
        <v>796</v>
      </c>
      <c r="E15" s="66" t="n">
        <v>2007</v>
      </c>
      <c r="F15" s="124" t="n">
        <v>63</v>
      </c>
      <c r="G15" s="126" t="s">
        <v>122</v>
      </c>
      <c r="H15" s="60"/>
      <c r="I15" s="60"/>
      <c r="J15" s="60"/>
      <c r="K15" s="60"/>
      <c r="L15" s="60"/>
      <c r="M15" s="60"/>
      <c r="N15" s="60"/>
      <c r="O15" s="60"/>
      <c r="P15" s="60"/>
      <c r="Q15" s="60"/>
      <c r="R15" s="60"/>
      <c r="S15" s="60"/>
      <c r="T15" s="60"/>
      <c r="U15" s="60"/>
      <c r="V15" s="60"/>
      <c r="W15" s="60"/>
      <c r="X15" s="60"/>
      <c r="Y15" s="60"/>
      <c r="Z15" s="60"/>
    </row>
    <row r="16" customFormat="false" ht="15.75" hidden="false" customHeight="false" outlineLevel="0" collapsed="false">
      <c r="A16" s="149" t="n">
        <v>8</v>
      </c>
      <c r="B16" s="150" t="s">
        <v>775</v>
      </c>
      <c r="C16" s="65" t="s">
        <v>776</v>
      </c>
      <c r="D16" s="65" t="s">
        <v>208</v>
      </c>
      <c r="E16" s="66" t="n">
        <v>2009</v>
      </c>
      <c r="F16" s="124" t="n">
        <v>311</v>
      </c>
      <c r="G16" s="126" t="s">
        <v>778</v>
      </c>
      <c r="H16" s="60"/>
      <c r="I16" s="60"/>
      <c r="J16" s="60"/>
      <c r="K16" s="60"/>
      <c r="L16" s="60"/>
      <c r="M16" s="60"/>
      <c r="N16" s="60"/>
      <c r="O16" s="60"/>
      <c r="P16" s="60"/>
      <c r="Q16" s="60"/>
      <c r="R16" s="60"/>
      <c r="S16" s="60"/>
      <c r="T16" s="60"/>
      <c r="U16" s="60"/>
      <c r="V16" s="60"/>
      <c r="W16" s="60"/>
      <c r="X16" s="60"/>
      <c r="Y16" s="60"/>
      <c r="Z16" s="60"/>
    </row>
    <row r="17" customFormat="false" ht="15.75" hidden="false" customHeight="false" outlineLevel="0" collapsed="false">
      <c r="A17" s="63" t="n">
        <v>105</v>
      </c>
      <c r="B17" s="148" t="s">
        <v>372</v>
      </c>
      <c r="C17" s="92" t="s">
        <v>629</v>
      </c>
      <c r="D17" s="92" t="s">
        <v>797</v>
      </c>
      <c r="E17" s="66" t="n">
        <v>1989</v>
      </c>
      <c r="F17" s="124" t="n">
        <v>78</v>
      </c>
      <c r="G17" s="126" t="s">
        <v>469</v>
      </c>
      <c r="H17" s="60"/>
      <c r="I17" s="60"/>
      <c r="J17" s="60"/>
      <c r="K17" s="60"/>
      <c r="L17" s="60"/>
      <c r="M17" s="60"/>
      <c r="N17" s="60"/>
      <c r="O17" s="60"/>
      <c r="P17" s="60"/>
      <c r="Q17" s="60"/>
      <c r="R17" s="60"/>
      <c r="S17" s="60"/>
      <c r="T17" s="60"/>
      <c r="U17" s="60"/>
      <c r="V17" s="60"/>
      <c r="W17" s="60"/>
      <c r="X17" s="60"/>
      <c r="Y17" s="60"/>
      <c r="Z17" s="60"/>
    </row>
    <row r="18" customFormat="false" ht="15.75" hidden="false" customHeight="false" outlineLevel="0" collapsed="false">
      <c r="A18" s="63" t="n">
        <v>16</v>
      </c>
      <c r="B18" s="145" t="s">
        <v>388</v>
      </c>
      <c r="C18" s="146" t="s">
        <v>698</v>
      </c>
      <c r="D18" s="65" t="s">
        <v>208</v>
      </c>
      <c r="E18" s="66" t="n">
        <v>2008</v>
      </c>
      <c r="F18" s="124" t="n">
        <v>55</v>
      </c>
      <c r="G18" s="126" t="s">
        <v>469</v>
      </c>
      <c r="H18" s="60"/>
      <c r="I18" s="60"/>
      <c r="J18" s="60"/>
      <c r="K18" s="60"/>
      <c r="L18" s="60"/>
      <c r="M18" s="60"/>
      <c r="N18" s="60"/>
      <c r="O18" s="60"/>
      <c r="P18" s="60"/>
      <c r="Q18" s="60"/>
      <c r="R18" s="60"/>
      <c r="S18" s="60"/>
      <c r="T18" s="60"/>
      <c r="U18" s="60"/>
      <c r="V18" s="60"/>
      <c r="W18" s="60"/>
      <c r="X18" s="60"/>
      <c r="Y18" s="60"/>
      <c r="Z18" s="60"/>
    </row>
    <row r="19" customFormat="false" ht="15.75" hidden="false" customHeight="false" outlineLevel="0" collapsed="false">
      <c r="A19" s="63" t="n">
        <v>16</v>
      </c>
      <c r="B19" s="145" t="s">
        <v>388</v>
      </c>
      <c r="C19" s="146" t="s">
        <v>698</v>
      </c>
      <c r="D19" s="65" t="s">
        <v>208</v>
      </c>
      <c r="E19" s="66" t="n">
        <v>2008</v>
      </c>
      <c r="F19" s="124" t="n">
        <v>55</v>
      </c>
      <c r="G19" s="126" t="s">
        <v>237</v>
      </c>
      <c r="H19" s="60"/>
      <c r="I19" s="60"/>
      <c r="J19" s="60"/>
      <c r="K19" s="60"/>
      <c r="L19" s="60"/>
      <c r="M19" s="60"/>
      <c r="N19" s="60"/>
      <c r="O19" s="60"/>
      <c r="P19" s="60"/>
      <c r="Q19" s="60"/>
      <c r="R19" s="60"/>
      <c r="S19" s="60"/>
      <c r="T19" s="60"/>
      <c r="U19" s="60"/>
      <c r="V19" s="60"/>
      <c r="W19" s="60"/>
      <c r="X19" s="60"/>
      <c r="Y19" s="60"/>
      <c r="Z19" s="60"/>
    </row>
    <row r="20" customFormat="false" ht="15.75" hidden="false" customHeight="false" outlineLevel="0" collapsed="false">
      <c r="A20" s="63" t="n">
        <v>17</v>
      </c>
      <c r="B20" s="145" t="s">
        <v>383</v>
      </c>
      <c r="C20" s="146" t="s">
        <v>714</v>
      </c>
      <c r="D20" s="65" t="s">
        <v>715</v>
      </c>
      <c r="E20" s="66" t="n">
        <v>2010</v>
      </c>
      <c r="F20" s="124" t="n">
        <v>37</v>
      </c>
      <c r="G20" s="126" t="s">
        <v>237</v>
      </c>
      <c r="H20" s="60"/>
      <c r="I20" s="60"/>
      <c r="J20" s="60"/>
      <c r="K20" s="60"/>
      <c r="L20" s="60"/>
      <c r="M20" s="60"/>
      <c r="N20" s="60"/>
      <c r="O20" s="60"/>
      <c r="P20" s="60"/>
      <c r="Q20" s="60"/>
      <c r="R20" s="60"/>
      <c r="S20" s="60"/>
      <c r="T20" s="60"/>
      <c r="U20" s="60"/>
      <c r="V20" s="60"/>
      <c r="W20" s="60"/>
      <c r="X20" s="60"/>
      <c r="Y20" s="60"/>
      <c r="Z20" s="60"/>
    </row>
    <row r="21" customFormat="false" ht="15.75" hidden="false" customHeight="false" outlineLevel="0" collapsed="false">
      <c r="A21" s="63" t="n">
        <v>148</v>
      </c>
      <c r="B21" s="148" t="s">
        <v>720</v>
      </c>
      <c r="C21" s="92" t="s">
        <v>721</v>
      </c>
      <c r="D21" s="92" t="s">
        <v>722</v>
      </c>
      <c r="E21" s="66" t="n">
        <v>2010</v>
      </c>
      <c r="F21" s="124" t="n">
        <v>23</v>
      </c>
      <c r="G21" s="126" t="s">
        <v>237</v>
      </c>
      <c r="H21" s="60"/>
      <c r="I21" s="60"/>
      <c r="J21" s="60"/>
      <c r="K21" s="60"/>
      <c r="L21" s="60"/>
      <c r="M21" s="60"/>
      <c r="N21" s="60"/>
      <c r="O21" s="60"/>
      <c r="P21" s="60"/>
      <c r="Q21" s="60"/>
      <c r="R21" s="60"/>
      <c r="S21" s="60"/>
      <c r="T21" s="60"/>
      <c r="U21" s="60"/>
      <c r="V21" s="60"/>
      <c r="W21" s="60"/>
      <c r="X21" s="60"/>
      <c r="Y21" s="60"/>
      <c r="Z21" s="60"/>
    </row>
    <row r="22" customFormat="false" ht="15.75" hidden="false" customHeight="false" outlineLevel="0" collapsed="false">
      <c r="A22" s="63" t="n">
        <v>23</v>
      </c>
      <c r="B22" s="145" t="s">
        <v>730</v>
      </c>
      <c r="C22" s="146" t="s">
        <v>752</v>
      </c>
      <c r="D22" s="65" t="s">
        <v>208</v>
      </c>
      <c r="E22" s="66" t="n">
        <v>2014</v>
      </c>
      <c r="F22" s="124" t="n">
        <v>29</v>
      </c>
      <c r="G22" s="126" t="s">
        <v>237</v>
      </c>
      <c r="H22" s="60"/>
      <c r="I22" s="60"/>
      <c r="J22" s="60"/>
      <c r="K22" s="60"/>
      <c r="L22" s="60"/>
      <c r="M22" s="60"/>
      <c r="N22" s="60"/>
      <c r="O22" s="60"/>
      <c r="P22" s="60"/>
      <c r="Q22" s="60"/>
      <c r="R22" s="60"/>
      <c r="S22" s="60"/>
      <c r="T22" s="60"/>
      <c r="U22" s="60"/>
      <c r="V22" s="60"/>
      <c r="W22" s="60"/>
      <c r="X22" s="60"/>
      <c r="Y22" s="60"/>
      <c r="Z22" s="60"/>
    </row>
    <row r="23" customFormat="false" ht="15.75" hidden="false" customHeight="false" outlineLevel="0" collapsed="false">
      <c r="A23" s="63" t="n">
        <v>195</v>
      </c>
      <c r="B23" s="148" t="s">
        <v>701</v>
      </c>
      <c r="C23" s="92" t="s">
        <v>761</v>
      </c>
      <c r="D23" s="92" t="s">
        <v>711</v>
      </c>
      <c r="E23" s="66" t="n">
        <v>2014</v>
      </c>
      <c r="F23" s="124" t="n">
        <v>46</v>
      </c>
      <c r="G23" s="126" t="s">
        <v>237</v>
      </c>
      <c r="H23" s="60"/>
      <c r="I23" s="60"/>
      <c r="J23" s="60"/>
      <c r="K23" s="60"/>
      <c r="L23" s="60"/>
      <c r="M23" s="60"/>
      <c r="N23" s="60"/>
      <c r="O23" s="60"/>
      <c r="P23" s="60"/>
      <c r="Q23" s="60"/>
      <c r="R23" s="60"/>
      <c r="S23" s="60"/>
      <c r="T23" s="60"/>
      <c r="U23" s="60"/>
      <c r="V23" s="60"/>
      <c r="W23" s="60"/>
      <c r="X23" s="60"/>
      <c r="Y23" s="60"/>
      <c r="Z23" s="60"/>
    </row>
    <row r="24" customFormat="false" ht="15.75" hidden="false" customHeight="false" outlineLevel="0" collapsed="false">
      <c r="A24" s="63" t="n">
        <v>183</v>
      </c>
      <c r="B24" s="148" t="s">
        <v>481</v>
      </c>
      <c r="C24" s="92" t="s">
        <v>786</v>
      </c>
      <c r="D24" s="92" t="s">
        <v>787</v>
      </c>
      <c r="E24" s="66" t="n">
        <v>2013</v>
      </c>
      <c r="F24" s="124" t="n">
        <v>8</v>
      </c>
      <c r="G24" s="127" t="s">
        <v>237</v>
      </c>
      <c r="H24" s="60"/>
      <c r="I24" s="60"/>
      <c r="J24" s="60"/>
      <c r="K24" s="60"/>
      <c r="L24" s="60"/>
      <c r="M24" s="60"/>
      <c r="N24" s="60"/>
      <c r="O24" s="60"/>
      <c r="P24" s="60"/>
      <c r="Q24" s="60"/>
      <c r="R24" s="60"/>
      <c r="S24" s="60"/>
      <c r="T24" s="60"/>
      <c r="U24" s="60"/>
      <c r="V24" s="60"/>
      <c r="W24" s="60"/>
      <c r="X24" s="60"/>
      <c r="Y24" s="60"/>
      <c r="Z24" s="60"/>
    </row>
    <row r="25" customFormat="false" ht="15.75" hidden="false" customHeight="false" outlineLevel="0" collapsed="false">
      <c r="A25" s="151" t="n">
        <v>105</v>
      </c>
      <c r="B25" s="152" t="s">
        <v>372</v>
      </c>
      <c r="C25" s="100" t="s">
        <v>629</v>
      </c>
      <c r="D25" s="100" t="s">
        <v>798</v>
      </c>
      <c r="E25" s="62" t="n">
        <v>1989</v>
      </c>
      <c r="F25" s="60" t="n">
        <v>78</v>
      </c>
      <c r="G25" s="101" t="s">
        <v>631</v>
      </c>
      <c r="H25" s="60"/>
      <c r="I25" s="60"/>
      <c r="J25" s="60"/>
      <c r="K25" s="60"/>
      <c r="L25" s="60"/>
      <c r="M25" s="60"/>
      <c r="N25" s="60"/>
      <c r="O25" s="60"/>
      <c r="P25" s="60"/>
      <c r="Q25" s="60"/>
      <c r="R25" s="60"/>
      <c r="S25" s="60"/>
      <c r="T25" s="60"/>
      <c r="U25" s="60"/>
      <c r="V25" s="60"/>
      <c r="W25" s="60"/>
      <c r="X25" s="60"/>
      <c r="Y25" s="60"/>
      <c r="Z25" s="60"/>
    </row>
    <row r="26" customFormat="false" ht="15.75" hidden="false" customHeight="false" outlineLevel="0" collapsed="false">
      <c r="A26" s="151" t="n">
        <v>155</v>
      </c>
      <c r="B26" s="152" t="s">
        <v>735</v>
      </c>
      <c r="C26" s="99" t="s">
        <v>736</v>
      </c>
      <c r="D26" s="100" t="s">
        <v>737</v>
      </c>
      <c r="E26" s="62" t="n">
        <v>2011</v>
      </c>
      <c r="F26" s="60" t="n">
        <v>19</v>
      </c>
      <c r="G26" s="101" t="s">
        <v>148</v>
      </c>
      <c r="H26" s="60"/>
      <c r="I26" s="60"/>
      <c r="J26" s="60"/>
      <c r="K26" s="60"/>
      <c r="L26" s="60"/>
      <c r="M26" s="60"/>
      <c r="N26" s="60"/>
      <c r="O26" s="60"/>
      <c r="P26" s="60"/>
      <c r="Q26" s="60"/>
      <c r="R26" s="60"/>
      <c r="S26" s="60"/>
      <c r="T26" s="60"/>
      <c r="U26" s="60"/>
      <c r="V26" s="60"/>
      <c r="W26" s="60"/>
      <c r="X26" s="60"/>
      <c r="Y26" s="60"/>
      <c r="Z26" s="60"/>
    </row>
    <row r="27" customFormat="false" ht="15.75" hidden="false" customHeight="false" outlineLevel="0" collapsed="false">
      <c r="A27" s="151" t="n">
        <v>141</v>
      </c>
      <c r="B27" s="152" t="s">
        <v>709</v>
      </c>
      <c r="C27" s="100" t="s">
        <v>710</v>
      </c>
      <c r="D27" s="100" t="s">
        <v>711</v>
      </c>
      <c r="E27" s="62" t="n">
        <v>2008</v>
      </c>
      <c r="F27" s="60" t="n">
        <v>35</v>
      </c>
      <c r="G27" s="101" t="s">
        <v>712</v>
      </c>
      <c r="H27" s="60"/>
      <c r="I27" s="60"/>
      <c r="J27" s="60"/>
      <c r="K27" s="60"/>
      <c r="L27" s="60"/>
      <c r="M27" s="60"/>
      <c r="N27" s="60"/>
      <c r="O27" s="60"/>
      <c r="P27" s="60"/>
      <c r="Q27" s="60"/>
      <c r="R27" s="60"/>
      <c r="S27" s="60"/>
      <c r="T27" s="60"/>
      <c r="U27" s="60"/>
      <c r="V27" s="60"/>
      <c r="W27" s="60"/>
      <c r="X27" s="60"/>
      <c r="Y27" s="60"/>
      <c r="Z27" s="60"/>
    </row>
    <row r="28" customFormat="false" ht="15.75" hidden="false" customHeight="false" outlineLevel="0" collapsed="false">
      <c r="A28" s="151" t="n">
        <v>141</v>
      </c>
      <c r="B28" s="152" t="s">
        <v>709</v>
      </c>
      <c r="C28" s="100" t="s">
        <v>710</v>
      </c>
      <c r="D28" s="100" t="s">
        <v>711</v>
      </c>
      <c r="E28" s="62" t="n">
        <v>2008</v>
      </c>
      <c r="F28" s="60" t="n">
        <v>35</v>
      </c>
      <c r="G28" s="101" t="s">
        <v>200</v>
      </c>
      <c r="H28" s="60"/>
      <c r="I28" s="60"/>
      <c r="J28" s="60"/>
      <c r="K28" s="60"/>
      <c r="L28" s="60"/>
      <c r="M28" s="60"/>
      <c r="N28" s="60"/>
      <c r="O28" s="60"/>
      <c r="P28" s="60"/>
      <c r="Q28" s="60"/>
      <c r="R28" s="60"/>
      <c r="S28" s="60"/>
      <c r="T28" s="60"/>
      <c r="U28" s="60"/>
      <c r="V28" s="60"/>
      <c r="W28" s="60"/>
      <c r="X28" s="60"/>
      <c r="Y28" s="60"/>
      <c r="Z28" s="60"/>
    </row>
    <row r="29" customFormat="false" ht="15.75" hidden="false" customHeight="false" outlineLevel="0" collapsed="false">
      <c r="A29" s="151" t="n">
        <v>152</v>
      </c>
      <c r="B29" s="152" t="s">
        <v>469</v>
      </c>
      <c r="C29" s="99" t="s">
        <v>723</v>
      </c>
      <c r="D29" s="99" t="s">
        <v>799</v>
      </c>
      <c r="E29" s="62" t="n">
        <v>2010</v>
      </c>
      <c r="F29" s="60" t="n">
        <v>18</v>
      </c>
      <c r="G29" s="101" t="s">
        <v>200</v>
      </c>
      <c r="H29" s="60"/>
      <c r="I29" s="60"/>
      <c r="J29" s="60"/>
      <c r="K29" s="60"/>
      <c r="L29" s="60"/>
      <c r="M29" s="60"/>
      <c r="N29" s="60"/>
      <c r="O29" s="60"/>
      <c r="P29" s="60"/>
      <c r="Q29" s="60"/>
      <c r="R29" s="60"/>
      <c r="S29" s="60"/>
      <c r="T29" s="60"/>
      <c r="U29" s="60"/>
      <c r="V29" s="60"/>
      <c r="W29" s="60"/>
      <c r="X29" s="60"/>
      <c r="Y29" s="60"/>
      <c r="Z29" s="60"/>
    </row>
    <row r="30" customFormat="false" ht="15.75" hidden="false" customHeight="false" outlineLevel="0" collapsed="false">
      <c r="A30" s="151" t="n">
        <v>155</v>
      </c>
      <c r="B30" s="152" t="s">
        <v>735</v>
      </c>
      <c r="C30" s="99" t="s">
        <v>736</v>
      </c>
      <c r="D30" s="100" t="s">
        <v>737</v>
      </c>
      <c r="E30" s="62" t="n">
        <v>2011</v>
      </c>
      <c r="F30" s="60" t="n">
        <v>19</v>
      </c>
      <c r="G30" s="101" t="s">
        <v>200</v>
      </c>
      <c r="H30" s="60"/>
      <c r="I30" s="60"/>
      <c r="J30" s="60"/>
      <c r="K30" s="60"/>
      <c r="L30" s="60"/>
      <c r="M30" s="60"/>
      <c r="N30" s="60"/>
      <c r="O30" s="60"/>
      <c r="P30" s="60"/>
      <c r="Q30" s="60"/>
      <c r="R30" s="60"/>
      <c r="S30" s="60"/>
      <c r="T30" s="60"/>
      <c r="U30" s="60"/>
      <c r="V30" s="60"/>
      <c r="W30" s="60"/>
      <c r="X30" s="60"/>
      <c r="Y30" s="60"/>
      <c r="Z30" s="60"/>
    </row>
    <row r="31" customFormat="false" ht="15.75" hidden="false" customHeight="false" outlineLevel="0" collapsed="false">
      <c r="A31" s="151" t="n">
        <v>90</v>
      </c>
      <c r="B31" s="152" t="s">
        <v>354</v>
      </c>
      <c r="C31" s="100" t="s">
        <v>618</v>
      </c>
      <c r="D31" s="100" t="s">
        <v>619</v>
      </c>
      <c r="E31" s="62" t="n">
        <v>1985</v>
      </c>
      <c r="F31" s="60" t="n">
        <v>102</v>
      </c>
      <c r="G31" s="101" t="s">
        <v>550</v>
      </c>
      <c r="H31" s="60"/>
      <c r="I31" s="60"/>
      <c r="J31" s="60"/>
      <c r="K31" s="60"/>
      <c r="L31" s="60"/>
      <c r="M31" s="60"/>
      <c r="N31" s="60"/>
      <c r="O31" s="60"/>
      <c r="P31" s="60"/>
      <c r="Q31" s="60"/>
      <c r="R31" s="60"/>
      <c r="S31" s="60"/>
      <c r="T31" s="60"/>
      <c r="U31" s="60"/>
      <c r="V31" s="60"/>
      <c r="W31" s="60"/>
      <c r="X31" s="60"/>
      <c r="Y31" s="60"/>
      <c r="Z31" s="60"/>
    </row>
    <row r="32" customFormat="false" ht="15.75" hidden="false" customHeight="false" outlineLevel="0" collapsed="false">
      <c r="A32" s="151" t="n">
        <v>119</v>
      </c>
      <c r="B32" s="152" t="s">
        <v>580</v>
      </c>
      <c r="C32" s="100" t="s">
        <v>660</v>
      </c>
      <c r="D32" s="100" t="s">
        <v>800</v>
      </c>
      <c r="E32" s="62" t="n">
        <v>2001</v>
      </c>
      <c r="F32" s="60" t="n">
        <v>88</v>
      </c>
      <c r="G32" s="101" t="s">
        <v>550</v>
      </c>
      <c r="H32" s="60"/>
      <c r="I32" s="60"/>
      <c r="J32" s="60"/>
      <c r="K32" s="60"/>
      <c r="L32" s="60"/>
      <c r="M32" s="60"/>
      <c r="N32" s="60"/>
      <c r="O32" s="60"/>
      <c r="P32" s="60"/>
      <c r="Q32" s="60"/>
      <c r="R32" s="60"/>
      <c r="S32" s="60"/>
      <c r="T32" s="60"/>
      <c r="U32" s="60"/>
      <c r="V32" s="60"/>
      <c r="W32" s="60"/>
      <c r="X32" s="60"/>
      <c r="Y32" s="60"/>
      <c r="Z32" s="60"/>
    </row>
    <row r="33" customFormat="false" ht="15.75" hidden="false" customHeight="false" outlineLevel="0" collapsed="false">
      <c r="A33" s="151" t="n">
        <v>113</v>
      </c>
      <c r="B33" s="152" t="s">
        <v>665</v>
      </c>
      <c r="C33" s="100" t="s">
        <v>666</v>
      </c>
      <c r="D33" s="100" t="s">
        <v>801</v>
      </c>
      <c r="E33" s="62" t="n">
        <v>2002</v>
      </c>
      <c r="F33" s="60" t="n">
        <v>90</v>
      </c>
      <c r="G33" s="101" t="s">
        <v>185</v>
      </c>
      <c r="H33" s="60"/>
      <c r="I33" s="60"/>
      <c r="J33" s="60"/>
      <c r="K33" s="60"/>
      <c r="L33" s="60"/>
      <c r="M33" s="60"/>
      <c r="N33" s="60"/>
      <c r="O33" s="60"/>
      <c r="P33" s="60"/>
      <c r="Q33" s="60"/>
      <c r="R33" s="60"/>
      <c r="S33" s="60"/>
      <c r="T33" s="60"/>
      <c r="U33" s="60"/>
      <c r="V33" s="60"/>
      <c r="W33" s="60"/>
      <c r="X33" s="60"/>
      <c r="Y33" s="60"/>
      <c r="Z33" s="60"/>
    </row>
    <row r="34" customFormat="false" ht="15.75" hidden="false" customHeight="false" outlineLevel="0" collapsed="false">
      <c r="A34" s="153" t="n">
        <v>13</v>
      </c>
      <c r="B34" s="154" t="s">
        <v>665</v>
      </c>
      <c r="C34" s="155" t="s">
        <v>728</v>
      </c>
      <c r="D34" s="155" t="s">
        <v>729</v>
      </c>
      <c r="E34" s="156" t="n">
        <v>2002</v>
      </c>
      <c r="F34" s="60" t="n">
        <v>90</v>
      </c>
      <c r="G34" s="101" t="s">
        <v>185</v>
      </c>
      <c r="H34" s="60"/>
      <c r="I34" s="60"/>
      <c r="J34" s="60"/>
      <c r="K34" s="60"/>
      <c r="L34" s="60"/>
      <c r="M34" s="60"/>
      <c r="N34" s="60"/>
      <c r="O34" s="60"/>
      <c r="P34" s="60"/>
      <c r="Q34" s="60"/>
      <c r="R34" s="60"/>
      <c r="S34" s="60"/>
      <c r="T34" s="60"/>
      <c r="U34" s="60"/>
      <c r="V34" s="60"/>
      <c r="W34" s="60"/>
      <c r="X34" s="60"/>
      <c r="Y34" s="60"/>
      <c r="Z34" s="60"/>
    </row>
    <row r="35" customFormat="false" ht="15.75" hidden="false" customHeight="false" outlineLevel="0" collapsed="false">
      <c r="A35" s="151" t="n">
        <v>90</v>
      </c>
      <c r="B35" s="152" t="s">
        <v>354</v>
      </c>
      <c r="C35" s="100" t="s">
        <v>618</v>
      </c>
      <c r="D35" s="100" t="s">
        <v>619</v>
      </c>
      <c r="E35" s="62" t="n">
        <v>1985</v>
      </c>
      <c r="F35" s="60" t="n">
        <v>102</v>
      </c>
      <c r="G35" s="101" t="s">
        <v>230</v>
      </c>
      <c r="H35" s="60"/>
      <c r="I35" s="60"/>
      <c r="J35" s="60"/>
      <c r="K35" s="60"/>
      <c r="L35" s="60"/>
      <c r="M35" s="60"/>
      <c r="N35" s="60"/>
      <c r="O35" s="60"/>
      <c r="P35" s="60"/>
      <c r="Q35" s="60"/>
      <c r="R35" s="60"/>
      <c r="S35" s="60"/>
      <c r="T35" s="60"/>
      <c r="U35" s="60"/>
      <c r="V35" s="60"/>
      <c r="W35" s="60"/>
      <c r="X35" s="60"/>
      <c r="Y35" s="60"/>
      <c r="Z35" s="60"/>
    </row>
    <row r="36" customFormat="false" ht="15.75" hidden="false" customHeight="false" outlineLevel="0" collapsed="false">
      <c r="A36" s="153" t="n">
        <v>13</v>
      </c>
      <c r="B36" s="154" t="s">
        <v>665</v>
      </c>
      <c r="C36" s="155" t="s">
        <v>728</v>
      </c>
      <c r="D36" s="155" t="s">
        <v>729</v>
      </c>
      <c r="E36" s="156" t="n">
        <v>2002</v>
      </c>
      <c r="F36" s="60" t="n">
        <v>90</v>
      </c>
      <c r="G36" s="101" t="s">
        <v>731</v>
      </c>
      <c r="H36" s="60"/>
      <c r="I36" s="60"/>
      <c r="J36" s="60"/>
      <c r="K36" s="60"/>
      <c r="L36" s="60"/>
      <c r="M36" s="60"/>
      <c r="N36" s="60"/>
      <c r="O36" s="60"/>
      <c r="P36" s="60"/>
      <c r="Q36" s="60"/>
      <c r="R36" s="60"/>
      <c r="S36" s="60"/>
      <c r="T36" s="60"/>
      <c r="U36" s="60"/>
      <c r="V36" s="60"/>
      <c r="W36" s="60"/>
      <c r="X36" s="60"/>
      <c r="Y36" s="60"/>
      <c r="Z36" s="60"/>
    </row>
    <row r="37" customFormat="false" ht="15.75" hidden="false" customHeight="false" outlineLevel="0" collapsed="false">
      <c r="A37" s="151" t="n">
        <v>90</v>
      </c>
      <c r="B37" s="152" t="s">
        <v>354</v>
      </c>
      <c r="C37" s="100" t="s">
        <v>618</v>
      </c>
      <c r="D37" s="100" t="s">
        <v>619</v>
      </c>
      <c r="E37" s="62" t="n">
        <v>1985</v>
      </c>
      <c r="F37" s="60" t="n">
        <v>102</v>
      </c>
      <c r="G37" s="101" t="s">
        <v>383</v>
      </c>
      <c r="H37" s="60"/>
      <c r="I37" s="60"/>
      <c r="J37" s="60"/>
      <c r="K37" s="60"/>
      <c r="L37" s="60"/>
      <c r="M37" s="60"/>
      <c r="N37" s="60"/>
      <c r="O37" s="60"/>
      <c r="P37" s="60"/>
      <c r="Q37" s="60"/>
      <c r="R37" s="60"/>
      <c r="S37" s="60"/>
      <c r="T37" s="60"/>
      <c r="U37" s="60"/>
      <c r="V37" s="60"/>
      <c r="W37" s="60"/>
      <c r="X37" s="60"/>
      <c r="Y37" s="60"/>
      <c r="Z37" s="60"/>
    </row>
    <row r="38" customFormat="false" ht="15.75" hidden="false" customHeight="false" outlineLevel="0" collapsed="false">
      <c r="A38" s="151" t="n">
        <v>96</v>
      </c>
      <c r="B38" s="152" t="s">
        <v>492</v>
      </c>
      <c r="C38" s="100" t="s">
        <v>632</v>
      </c>
      <c r="D38" s="100" t="s">
        <v>208</v>
      </c>
      <c r="E38" s="62" t="n">
        <v>1990</v>
      </c>
      <c r="F38" s="60" t="n">
        <v>26</v>
      </c>
      <c r="G38" s="101" t="s">
        <v>383</v>
      </c>
      <c r="H38" s="60"/>
      <c r="I38" s="60"/>
      <c r="J38" s="60"/>
      <c r="K38" s="60"/>
      <c r="L38" s="60"/>
      <c r="M38" s="60"/>
      <c r="N38" s="60"/>
      <c r="O38" s="60"/>
      <c r="P38" s="60"/>
      <c r="Q38" s="60"/>
      <c r="R38" s="60"/>
      <c r="S38" s="60"/>
      <c r="T38" s="60"/>
      <c r="U38" s="60"/>
      <c r="V38" s="60"/>
      <c r="W38" s="60"/>
      <c r="X38" s="60"/>
      <c r="Y38" s="60"/>
      <c r="Z38" s="60"/>
    </row>
    <row r="39" customFormat="false" ht="15.75" hidden="false" customHeight="false" outlineLevel="0" collapsed="false">
      <c r="A39" s="151" t="n">
        <v>104</v>
      </c>
      <c r="B39" s="152" t="s">
        <v>621</v>
      </c>
      <c r="C39" s="100" t="s">
        <v>643</v>
      </c>
      <c r="D39" s="100" t="s">
        <v>208</v>
      </c>
      <c r="E39" s="62" t="n">
        <v>1995</v>
      </c>
      <c r="F39" s="60" t="n">
        <v>12</v>
      </c>
      <c r="G39" s="101" t="s">
        <v>383</v>
      </c>
      <c r="H39" s="60"/>
      <c r="I39" s="60"/>
      <c r="J39" s="60"/>
      <c r="K39" s="60"/>
      <c r="L39" s="60"/>
      <c r="M39" s="60"/>
      <c r="N39" s="60"/>
      <c r="O39" s="60"/>
      <c r="P39" s="60"/>
      <c r="Q39" s="60"/>
      <c r="R39" s="60"/>
      <c r="S39" s="60"/>
      <c r="T39" s="60"/>
      <c r="U39" s="60"/>
      <c r="V39" s="60"/>
      <c r="W39" s="60"/>
      <c r="X39" s="60"/>
      <c r="Y39" s="60"/>
      <c r="Z39" s="60"/>
    </row>
    <row r="40" customFormat="false" ht="15.75" hidden="false" customHeight="false" outlineLevel="0" collapsed="false">
      <c r="A40" s="153" t="n">
        <v>88</v>
      </c>
      <c r="B40" s="152" t="s">
        <v>645</v>
      </c>
      <c r="C40" s="99" t="s">
        <v>646</v>
      </c>
      <c r="D40" s="100" t="s">
        <v>802</v>
      </c>
      <c r="E40" s="62" t="n">
        <v>1997</v>
      </c>
      <c r="F40" s="60" t="n">
        <v>41</v>
      </c>
      <c r="G40" s="101" t="s">
        <v>383</v>
      </c>
      <c r="H40" s="60"/>
      <c r="I40" s="60"/>
      <c r="J40" s="60"/>
      <c r="K40" s="60"/>
      <c r="L40" s="60"/>
      <c r="M40" s="60"/>
      <c r="N40" s="60"/>
      <c r="O40" s="60"/>
      <c r="P40" s="60"/>
      <c r="Q40" s="60"/>
      <c r="R40" s="60"/>
      <c r="S40" s="60"/>
      <c r="T40" s="60"/>
      <c r="U40" s="60"/>
      <c r="V40" s="60"/>
      <c r="W40" s="60"/>
      <c r="X40" s="60"/>
      <c r="Y40" s="60"/>
      <c r="Z40" s="60"/>
    </row>
    <row r="41" customFormat="false" ht="15.75" hidden="false" customHeight="false" outlineLevel="0" collapsed="false">
      <c r="A41" s="151" t="n">
        <v>112</v>
      </c>
      <c r="B41" s="152" t="s">
        <v>342</v>
      </c>
      <c r="C41" s="100" t="s">
        <v>648</v>
      </c>
      <c r="D41" s="100" t="s">
        <v>649</v>
      </c>
      <c r="E41" s="62" t="n">
        <v>1997</v>
      </c>
      <c r="F41" s="60" t="n">
        <v>149</v>
      </c>
      <c r="G41" s="101" t="s">
        <v>383</v>
      </c>
      <c r="H41" s="60"/>
      <c r="I41" s="60"/>
      <c r="J41" s="60"/>
      <c r="K41" s="60"/>
      <c r="L41" s="60"/>
      <c r="M41" s="60"/>
      <c r="N41" s="60"/>
      <c r="O41" s="60"/>
      <c r="P41" s="60"/>
      <c r="Q41" s="60"/>
      <c r="R41" s="60"/>
      <c r="S41" s="60"/>
      <c r="T41" s="60"/>
      <c r="U41" s="60"/>
      <c r="V41" s="60"/>
      <c r="W41" s="60"/>
      <c r="X41" s="60"/>
      <c r="Y41" s="60"/>
      <c r="Z41" s="60"/>
    </row>
    <row r="42" customFormat="false" ht="15.75" hidden="false" customHeight="false" outlineLevel="0" collapsed="false">
      <c r="A42" s="151" t="n">
        <v>119</v>
      </c>
      <c r="B42" s="152" t="s">
        <v>580</v>
      </c>
      <c r="C42" s="100" t="s">
        <v>660</v>
      </c>
      <c r="D42" s="100" t="s">
        <v>803</v>
      </c>
      <c r="E42" s="62" t="n">
        <v>2001</v>
      </c>
      <c r="F42" s="60" t="n">
        <v>88</v>
      </c>
      <c r="G42" s="101" t="s">
        <v>383</v>
      </c>
      <c r="H42" s="60"/>
      <c r="I42" s="60"/>
      <c r="J42" s="60"/>
      <c r="K42" s="60"/>
      <c r="L42" s="60"/>
      <c r="M42" s="60"/>
      <c r="N42" s="60"/>
      <c r="O42" s="60"/>
      <c r="P42" s="60"/>
      <c r="Q42" s="60"/>
      <c r="R42" s="60"/>
      <c r="S42" s="60"/>
      <c r="T42" s="60"/>
      <c r="U42" s="60"/>
      <c r="V42" s="60"/>
      <c r="W42" s="60"/>
      <c r="X42" s="60"/>
      <c r="Y42" s="60"/>
      <c r="Z42" s="60"/>
    </row>
    <row r="43" customFormat="false" ht="15.75" hidden="false" customHeight="false" outlineLevel="0" collapsed="false">
      <c r="A43" s="151" t="n">
        <v>113</v>
      </c>
      <c r="B43" s="152" t="s">
        <v>665</v>
      </c>
      <c r="C43" s="100" t="s">
        <v>666</v>
      </c>
      <c r="D43" s="100" t="s">
        <v>800</v>
      </c>
      <c r="E43" s="62" t="n">
        <v>2002</v>
      </c>
      <c r="F43" s="60" t="n">
        <v>90</v>
      </c>
      <c r="G43" s="101" t="s">
        <v>383</v>
      </c>
      <c r="H43" s="60"/>
      <c r="I43" s="60"/>
      <c r="J43" s="60"/>
      <c r="K43" s="60"/>
      <c r="L43" s="60"/>
      <c r="M43" s="60"/>
      <c r="N43" s="60"/>
      <c r="O43" s="60"/>
      <c r="P43" s="60"/>
      <c r="Q43" s="60"/>
      <c r="R43" s="60"/>
      <c r="S43" s="60"/>
      <c r="T43" s="60"/>
      <c r="U43" s="60"/>
      <c r="V43" s="60"/>
      <c r="W43" s="60"/>
      <c r="X43" s="60"/>
      <c r="Y43" s="60"/>
      <c r="Z43" s="60"/>
    </row>
    <row r="44" customFormat="false" ht="15.75" hidden="false" customHeight="false" outlineLevel="0" collapsed="false">
      <c r="A44" s="151" t="n">
        <v>16</v>
      </c>
      <c r="B44" s="154" t="s">
        <v>388</v>
      </c>
      <c r="C44" s="139" t="s">
        <v>698</v>
      </c>
      <c r="D44" s="72" t="s">
        <v>208</v>
      </c>
      <c r="E44" s="62" t="n">
        <v>2008</v>
      </c>
      <c r="F44" s="60" t="n">
        <v>55</v>
      </c>
      <c r="G44" s="101" t="s">
        <v>383</v>
      </c>
      <c r="H44" s="60"/>
      <c r="I44" s="60"/>
      <c r="J44" s="60"/>
      <c r="K44" s="60"/>
      <c r="L44" s="60"/>
      <c r="M44" s="60"/>
      <c r="N44" s="60"/>
      <c r="O44" s="60"/>
      <c r="P44" s="60"/>
      <c r="Q44" s="60"/>
      <c r="R44" s="60"/>
      <c r="S44" s="60"/>
      <c r="T44" s="60"/>
      <c r="U44" s="60"/>
      <c r="V44" s="60"/>
      <c r="W44" s="60"/>
      <c r="X44" s="60"/>
      <c r="Y44" s="60"/>
      <c r="Z44" s="60"/>
    </row>
    <row r="45" customFormat="false" ht="15.75" hidden="false" customHeight="false" outlineLevel="0" collapsed="false">
      <c r="A45" s="151" t="n">
        <v>127</v>
      </c>
      <c r="B45" s="152" t="s">
        <v>704</v>
      </c>
      <c r="C45" s="139" t="s">
        <v>116</v>
      </c>
      <c r="D45" s="100" t="s">
        <v>705</v>
      </c>
      <c r="E45" s="62" t="n">
        <v>2008</v>
      </c>
      <c r="F45" s="60" t="n">
        <v>40</v>
      </c>
      <c r="G45" s="101" t="s">
        <v>383</v>
      </c>
      <c r="H45" s="60"/>
      <c r="I45" s="60"/>
      <c r="J45" s="60"/>
      <c r="K45" s="60"/>
      <c r="L45" s="60"/>
      <c r="M45" s="60"/>
      <c r="N45" s="60"/>
      <c r="O45" s="60"/>
      <c r="P45" s="60"/>
      <c r="Q45" s="60"/>
      <c r="R45" s="60"/>
      <c r="S45" s="60"/>
      <c r="T45" s="60"/>
      <c r="U45" s="60"/>
      <c r="V45" s="60"/>
      <c r="W45" s="60"/>
      <c r="X45" s="60"/>
      <c r="Y45" s="60"/>
      <c r="Z45" s="60"/>
    </row>
    <row r="46" customFormat="false" ht="15.75" hidden="false" customHeight="false" outlineLevel="0" collapsed="false">
      <c r="A46" s="153" t="n">
        <v>13</v>
      </c>
      <c r="B46" s="154" t="s">
        <v>665</v>
      </c>
      <c r="C46" s="155" t="s">
        <v>728</v>
      </c>
      <c r="D46" s="155" t="s">
        <v>729</v>
      </c>
      <c r="E46" s="156" t="n">
        <v>2002</v>
      </c>
      <c r="F46" s="60" t="n">
        <v>90</v>
      </c>
      <c r="G46" s="101" t="s">
        <v>383</v>
      </c>
      <c r="H46" s="60"/>
      <c r="I46" s="60"/>
      <c r="J46" s="60"/>
      <c r="K46" s="60"/>
      <c r="L46" s="60"/>
      <c r="M46" s="60"/>
      <c r="N46" s="60"/>
      <c r="O46" s="60"/>
      <c r="P46" s="60"/>
      <c r="Q46" s="60"/>
      <c r="R46" s="60"/>
      <c r="S46" s="60"/>
      <c r="T46" s="60"/>
      <c r="U46" s="60"/>
      <c r="V46" s="60"/>
      <c r="W46" s="60"/>
      <c r="X46" s="60"/>
      <c r="Y46" s="60"/>
      <c r="Z46" s="60"/>
    </row>
    <row r="47" customFormat="false" ht="15.75" hidden="false" customHeight="false" outlineLevel="0" collapsed="false">
      <c r="A47" s="151" t="n">
        <v>141</v>
      </c>
      <c r="B47" s="152" t="s">
        <v>709</v>
      </c>
      <c r="C47" s="100" t="s">
        <v>710</v>
      </c>
      <c r="D47" s="100" t="s">
        <v>711</v>
      </c>
      <c r="E47" s="62" t="n">
        <v>2008</v>
      </c>
      <c r="F47" s="60" t="n">
        <v>35</v>
      </c>
      <c r="G47" s="101" t="s">
        <v>713</v>
      </c>
      <c r="H47" s="60"/>
      <c r="I47" s="60"/>
      <c r="J47" s="60"/>
      <c r="K47" s="60"/>
      <c r="L47" s="60"/>
      <c r="M47" s="60"/>
      <c r="N47" s="60"/>
      <c r="O47" s="60"/>
      <c r="P47" s="60"/>
      <c r="Q47" s="60"/>
      <c r="R47" s="60"/>
      <c r="S47" s="60"/>
      <c r="T47" s="60"/>
      <c r="U47" s="60"/>
      <c r="V47" s="60"/>
      <c r="W47" s="60"/>
      <c r="X47" s="60"/>
      <c r="Y47" s="60"/>
      <c r="Z47" s="60"/>
    </row>
    <row r="48" customFormat="false" ht="15.75" hidden="false" customHeight="false" outlineLevel="0" collapsed="false">
      <c r="A48" s="151" t="n">
        <v>16</v>
      </c>
      <c r="B48" s="154" t="s">
        <v>388</v>
      </c>
      <c r="C48" s="139" t="s">
        <v>698</v>
      </c>
      <c r="D48" s="72" t="s">
        <v>208</v>
      </c>
      <c r="E48" s="62" t="n">
        <v>2008</v>
      </c>
      <c r="F48" s="60" t="n">
        <v>55</v>
      </c>
      <c r="G48" s="101" t="s">
        <v>701</v>
      </c>
      <c r="H48" s="60"/>
      <c r="I48" s="60"/>
      <c r="J48" s="60"/>
      <c r="K48" s="60"/>
      <c r="L48" s="60"/>
      <c r="M48" s="60"/>
      <c r="N48" s="60"/>
      <c r="O48" s="60"/>
      <c r="P48" s="60"/>
      <c r="Q48" s="60"/>
      <c r="R48" s="60"/>
      <c r="S48" s="60"/>
      <c r="T48" s="60"/>
      <c r="U48" s="60"/>
      <c r="V48" s="60"/>
      <c r="W48" s="60"/>
      <c r="X48" s="60"/>
      <c r="Y48" s="60"/>
      <c r="Z48" s="60"/>
    </row>
    <row r="49" customFormat="false" ht="15.75" hidden="false" customHeight="false" outlineLevel="0" collapsed="false">
      <c r="A49" s="151" t="n">
        <v>141</v>
      </c>
      <c r="B49" s="152" t="s">
        <v>709</v>
      </c>
      <c r="C49" s="100" t="s">
        <v>710</v>
      </c>
      <c r="D49" s="100" t="s">
        <v>711</v>
      </c>
      <c r="E49" s="62" t="n">
        <v>2008</v>
      </c>
      <c r="F49" s="60" t="n">
        <v>35</v>
      </c>
      <c r="G49" s="101" t="s">
        <v>701</v>
      </c>
      <c r="H49" s="60"/>
      <c r="I49" s="60"/>
      <c r="J49" s="60"/>
      <c r="K49" s="60"/>
      <c r="L49" s="60"/>
      <c r="M49" s="60"/>
      <c r="N49" s="60"/>
      <c r="O49" s="60"/>
      <c r="P49" s="60"/>
      <c r="Q49" s="60"/>
      <c r="R49" s="60"/>
      <c r="S49" s="60"/>
      <c r="T49" s="60"/>
      <c r="U49" s="60"/>
      <c r="V49" s="60"/>
      <c r="W49" s="60"/>
      <c r="X49" s="60"/>
      <c r="Y49" s="60"/>
      <c r="Z49" s="60"/>
    </row>
    <row r="50" customFormat="false" ht="15.75" hidden="false" customHeight="false" outlineLevel="0" collapsed="false">
      <c r="A50" s="151" t="n">
        <v>113</v>
      </c>
      <c r="B50" s="152" t="s">
        <v>665</v>
      </c>
      <c r="C50" s="100" t="s">
        <v>666</v>
      </c>
      <c r="D50" s="100" t="s">
        <v>804</v>
      </c>
      <c r="E50" s="62" t="n">
        <v>2002</v>
      </c>
      <c r="F50" s="60" t="n">
        <v>90</v>
      </c>
      <c r="G50" s="101" t="s">
        <v>669</v>
      </c>
      <c r="H50" s="60"/>
      <c r="I50" s="60"/>
      <c r="J50" s="60"/>
      <c r="K50" s="60"/>
      <c r="L50" s="60"/>
      <c r="M50" s="60"/>
      <c r="N50" s="60"/>
      <c r="O50" s="60"/>
      <c r="P50" s="60"/>
      <c r="Q50" s="60"/>
      <c r="R50" s="60"/>
      <c r="S50" s="60"/>
      <c r="T50" s="60"/>
      <c r="U50" s="60"/>
      <c r="V50" s="60"/>
      <c r="W50" s="60"/>
      <c r="X50" s="60"/>
      <c r="Y50" s="60"/>
      <c r="Z50" s="60"/>
    </row>
    <row r="51" customFormat="false" ht="15.75" hidden="false" customHeight="false" outlineLevel="0" collapsed="false">
      <c r="A51" s="151" t="n">
        <v>113</v>
      </c>
      <c r="B51" s="152" t="s">
        <v>665</v>
      </c>
      <c r="C51" s="100" t="s">
        <v>666</v>
      </c>
      <c r="D51" s="100" t="s">
        <v>805</v>
      </c>
      <c r="E51" s="62" t="n">
        <v>2002</v>
      </c>
      <c r="F51" s="60" t="n">
        <v>90</v>
      </c>
      <c r="G51" s="101" t="s">
        <v>671</v>
      </c>
      <c r="H51" s="60"/>
      <c r="I51" s="60"/>
      <c r="J51" s="60"/>
      <c r="K51" s="60"/>
      <c r="L51" s="60"/>
      <c r="M51" s="60"/>
      <c r="N51" s="60"/>
      <c r="O51" s="60"/>
      <c r="P51" s="60"/>
      <c r="Q51" s="60"/>
      <c r="R51" s="60"/>
      <c r="S51" s="60"/>
      <c r="T51" s="60"/>
      <c r="U51" s="60"/>
      <c r="V51" s="60"/>
      <c r="W51" s="60"/>
      <c r="X51" s="60"/>
      <c r="Y51" s="60"/>
      <c r="Z51" s="60"/>
    </row>
    <row r="52" customFormat="false" ht="15.75" hidden="false" customHeight="false" outlineLevel="0" collapsed="false">
      <c r="A52" s="151" t="n">
        <v>118</v>
      </c>
      <c r="B52" s="152" t="s">
        <v>687</v>
      </c>
      <c r="C52" s="100" t="s">
        <v>688</v>
      </c>
      <c r="D52" s="100" t="s">
        <v>689</v>
      </c>
      <c r="E52" s="62" t="n">
        <v>2004</v>
      </c>
      <c r="F52" s="60" t="n">
        <v>66</v>
      </c>
      <c r="G52" s="101" t="s">
        <v>690</v>
      </c>
      <c r="H52" s="60"/>
      <c r="I52" s="60"/>
      <c r="J52" s="60"/>
      <c r="K52" s="60"/>
      <c r="L52" s="60"/>
      <c r="M52" s="60"/>
      <c r="N52" s="60"/>
      <c r="O52" s="60"/>
      <c r="P52" s="60"/>
      <c r="Q52" s="60"/>
      <c r="R52" s="60"/>
      <c r="S52" s="60"/>
      <c r="T52" s="60"/>
      <c r="U52" s="60"/>
      <c r="V52" s="60"/>
      <c r="W52" s="60"/>
      <c r="X52" s="60"/>
      <c r="Y52" s="60"/>
      <c r="Z52" s="60"/>
    </row>
    <row r="53" customFormat="false" ht="15.75" hidden="false" customHeight="false" outlineLevel="0" collapsed="false">
      <c r="A53" s="151" t="n">
        <v>118</v>
      </c>
      <c r="B53" s="152" t="s">
        <v>687</v>
      </c>
      <c r="C53" s="100" t="s">
        <v>688</v>
      </c>
      <c r="D53" s="100" t="s">
        <v>689</v>
      </c>
      <c r="E53" s="62" t="n">
        <v>2004</v>
      </c>
      <c r="F53" s="60" t="n">
        <v>66</v>
      </c>
      <c r="G53" s="101" t="s">
        <v>691</v>
      </c>
      <c r="H53" s="60"/>
      <c r="I53" s="60"/>
      <c r="J53" s="60"/>
      <c r="K53" s="60"/>
      <c r="L53" s="60"/>
      <c r="M53" s="60"/>
      <c r="N53" s="60"/>
      <c r="O53" s="60"/>
      <c r="P53" s="60"/>
      <c r="Q53" s="60"/>
      <c r="R53" s="60"/>
      <c r="S53" s="60"/>
      <c r="T53" s="60"/>
      <c r="U53" s="60"/>
      <c r="V53" s="60"/>
      <c r="W53" s="60"/>
      <c r="X53" s="60"/>
      <c r="Y53" s="60"/>
      <c r="Z53" s="60"/>
    </row>
    <row r="54" customFormat="false" ht="15.75" hidden="false" customHeight="false" outlineLevel="0" collapsed="false">
      <c r="A54" s="151" t="n">
        <v>89</v>
      </c>
      <c r="B54" s="152" t="s">
        <v>352</v>
      </c>
      <c r="C54" s="100" t="s">
        <v>640</v>
      </c>
      <c r="D54" s="100" t="s">
        <v>641</v>
      </c>
      <c r="E54" s="62" t="n">
        <v>1994</v>
      </c>
      <c r="F54" s="60" t="n">
        <v>86</v>
      </c>
      <c r="G54" s="101" t="s">
        <v>390</v>
      </c>
      <c r="H54" s="60"/>
      <c r="I54" s="60"/>
      <c r="J54" s="60"/>
      <c r="K54" s="60"/>
      <c r="L54" s="60"/>
      <c r="M54" s="60"/>
      <c r="N54" s="60"/>
      <c r="O54" s="60"/>
      <c r="P54" s="60"/>
      <c r="Q54" s="60"/>
      <c r="R54" s="60"/>
      <c r="S54" s="60"/>
      <c r="T54" s="60"/>
      <c r="U54" s="60"/>
      <c r="V54" s="60"/>
      <c r="W54" s="60"/>
      <c r="X54" s="60"/>
      <c r="Y54" s="60"/>
      <c r="Z54" s="60"/>
    </row>
    <row r="55" customFormat="false" ht="15.75" hidden="false" customHeight="false" outlineLevel="0" collapsed="false">
      <c r="A55" s="151" t="n">
        <v>118</v>
      </c>
      <c r="B55" s="152" t="s">
        <v>687</v>
      </c>
      <c r="C55" s="100" t="s">
        <v>688</v>
      </c>
      <c r="D55" s="100" t="s">
        <v>689</v>
      </c>
      <c r="E55" s="62" t="n">
        <v>2004</v>
      </c>
      <c r="F55" s="60" t="n">
        <v>66</v>
      </c>
      <c r="G55" s="101" t="s">
        <v>100</v>
      </c>
      <c r="H55" s="60"/>
      <c r="I55" s="60"/>
      <c r="J55" s="60"/>
      <c r="K55" s="60"/>
      <c r="L55" s="60"/>
      <c r="M55" s="60"/>
      <c r="N55" s="60"/>
      <c r="O55" s="60"/>
      <c r="P55" s="60"/>
      <c r="Q55" s="60"/>
      <c r="R55" s="60"/>
      <c r="S55" s="60"/>
      <c r="T55" s="60"/>
      <c r="U55" s="60"/>
      <c r="V55" s="60"/>
      <c r="W55" s="60"/>
      <c r="X55" s="60"/>
      <c r="Y55" s="60"/>
      <c r="Z55" s="60"/>
    </row>
    <row r="56" customFormat="false" ht="15.75" hidden="false" customHeight="false" outlineLevel="0" collapsed="false">
      <c r="A56" s="151" t="n">
        <v>90</v>
      </c>
      <c r="B56" s="152" t="s">
        <v>354</v>
      </c>
      <c r="C56" s="100" t="s">
        <v>618</v>
      </c>
      <c r="D56" s="100" t="s">
        <v>619</v>
      </c>
      <c r="E56" s="62" t="n">
        <v>1985</v>
      </c>
      <c r="F56" s="60" t="n">
        <v>102</v>
      </c>
      <c r="G56" s="101" t="s">
        <v>620</v>
      </c>
      <c r="H56" s="60"/>
      <c r="I56" s="60"/>
      <c r="J56" s="60"/>
      <c r="K56" s="60"/>
      <c r="L56" s="60"/>
      <c r="M56" s="60"/>
      <c r="N56" s="60"/>
      <c r="O56" s="60"/>
      <c r="P56" s="60"/>
      <c r="Q56" s="60"/>
      <c r="R56" s="60"/>
      <c r="S56" s="60"/>
      <c r="T56" s="60"/>
      <c r="U56" s="60"/>
      <c r="V56" s="60"/>
      <c r="W56" s="60"/>
      <c r="X56" s="60"/>
      <c r="Y56" s="60"/>
      <c r="Z56" s="60"/>
    </row>
    <row r="57" customFormat="false" ht="15.75" hidden="false" customHeight="false" outlineLevel="0" collapsed="false">
      <c r="A57" s="151" t="n">
        <v>96</v>
      </c>
      <c r="B57" s="152" t="s">
        <v>492</v>
      </c>
      <c r="C57" s="100" t="s">
        <v>632</v>
      </c>
      <c r="D57" s="100" t="s">
        <v>208</v>
      </c>
      <c r="E57" s="62" t="n">
        <v>1990</v>
      </c>
      <c r="F57" s="60" t="n">
        <v>26</v>
      </c>
      <c r="G57" s="101" t="s">
        <v>620</v>
      </c>
      <c r="H57" s="60"/>
      <c r="I57" s="60"/>
      <c r="J57" s="60"/>
      <c r="K57" s="60"/>
      <c r="L57" s="60"/>
      <c r="M57" s="60"/>
      <c r="N57" s="60"/>
      <c r="O57" s="60"/>
      <c r="P57" s="60"/>
      <c r="Q57" s="60"/>
      <c r="R57" s="60"/>
      <c r="S57" s="60"/>
      <c r="T57" s="60"/>
      <c r="U57" s="60"/>
      <c r="V57" s="60"/>
      <c r="W57" s="60"/>
      <c r="X57" s="60"/>
      <c r="Y57" s="60"/>
      <c r="Z57" s="60"/>
    </row>
    <row r="58" customFormat="false" ht="15.75" hidden="false" customHeight="false" outlineLevel="0" collapsed="false">
      <c r="A58" s="151" t="n">
        <v>112</v>
      </c>
      <c r="B58" s="152" t="s">
        <v>342</v>
      </c>
      <c r="C58" s="100" t="s">
        <v>648</v>
      </c>
      <c r="D58" s="100" t="s">
        <v>649</v>
      </c>
      <c r="E58" s="62" t="n">
        <v>1997</v>
      </c>
      <c r="F58" s="60" t="n">
        <v>149</v>
      </c>
      <c r="G58" s="101" t="s">
        <v>88</v>
      </c>
      <c r="H58" s="60"/>
      <c r="I58" s="60"/>
      <c r="J58" s="60"/>
      <c r="K58" s="60"/>
      <c r="L58" s="60"/>
      <c r="M58" s="60"/>
      <c r="N58" s="60"/>
      <c r="O58" s="60"/>
      <c r="P58" s="60"/>
      <c r="Q58" s="60"/>
      <c r="R58" s="60"/>
      <c r="S58" s="60"/>
      <c r="T58" s="60"/>
      <c r="U58" s="60"/>
      <c r="V58" s="60"/>
      <c r="W58" s="60"/>
      <c r="X58" s="60"/>
      <c r="Y58" s="60"/>
      <c r="Z58" s="60"/>
    </row>
    <row r="59" customFormat="false" ht="15.75" hidden="false" customHeight="false" outlineLevel="0" collapsed="false">
      <c r="A59" s="151" t="n">
        <v>15</v>
      </c>
      <c r="B59" s="154" t="s">
        <v>344</v>
      </c>
      <c r="C59" s="108" t="s">
        <v>698</v>
      </c>
      <c r="D59" s="72" t="s">
        <v>806</v>
      </c>
      <c r="E59" s="62" t="n">
        <v>2007</v>
      </c>
      <c r="F59" s="60" t="n">
        <v>63</v>
      </c>
      <c r="G59" s="101" t="s">
        <v>120</v>
      </c>
      <c r="H59" s="60"/>
      <c r="I59" s="60"/>
      <c r="J59" s="60"/>
      <c r="K59" s="60"/>
      <c r="L59" s="60"/>
      <c r="M59" s="60"/>
      <c r="N59" s="60"/>
      <c r="O59" s="60"/>
      <c r="P59" s="60"/>
      <c r="Q59" s="60"/>
      <c r="R59" s="60"/>
      <c r="S59" s="60"/>
      <c r="T59" s="60"/>
      <c r="U59" s="60"/>
      <c r="V59" s="60"/>
      <c r="W59" s="60"/>
      <c r="X59" s="60"/>
      <c r="Y59" s="60"/>
      <c r="Z59" s="60"/>
    </row>
    <row r="60" customFormat="false" ht="15.75" hidden="false" customHeight="false" outlineLevel="0" collapsed="false">
      <c r="A60" s="151" t="n">
        <v>112</v>
      </c>
      <c r="B60" s="152" t="s">
        <v>342</v>
      </c>
      <c r="C60" s="100" t="s">
        <v>648</v>
      </c>
      <c r="D60" s="100" t="s">
        <v>649</v>
      </c>
      <c r="E60" s="62" t="n">
        <v>1997</v>
      </c>
      <c r="F60" s="60" t="n">
        <v>149</v>
      </c>
      <c r="G60" s="101" t="s">
        <v>433</v>
      </c>
      <c r="H60" s="60"/>
      <c r="I60" s="60"/>
      <c r="J60" s="60"/>
      <c r="K60" s="60"/>
      <c r="L60" s="60"/>
      <c r="M60" s="60"/>
      <c r="N60" s="60"/>
      <c r="O60" s="60"/>
      <c r="P60" s="60"/>
      <c r="Q60" s="60"/>
      <c r="R60" s="60"/>
      <c r="S60" s="60"/>
      <c r="T60" s="60"/>
      <c r="U60" s="60"/>
      <c r="V60" s="60"/>
      <c r="W60" s="60"/>
      <c r="X60" s="60"/>
      <c r="Y60" s="60"/>
      <c r="Z60" s="60"/>
    </row>
    <row r="61" customFormat="false" ht="15.75" hidden="false" customHeight="false" outlineLevel="0" collapsed="false">
      <c r="A61" s="151" t="n">
        <v>16</v>
      </c>
      <c r="B61" s="154" t="s">
        <v>388</v>
      </c>
      <c r="C61" s="139" t="s">
        <v>698</v>
      </c>
      <c r="D61" s="72" t="s">
        <v>208</v>
      </c>
      <c r="E61" s="62" t="n">
        <v>2008</v>
      </c>
      <c r="F61" s="60" t="n">
        <v>55</v>
      </c>
      <c r="G61" s="101" t="s">
        <v>433</v>
      </c>
      <c r="H61" s="60"/>
      <c r="I61" s="60"/>
      <c r="J61" s="60"/>
      <c r="K61" s="60"/>
      <c r="L61" s="60"/>
      <c r="M61" s="60"/>
      <c r="N61" s="60"/>
      <c r="O61" s="60"/>
      <c r="P61" s="60"/>
      <c r="Q61" s="60"/>
      <c r="R61" s="60"/>
      <c r="S61" s="60"/>
      <c r="T61" s="60"/>
      <c r="U61" s="60"/>
      <c r="V61" s="60"/>
      <c r="W61" s="60"/>
      <c r="X61" s="60"/>
      <c r="Y61" s="60"/>
      <c r="Z61" s="60"/>
    </row>
    <row r="62" customFormat="false" ht="15.75" hidden="false" customHeight="false" outlineLevel="0" collapsed="false">
      <c r="A62" s="151" t="n">
        <v>16</v>
      </c>
      <c r="B62" s="154" t="s">
        <v>388</v>
      </c>
      <c r="C62" s="139" t="s">
        <v>698</v>
      </c>
      <c r="D62" s="72" t="s">
        <v>208</v>
      </c>
      <c r="E62" s="62" t="n">
        <v>2008</v>
      </c>
      <c r="F62" s="60" t="n">
        <v>55</v>
      </c>
      <c r="G62" s="101" t="s">
        <v>703</v>
      </c>
      <c r="H62" s="60"/>
      <c r="I62" s="60"/>
      <c r="J62" s="60"/>
      <c r="K62" s="60"/>
      <c r="L62" s="60"/>
      <c r="M62" s="60"/>
      <c r="N62" s="60"/>
      <c r="O62" s="60"/>
      <c r="P62" s="60"/>
      <c r="Q62" s="60"/>
      <c r="R62" s="60"/>
      <c r="S62" s="60"/>
      <c r="T62" s="60"/>
      <c r="U62" s="60"/>
      <c r="V62" s="60"/>
      <c r="W62" s="60"/>
      <c r="X62" s="60"/>
      <c r="Y62" s="60"/>
      <c r="Z62" s="60"/>
    </row>
    <row r="63" customFormat="false" ht="15.75" hidden="false" customHeight="false" outlineLevel="0" collapsed="false">
      <c r="A63" s="151" t="n">
        <v>89</v>
      </c>
      <c r="B63" s="152" t="s">
        <v>352</v>
      </c>
      <c r="C63" s="100" t="s">
        <v>640</v>
      </c>
      <c r="D63" s="100" t="s">
        <v>641</v>
      </c>
      <c r="E63" s="62" t="n">
        <v>1994</v>
      </c>
      <c r="F63" s="60" t="n">
        <v>86</v>
      </c>
      <c r="G63" s="101" t="s">
        <v>239</v>
      </c>
      <c r="H63" s="60"/>
      <c r="I63" s="60"/>
      <c r="J63" s="60"/>
      <c r="K63" s="60"/>
      <c r="L63" s="60"/>
      <c r="M63" s="60"/>
      <c r="N63" s="60"/>
      <c r="O63" s="60"/>
      <c r="P63" s="60"/>
      <c r="Q63" s="60"/>
      <c r="R63" s="60"/>
      <c r="S63" s="60"/>
      <c r="T63" s="60"/>
      <c r="U63" s="60"/>
      <c r="V63" s="60"/>
      <c r="W63" s="60"/>
      <c r="X63" s="60"/>
      <c r="Y63" s="60"/>
      <c r="Z63" s="60"/>
    </row>
    <row r="64" customFormat="false" ht="15.75" hidden="false" customHeight="false" outlineLevel="0" collapsed="false">
      <c r="A64" s="151" t="n">
        <v>112</v>
      </c>
      <c r="B64" s="152" t="s">
        <v>342</v>
      </c>
      <c r="C64" s="100" t="s">
        <v>648</v>
      </c>
      <c r="D64" s="100" t="s">
        <v>649</v>
      </c>
      <c r="E64" s="62" t="n">
        <v>1997</v>
      </c>
      <c r="F64" s="60" t="n">
        <v>149</v>
      </c>
      <c r="G64" s="101" t="s">
        <v>239</v>
      </c>
      <c r="H64" s="60"/>
      <c r="I64" s="60"/>
      <c r="J64" s="60"/>
      <c r="K64" s="60"/>
      <c r="L64" s="60"/>
      <c r="M64" s="60"/>
      <c r="N64" s="60"/>
      <c r="O64" s="60"/>
      <c r="P64" s="60"/>
      <c r="Q64" s="60"/>
      <c r="R64" s="60"/>
      <c r="S64" s="60"/>
      <c r="T64" s="60"/>
      <c r="U64" s="60"/>
      <c r="V64" s="60"/>
      <c r="W64" s="60"/>
      <c r="X64" s="60"/>
      <c r="Y64" s="60"/>
      <c r="Z64" s="60"/>
    </row>
    <row r="65" customFormat="false" ht="15.75" hidden="false" customHeight="false" outlineLevel="0" collapsed="false">
      <c r="A65" s="151" t="n">
        <v>119</v>
      </c>
      <c r="B65" s="152" t="s">
        <v>580</v>
      </c>
      <c r="C65" s="100" t="s">
        <v>660</v>
      </c>
      <c r="D65" s="100" t="s">
        <v>807</v>
      </c>
      <c r="E65" s="62" t="n">
        <v>2001</v>
      </c>
      <c r="F65" s="60" t="n">
        <v>88</v>
      </c>
      <c r="G65" s="101" t="s">
        <v>239</v>
      </c>
      <c r="H65" s="60"/>
      <c r="I65" s="60"/>
      <c r="J65" s="60"/>
      <c r="K65" s="60"/>
      <c r="L65" s="60"/>
      <c r="M65" s="60"/>
      <c r="N65" s="60"/>
      <c r="O65" s="60"/>
      <c r="P65" s="60"/>
      <c r="Q65" s="60"/>
      <c r="R65" s="60"/>
      <c r="S65" s="60"/>
      <c r="T65" s="60"/>
      <c r="U65" s="60"/>
      <c r="V65" s="60"/>
      <c r="W65" s="60"/>
      <c r="X65" s="60"/>
      <c r="Y65" s="60"/>
      <c r="Z65" s="60"/>
    </row>
    <row r="66" customFormat="false" ht="15.75" hidden="false" customHeight="false" outlineLevel="0" collapsed="false">
      <c r="A66" s="151" t="n">
        <v>15</v>
      </c>
      <c r="B66" s="154" t="s">
        <v>344</v>
      </c>
      <c r="C66" s="108" t="s">
        <v>698</v>
      </c>
      <c r="D66" s="72" t="s">
        <v>808</v>
      </c>
      <c r="E66" s="62" t="n">
        <v>2007</v>
      </c>
      <c r="F66" s="60" t="n">
        <v>63</v>
      </c>
      <c r="G66" s="101" t="s">
        <v>239</v>
      </c>
      <c r="H66" s="60"/>
      <c r="I66" s="60"/>
      <c r="J66" s="60"/>
      <c r="K66" s="60"/>
      <c r="L66" s="60"/>
      <c r="M66" s="60"/>
      <c r="N66" s="60"/>
      <c r="O66" s="60"/>
      <c r="P66" s="60"/>
      <c r="Q66" s="60"/>
      <c r="R66" s="60"/>
      <c r="S66" s="60"/>
      <c r="T66" s="60"/>
      <c r="U66" s="60"/>
      <c r="V66" s="60"/>
      <c r="W66" s="60"/>
      <c r="X66" s="60"/>
      <c r="Y66" s="60"/>
      <c r="Z66" s="60"/>
    </row>
    <row r="67" customFormat="false" ht="15.75" hidden="false" customHeight="false" outlineLevel="0" collapsed="false">
      <c r="A67" s="151" t="n">
        <v>16</v>
      </c>
      <c r="B67" s="154" t="s">
        <v>388</v>
      </c>
      <c r="C67" s="139" t="s">
        <v>698</v>
      </c>
      <c r="D67" s="72" t="s">
        <v>208</v>
      </c>
      <c r="E67" s="62" t="n">
        <v>2008</v>
      </c>
      <c r="F67" s="60" t="n">
        <v>55</v>
      </c>
      <c r="G67" s="101" t="s">
        <v>239</v>
      </c>
      <c r="H67" s="60"/>
      <c r="I67" s="60"/>
      <c r="J67" s="60"/>
      <c r="K67" s="60"/>
      <c r="L67" s="60"/>
      <c r="M67" s="60"/>
      <c r="N67" s="60"/>
      <c r="O67" s="60"/>
      <c r="P67" s="60"/>
      <c r="Q67" s="60"/>
      <c r="R67" s="60"/>
      <c r="S67" s="60"/>
      <c r="T67" s="60"/>
      <c r="U67" s="60"/>
      <c r="V67" s="60"/>
      <c r="W67" s="60"/>
      <c r="X67" s="60"/>
      <c r="Y67" s="60"/>
      <c r="Z67" s="60"/>
    </row>
    <row r="68" customFormat="false" ht="15.75" hidden="false" customHeight="false" outlineLevel="0" collapsed="false">
      <c r="A68" s="151" t="n">
        <v>17</v>
      </c>
      <c r="B68" s="154" t="s">
        <v>383</v>
      </c>
      <c r="C68" s="139" t="s">
        <v>714</v>
      </c>
      <c r="D68" s="72" t="s">
        <v>715</v>
      </c>
      <c r="E68" s="62" t="n">
        <v>2010</v>
      </c>
      <c r="F68" s="60" t="n">
        <v>37</v>
      </c>
      <c r="G68" s="101" t="s">
        <v>239</v>
      </c>
      <c r="H68" s="60"/>
      <c r="I68" s="60"/>
      <c r="J68" s="60"/>
      <c r="K68" s="60"/>
      <c r="L68" s="60"/>
      <c r="M68" s="60"/>
      <c r="N68" s="60"/>
      <c r="O68" s="60"/>
      <c r="P68" s="60"/>
      <c r="Q68" s="60"/>
      <c r="R68" s="60"/>
      <c r="S68" s="60"/>
      <c r="T68" s="60"/>
      <c r="U68" s="60"/>
      <c r="V68" s="60"/>
      <c r="W68" s="60"/>
      <c r="X68" s="60"/>
      <c r="Y68" s="60"/>
      <c r="Z68" s="60"/>
    </row>
    <row r="69" customFormat="false" ht="15.75" hidden="false" customHeight="false" outlineLevel="0" collapsed="false">
      <c r="A69" s="151" t="n">
        <v>148</v>
      </c>
      <c r="B69" s="152" t="s">
        <v>720</v>
      </c>
      <c r="C69" s="100" t="s">
        <v>721</v>
      </c>
      <c r="D69" s="100" t="s">
        <v>722</v>
      </c>
      <c r="E69" s="62" t="n">
        <v>2010</v>
      </c>
      <c r="F69" s="60" t="n">
        <v>23</v>
      </c>
      <c r="G69" s="101" t="s">
        <v>239</v>
      </c>
      <c r="H69" s="60"/>
      <c r="I69" s="60"/>
      <c r="J69" s="60"/>
      <c r="K69" s="60"/>
      <c r="L69" s="60"/>
      <c r="M69" s="60"/>
      <c r="N69" s="60"/>
      <c r="O69" s="60"/>
      <c r="P69" s="60"/>
      <c r="Q69" s="60"/>
      <c r="R69" s="60"/>
      <c r="S69" s="60"/>
      <c r="T69" s="60"/>
      <c r="U69" s="60"/>
      <c r="V69" s="60"/>
      <c r="W69" s="60"/>
      <c r="X69" s="60"/>
      <c r="Y69" s="60"/>
      <c r="Z69" s="60"/>
    </row>
    <row r="70" customFormat="false" ht="15.75" hidden="false" customHeight="false" outlineLevel="0" collapsed="false">
      <c r="A70" s="151" t="n">
        <v>197</v>
      </c>
      <c r="B70" s="152" t="s">
        <v>475</v>
      </c>
      <c r="C70" s="100" t="s">
        <v>748</v>
      </c>
      <c r="D70" s="100" t="s">
        <v>749</v>
      </c>
      <c r="E70" s="62" t="n">
        <v>2013</v>
      </c>
      <c r="F70" s="60" t="n">
        <v>4</v>
      </c>
      <c r="G70" s="101" t="s">
        <v>239</v>
      </c>
      <c r="H70" s="60"/>
      <c r="I70" s="60"/>
      <c r="J70" s="60"/>
      <c r="K70" s="60"/>
      <c r="L70" s="60"/>
      <c r="M70" s="60"/>
      <c r="N70" s="60"/>
      <c r="O70" s="60"/>
      <c r="P70" s="60"/>
      <c r="Q70" s="60"/>
      <c r="R70" s="60"/>
      <c r="S70" s="60"/>
      <c r="T70" s="60"/>
      <c r="U70" s="60"/>
      <c r="V70" s="60"/>
      <c r="W70" s="60"/>
      <c r="X70" s="60"/>
      <c r="Y70" s="60"/>
      <c r="Z70" s="60"/>
    </row>
    <row r="71" customFormat="false" ht="15.75" hidden="false" customHeight="false" outlineLevel="0" collapsed="false">
      <c r="A71" s="151" t="n">
        <v>185</v>
      </c>
      <c r="B71" s="157" t="s">
        <v>433</v>
      </c>
      <c r="C71" s="100" t="s">
        <v>759</v>
      </c>
      <c r="D71" s="100" t="s">
        <v>760</v>
      </c>
      <c r="E71" s="62" t="n">
        <v>2014</v>
      </c>
      <c r="F71" s="60" t="n">
        <v>7</v>
      </c>
      <c r="G71" s="101" t="s">
        <v>239</v>
      </c>
      <c r="H71" s="60"/>
      <c r="I71" s="60"/>
      <c r="J71" s="60"/>
      <c r="K71" s="60"/>
      <c r="L71" s="60"/>
      <c r="M71" s="60"/>
      <c r="N71" s="60"/>
      <c r="O71" s="60"/>
      <c r="P71" s="60"/>
      <c r="Q71" s="60"/>
      <c r="R71" s="60"/>
      <c r="S71" s="60"/>
      <c r="T71" s="60"/>
      <c r="U71" s="60"/>
      <c r="V71" s="60"/>
      <c r="W71" s="60"/>
      <c r="X71" s="60"/>
      <c r="Y71" s="60"/>
      <c r="Z71" s="60"/>
    </row>
    <row r="72" customFormat="false" ht="15.75" hidden="false" customHeight="false" outlineLevel="0" collapsed="false">
      <c r="A72" s="151" t="n">
        <v>194</v>
      </c>
      <c r="B72" s="152" t="s">
        <v>209</v>
      </c>
      <c r="C72" s="99" t="s">
        <v>765</v>
      </c>
      <c r="D72" s="100" t="s">
        <v>208</v>
      </c>
      <c r="E72" s="62" t="n">
        <v>2015</v>
      </c>
      <c r="F72" s="60" t="n">
        <v>13</v>
      </c>
      <c r="G72" s="101" t="s">
        <v>239</v>
      </c>
      <c r="H72" s="60"/>
      <c r="I72" s="60"/>
      <c r="J72" s="60"/>
      <c r="K72" s="60"/>
      <c r="L72" s="60"/>
      <c r="M72" s="60"/>
      <c r="N72" s="60"/>
      <c r="O72" s="60"/>
      <c r="P72" s="60"/>
      <c r="Q72" s="60"/>
      <c r="R72" s="60"/>
      <c r="S72" s="60"/>
      <c r="T72" s="60"/>
      <c r="U72" s="60"/>
      <c r="V72" s="60"/>
      <c r="W72" s="60"/>
      <c r="X72" s="60"/>
      <c r="Y72" s="60"/>
      <c r="Z72" s="60"/>
    </row>
    <row r="73" customFormat="false" ht="15.75" hidden="false" customHeight="false" outlineLevel="0" collapsed="false">
      <c r="A73" s="151" t="n">
        <v>202</v>
      </c>
      <c r="B73" s="152" t="s">
        <v>486</v>
      </c>
      <c r="C73" s="100" t="s">
        <v>766</v>
      </c>
      <c r="D73" s="100" t="s">
        <v>767</v>
      </c>
      <c r="E73" s="62" t="n">
        <v>2015</v>
      </c>
      <c r="F73" s="60" t="n">
        <v>11</v>
      </c>
      <c r="G73" s="101" t="s">
        <v>239</v>
      </c>
      <c r="H73" s="60"/>
      <c r="I73" s="60"/>
      <c r="J73" s="60"/>
      <c r="K73" s="60"/>
      <c r="L73" s="60"/>
      <c r="M73" s="60"/>
      <c r="N73" s="60"/>
      <c r="O73" s="60"/>
      <c r="P73" s="60"/>
      <c r="Q73" s="60"/>
      <c r="R73" s="60"/>
      <c r="S73" s="60"/>
      <c r="T73" s="60"/>
      <c r="U73" s="60"/>
      <c r="V73" s="60"/>
      <c r="W73" s="60"/>
      <c r="X73" s="60"/>
      <c r="Y73" s="60"/>
      <c r="Z73" s="60"/>
    </row>
    <row r="74" customFormat="false" ht="15.75" hidden="false" customHeight="false" outlineLevel="0" collapsed="false">
      <c r="A74" s="151" t="n">
        <v>183</v>
      </c>
      <c r="B74" s="152" t="s">
        <v>481</v>
      </c>
      <c r="C74" s="100" t="s">
        <v>786</v>
      </c>
      <c r="D74" s="100" t="s">
        <v>787</v>
      </c>
      <c r="E74" s="62" t="n">
        <v>2013</v>
      </c>
      <c r="F74" s="60" t="n">
        <v>8</v>
      </c>
      <c r="G74" s="101" t="s">
        <v>239</v>
      </c>
      <c r="H74" s="60"/>
      <c r="I74" s="60"/>
      <c r="J74" s="60"/>
      <c r="K74" s="60"/>
      <c r="L74" s="60"/>
      <c r="M74" s="60"/>
      <c r="N74" s="60"/>
      <c r="O74" s="60"/>
      <c r="P74" s="60"/>
      <c r="Q74" s="60"/>
      <c r="R74" s="60"/>
      <c r="S74" s="60"/>
      <c r="T74" s="60"/>
      <c r="U74" s="60"/>
      <c r="V74" s="60"/>
      <c r="W74" s="60"/>
      <c r="X74" s="60"/>
      <c r="Y74" s="60"/>
      <c r="Z74" s="60"/>
    </row>
    <row r="75" customFormat="false" ht="15.75" hidden="false" customHeight="false" outlineLevel="0" collapsed="false">
      <c r="A75" s="151" t="n">
        <v>90</v>
      </c>
      <c r="B75" s="152" t="s">
        <v>354</v>
      </c>
      <c r="C75" s="100" t="s">
        <v>618</v>
      </c>
      <c r="D75" s="100" t="s">
        <v>619</v>
      </c>
      <c r="E75" s="62" t="n">
        <v>1985</v>
      </c>
      <c r="F75" s="60" t="n">
        <v>102</v>
      </c>
      <c r="G75" s="101" t="s">
        <v>344</v>
      </c>
      <c r="H75" s="60"/>
      <c r="I75" s="60"/>
      <c r="J75" s="60"/>
      <c r="K75" s="60"/>
      <c r="L75" s="60"/>
      <c r="M75" s="60"/>
      <c r="N75" s="60"/>
      <c r="O75" s="60"/>
      <c r="P75" s="60"/>
      <c r="Q75" s="60"/>
      <c r="R75" s="60"/>
      <c r="S75" s="60"/>
      <c r="T75" s="60"/>
      <c r="U75" s="60"/>
      <c r="V75" s="60"/>
      <c r="W75" s="60"/>
      <c r="X75" s="60"/>
      <c r="Y75" s="60"/>
      <c r="Z75" s="60"/>
    </row>
    <row r="76" customFormat="false" ht="15.75" hidden="false" customHeight="false" outlineLevel="0" collapsed="false">
      <c r="A76" s="151" t="n">
        <v>105</v>
      </c>
      <c r="B76" s="152" t="s">
        <v>372</v>
      </c>
      <c r="C76" s="100" t="s">
        <v>629</v>
      </c>
      <c r="D76" s="100" t="s">
        <v>809</v>
      </c>
      <c r="E76" s="62" t="n">
        <v>1989</v>
      </c>
      <c r="F76" s="60" t="n">
        <v>78</v>
      </c>
      <c r="G76" s="101" t="s">
        <v>344</v>
      </c>
      <c r="H76" s="60"/>
      <c r="I76" s="60"/>
      <c r="J76" s="60"/>
      <c r="K76" s="60"/>
      <c r="L76" s="60"/>
      <c r="M76" s="60"/>
      <c r="N76" s="60"/>
      <c r="O76" s="60"/>
      <c r="P76" s="60"/>
      <c r="Q76" s="60"/>
      <c r="R76" s="60"/>
      <c r="S76" s="60"/>
      <c r="T76" s="60"/>
      <c r="U76" s="60"/>
      <c r="V76" s="60"/>
      <c r="W76" s="60"/>
      <c r="X76" s="60"/>
      <c r="Y76" s="60"/>
      <c r="Z76" s="60"/>
    </row>
    <row r="77" customFormat="false" ht="15.75" hidden="false" customHeight="false" outlineLevel="0" collapsed="false">
      <c r="A77" s="151" t="n">
        <v>96</v>
      </c>
      <c r="B77" s="152" t="s">
        <v>492</v>
      </c>
      <c r="C77" s="100" t="s">
        <v>632</v>
      </c>
      <c r="D77" s="100" t="s">
        <v>208</v>
      </c>
      <c r="E77" s="62" t="n">
        <v>1990</v>
      </c>
      <c r="F77" s="60" t="n">
        <v>26</v>
      </c>
      <c r="G77" s="101" t="s">
        <v>344</v>
      </c>
      <c r="H77" s="60"/>
      <c r="I77" s="60"/>
      <c r="J77" s="60"/>
      <c r="K77" s="60"/>
      <c r="L77" s="60"/>
      <c r="M77" s="60"/>
      <c r="N77" s="60"/>
      <c r="O77" s="60"/>
      <c r="P77" s="60"/>
      <c r="Q77" s="60"/>
      <c r="R77" s="60"/>
      <c r="S77" s="60"/>
      <c r="T77" s="60"/>
      <c r="U77" s="60"/>
      <c r="V77" s="60"/>
      <c r="W77" s="60"/>
      <c r="X77" s="60"/>
      <c r="Y77" s="60"/>
      <c r="Z77" s="60"/>
    </row>
    <row r="78" customFormat="false" ht="15.75" hidden="false" customHeight="false" outlineLevel="0" collapsed="false">
      <c r="A78" s="151" t="n">
        <v>89</v>
      </c>
      <c r="B78" s="152" t="s">
        <v>352</v>
      </c>
      <c r="C78" s="100" t="s">
        <v>640</v>
      </c>
      <c r="D78" s="100" t="s">
        <v>641</v>
      </c>
      <c r="E78" s="62" t="n">
        <v>1994</v>
      </c>
      <c r="F78" s="60" t="n">
        <v>86</v>
      </c>
      <c r="G78" s="101" t="s">
        <v>344</v>
      </c>
      <c r="H78" s="60"/>
      <c r="I78" s="60"/>
      <c r="J78" s="60"/>
      <c r="K78" s="60"/>
      <c r="L78" s="60"/>
      <c r="M78" s="60"/>
      <c r="N78" s="60"/>
      <c r="O78" s="60"/>
      <c r="P78" s="60"/>
      <c r="Q78" s="60"/>
      <c r="R78" s="60"/>
      <c r="S78" s="60"/>
      <c r="T78" s="60"/>
      <c r="U78" s="60"/>
      <c r="V78" s="60"/>
      <c r="W78" s="60"/>
      <c r="X78" s="60"/>
      <c r="Y78" s="60"/>
      <c r="Z78" s="60"/>
    </row>
    <row r="79" customFormat="false" ht="15.75" hidden="false" customHeight="false" outlineLevel="0" collapsed="false">
      <c r="A79" s="151" t="n">
        <v>104</v>
      </c>
      <c r="B79" s="152" t="s">
        <v>621</v>
      </c>
      <c r="C79" s="100" t="s">
        <v>643</v>
      </c>
      <c r="D79" s="100" t="s">
        <v>208</v>
      </c>
      <c r="E79" s="62" t="n">
        <v>1995</v>
      </c>
      <c r="F79" s="60" t="n">
        <v>12</v>
      </c>
      <c r="G79" s="101" t="s">
        <v>344</v>
      </c>
      <c r="H79" s="60"/>
      <c r="I79" s="60"/>
      <c r="J79" s="60"/>
      <c r="K79" s="60"/>
      <c r="L79" s="60"/>
      <c r="M79" s="60"/>
      <c r="N79" s="60"/>
      <c r="O79" s="60"/>
      <c r="P79" s="60"/>
      <c r="Q79" s="60"/>
      <c r="R79" s="60"/>
      <c r="S79" s="60"/>
      <c r="T79" s="60"/>
      <c r="U79" s="60"/>
      <c r="V79" s="60"/>
      <c r="W79" s="60"/>
      <c r="X79" s="60"/>
      <c r="Y79" s="60"/>
      <c r="Z79" s="60"/>
    </row>
    <row r="80" customFormat="false" ht="15.75" hidden="false" customHeight="false" outlineLevel="0" collapsed="false">
      <c r="A80" s="153" t="n">
        <v>88</v>
      </c>
      <c r="B80" s="152" t="s">
        <v>645</v>
      </c>
      <c r="C80" s="99" t="s">
        <v>646</v>
      </c>
      <c r="D80" s="100" t="s">
        <v>647</v>
      </c>
      <c r="E80" s="62" t="n">
        <v>1997</v>
      </c>
      <c r="F80" s="60" t="n">
        <v>41</v>
      </c>
      <c r="G80" s="101" t="s">
        <v>344</v>
      </c>
      <c r="H80" s="60"/>
      <c r="I80" s="60"/>
      <c r="J80" s="60"/>
      <c r="K80" s="60"/>
      <c r="L80" s="60"/>
      <c r="M80" s="60"/>
      <c r="N80" s="60"/>
      <c r="O80" s="60"/>
      <c r="P80" s="60"/>
      <c r="Q80" s="60"/>
      <c r="R80" s="60"/>
      <c r="S80" s="60"/>
      <c r="T80" s="60"/>
      <c r="U80" s="60"/>
      <c r="V80" s="60"/>
      <c r="W80" s="60"/>
      <c r="X80" s="60"/>
      <c r="Y80" s="60"/>
      <c r="Z80" s="60"/>
    </row>
    <row r="81" customFormat="false" ht="15.75" hidden="false" customHeight="false" outlineLevel="0" collapsed="false">
      <c r="A81" s="151" t="n">
        <v>112</v>
      </c>
      <c r="B81" s="152" t="s">
        <v>342</v>
      </c>
      <c r="C81" s="100" t="s">
        <v>648</v>
      </c>
      <c r="D81" s="100" t="s">
        <v>649</v>
      </c>
      <c r="E81" s="62" t="n">
        <v>1997</v>
      </c>
      <c r="F81" s="60" t="n">
        <v>149</v>
      </c>
      <c r="G81" s="101" t="s">
        <v>344</v>
      </c>
      <c r="H81" s="60"/>
      <c r="I81" s="60"/>
      <c r="J81" s="60"/>
      <c r="K81" s="60"/>
      <c r="L81" s="60"/>
      <c r="M81" s="60"/>
      <c r="N81" s="60"/>
      <c r="O81" s="60"/>
      <c r="P81" s="60"/>
      <c r="Q81" s="60"/>
      <c r="R81" s="60"/>
      <c r="S81" s="60"/>
      <c r="T81" s="60"/>
      <c r="U81" s="60"/>
      <c r="V81" s="60"/>
      <c r="W81" s="60"/>
      <c r="X81" s="60"/>
      <c r="Y81" s="60"/>
      <c r="Z81" s="60"/>
    </row>
    <row r="82" customFormat="false" ht="15.75" hidden="false" customHeight="false" outlineLevel="0" collapsed="false">
      <c r="A82" s="151" t="n">
        <v>119</v>
      </c>
      <c r="B82" s="152" t="s">
        <v>580</v>
      </c>
      <c r="C82" s="100" t="s">
        <v>660</v>
      </c>
      <c r="D82" s="100" t="s">
        <v>661</v>
      </c>
      <c r="E82" s="62" t="n">
        <v>2001</v>
      </c>
      <c r="F82" s="60" t="n">
        <v>88</v>
      </c>
      <c r="G82" s="137" t="s">
        <v>662</v>
      </c>
      <c r="H82" s="60"/>
      <c r="I82" s="60"/>
      <c r="J82" s="60"/>
      <c r="K82" s="60"/>
      <c r="L82" s="60"/>
      <c r="M82" s="60"/>
      <c r="N82" s="60"/>
      <c r="O82" s="60"/>
      <c r="P82" s="60"/>
      <c r="Q82" s="60"/>
      <c r="R82" s="60"/>
      <c r="S82" s="60"/>
      <c r="T82" s="60"/>
      <c r="U82" s="60"/>
      <c r="V82" s="60"/>
      <c r="W82" s="60"/>
      <c r="X82" s="60"/>
      <c r="Y82" s="60"/>
      <c r="Z82" s="60"/>
    </row>
    <row r="83" customFormat="false" ht="15.75" hidden="false" customHeight="false" outlineLevel="0" collapsed="false">
      <c r="A83" s="151" t="n">
        <v>113</v>
      </c>
      <c r="B83" s="152" t="s">
        <v>665</v>
      </c>
      <c r="C83" s="100" t="s">
        <v>666</v>
      </c>
      <c r="D83" s="100" t="s">
        <v>810</v>
      </c>
      <c r="E83" s="62" t="n">
        <v>2002</v>
      </c>
      <c r="F83" s="60" t="n">
        <v>90</v>
      </c>
      <c r="G83" s="101" t="s">
        <v>224</v>
      </c>
      <c r="H83" s="60"/>
      <c r="I83" s="60"/>
      <c r="J83" s="60"/>
      <c r="K83" s="60"/>
      <c r="L83" s="60"/>
      <c r="M83" s="60"/>
      <c r="N83" s="60"/>
      <c r="O83" s="60"/>
      <c r="P83" s="60"/>
      <c r="Q83" s="60"/>
      <c r="R83" s="60"/>
      <c r="S83" s="60"/>
      <c r="T83" s="60"/>
      <c r="U83" s="60"/>
      <c r="V83" s="60"/>
      <c r="W83" s="60"/>
      <c r="X83" s="60"/>
      <c r="Y83" s="60"/>
      <c r="Z83" s="60"/>
    </row>
    <row r="84" customFormat="false" ht="15.75" hidden="false" customHeight="false" outlineLevel="0" collapsed="false">
      <c r="A84" s="151" t="n">
        <v>15</v>
      </c>
      <c r="B84" s="154" t="s">
        <v>344</v>
      </c>
      <c r="C84" s="108" t="s">
        <v>698</v>
      </c>
      <c r="D84" s="72" t="s">
        <v>811</v>
      </c>
      <c r="E84" s="62" t="n">
        <v>2007</v>
      </c>
      <c r="F84" s="60" t="n">
        <v>63</v>
      </c>
      <c r="G84" s="101" t="s">
        <v>224</v>
      </c>
      <c r="H84" s="60"/>
      <c r="I84" s="60"/>
      <c r="J84" s="60"/>
      <c r="K84" s="60"/>
      <c r="L84" s="60"/>
      <c r="M84" s="60"/>
      <c r="N84" s="60"/>
      <c r="O84" s="60"/>
      <c r="P84" s="60"/>
      <c r="Q84" s="60"/>
      <c r="R84" s="60"/>
      <c r="S84" s="60"/>
      <c r="T84" s="60"/>
      <c r="U84" s="60"/>
      <c r="V84" s="60"/>
      <c r="W84" s="60"/>
      <c r="X84" s="60"/>
      <c r="Y84" s="60"/>
      <c r="Z84" s="60"/>
    </row>
    <row r="85" customFormat="false" ht="15.75" hidden="false" customHeight="false" outlineLevel="0" collapsed="false">
      <c r="A85" s="151" t="n">
        <v>16</v>
      </c>
      <c r="B85" s="154" t="s">
        <v>388</v>
      </c>
      <c r="C85" s="139" t="s">
        <v>698</v>
      </c>
      <c r="D85" s="72" t="s">
        <v>208</v>
      </c>
      <c r="E85" s="62" t="n">
        <v>2008</v>
      </c>
      <c r="F85" s="60" t="n">
        <v>55</v>
      </c>
      <c r="G85" s="101" t="s">
        <v>224</v>
      </c>
      <c r="H85" s="60"/>
      <c r="I85" s="60"/>
      <c r="J85" s="60"/>
      <c r="K85" s="60"/>
      <c r="L85" s="60"/>
      <c r="M85" s="60"/>
      <c r="N85" s="60"/>
      <c r="O85" s="60"/>
      <c r="P85" s="60"/>
      <c r="Q85" s="60"/>
      <c r="R85" s="60"/>
      <c r="S85" s="60"/>
      <c r="T85" s="60"/>
      <c r="U85" s="60"/>
      <c r="V85" s="60"/>
      <c r="W85" s="60"/>
      <c r="X85" s="60"/>
      <c r="Y85" s="60"/>
      <c r="Z85" s="60"/>
    </row>
    <row r="86" customFormat="false" ht="15.75" hidden="false" customHeight="false" outlineLevel="0" collapsed="false">
      <c r="A86" s="151" t="n">
        <v>17</v>
      </c>
      <c r="B86" s="154" t="s">
        <v>383</v>
      </c>
      <c r="C86" s="139" t="s">
        <v>714</v>
      </c>
      <c r="D86" s="72" t="s">
        <v>715</v>
      </c>
      <c r="E86" s="62" t="n">
        <v>2010</v>
      </c>
      <c r="F86" s="60" t="n">
        <v>37</v>
      </c>
      <c r="G86" s="101" t="s">
        <v>224</v>
      </c>
      <c r="H86" s="60"/>
      <c r="I86" s="60"/>
      <c r="J86" s="60"/>
      <c r="K86" s="60"/>
      <c r="L86" s="60"/>
      <c r="M86" s="60"/>
      <c r="N86" s="60"/>
      <c r="O86" s="60"/>
      <c r="P86" s="60"/>
      <c r="Q86" s="60"/>
      <c r="R86" s="60"/>
      <c r="S86" s="60"/>
      <c r="T86" s="60"/>
      <c r="U86" s="60"/>
      <c r="V86" s="60"/>
      <c r="W86" s="60"/>
      <c r="X86" s="60"/>
      <c r="Y86" s="60"/>
      <c r="Z86" s="60"/>
    </row>
    <row r="87" customFormat="false" ht="15.75" hidden="false" customHeight="false" outlineLevel="0" collapsed="false">
      <c r="A87" s="153" t="n">
        <v>13</v>
      </c>
      <c r="B87" s="154" t="s">
        <v>665</v>
      </c>
      <c r="C87" s="155" t="s">
        <v>728</v>
      </c>
      <c r="D87" s="155" t="s">
        <v>729</v>
      </c>
      <c r="E87" s="156" t="n">
        <v>2002</v>
      </c>
      <c r="F87" s="60" t="n">
        <v>90</v>
      </c>
      <c r="G87" s="101" t="s">
        <v>224</v>
      </c>
      <c r="H87" s="60"/>
      <c r="I87" s="60"/>
      <c r="J87" s="60"/>
      <c r="K87" s="60"/>
      <c r="L87" s="60"/>
      <c r="M87" s="60"/>
      <c r="N87" s="60"/>
      <c r="O87" s="60"/>
      <c r="P87" s="60"/>
      <c r="Q87" s="60"/>
      <c r="R87" s="60"/>
      <c r="S87" s="60"/>
      <c r="T87" s="60"/>
      <c r="U87" s="60"/>
      <c r="V87" s="60"/>
      <c r="W87" s="60"/>
      <c r="X87" s="60"/>
      <c r="Y87" s="60"/>
      <c r="Z87" s="60"/>
    </row>
    <row r="88" customFormat="false" ht="15.75" hidden="false" customHeight="false" outlineLevel="0" collapsed="false">
      <c r="A88" s="151" t="n">
        <v>89</v>
      </c>
      <c r="B88" s="152" t="s">
        <v>352</v>
      </c>
      <c r="C88" s="100" t="s">
        <v>640</v>
      </c>
      <c r="D88" s="100" t="s">
        <v>641</v>
      </c>
      <c r="E88" s="62" t="n">
        <v>1994</v>
      </c>
      <c r="F88" s="60" t="n">
        <v>86</v>
      </c>
      <c r="G88" s="101" t="s">
        <v>77</v>
      </c>
      <c r="H88" s="60"/>
      <c r="I88" s="60"/>
      <c r="J88" s="60"/>
      <c r="K88" s="60"/>
      <c r="L88" s="60"/>
      <c r="M88" s="60"/>
      <c r="N88" s="60"/>
      <c r="O88" s="60"/>
      <c r="P88" s="60"/>
      <c r="Q88" s="60"/>
      <c r="R88" s="60"/>
      <c r="S88" s="60"/>
      <c r="T88" s="60"/>
      <c r="U88" s="60"/>
      <c r="V88" s="60"/>
      <c r="W88" s="60"/>
      <c r="X88" s="60"/>
      <c r="Y88" s="60"/>
      <c r="Z88" s="60"/>
    </row>
    <row r="89" customFormat="false" ht="15.75" hidden="false" customHeight="false" outlineLevel="0" collapsed="false">
      <c r="A89" s="151" t="n">
        <v>90</v>
      </c>
      <c r="B89" s="152" t="s">
        <v>354</v>
      </c>
      <c r="C89" s="100" t="s">
        <v>618</v>
      </c>
      <c r="D89" s="100" t="s">
        <v>619</v>
      </c>
      <c r="E89" s="62" t="n">
        <v>1985</v>
      </c>
      <c r="F89" s="60" t="n">
        <v>102</v>
      </c>
      <c r="G89" s="101" t="s">
        <v>414</v>
      </c>
      <c r="H89" s="60"/>
      <c r="I89" s="60"/>
      <c r="J89" s="60"/>
      <c r="K89" s="60"/>
      <c r="L89" s="60"/>
      <c r="M89" s="60"/>
      <c r="N89" s="60"/>
      <c r="O89" s="60"/>
      <c r="P89" s="60"/>
      <c r="Q89" s="60"/>
      <c r="R89" s="60"/>
      <c r="S89" s="60"/>
      <c r="T89" s="60"/>
      <c r="U89" s="60"/>
      <c r="V89" s="60"/>
      <c r="W89" s="60"/>
      <c r="X89" s="60"/>
      <c r="Y89" s="60"/>
      <c r="Z89" s="60"/>
    </row>
    <row r="90" customFormat="false" ht="15.75" hidden="false" customHeight="false" outlineLevel="0" collapsed="false">
      <c r="A90" s="151" t="n">
        <v>96</v>
      </c>
      <c r="B90" s="152" t="s">
        <v>492</v>
      </c>
      <c r="C90" s="100" t="s">
        <v>632</v>
      </c>
      <c r="D90" s="100" t="s">
        <v>208</v>
      </c>
      <c r="E90" s="62" t="n">
        <v>1990</v>
      </c>
      <c r="F90" s="60" t="n">
        <v>26</v>
      </c>
      <c r="G90" s="101" t="s">
        <v>414</v>
      </c>
      <c r="H90" s="60"/>
      <c r="I90" s="60"/>
      <c r="J90" s="60"/>
      <c r="K90" s="60"/>
      <c r="L90" s="60"/>
      <c r="M90" s="60"/>
      <c r="N90" s="60"/>
      <c r="O90" s="60"/>
      <c r="P90" s="60"/>
      <c r="Q90" s="60"/>
      <c r="R90" s="60"/>
      <c r="S90" s="60"/>
      <c r="T90" s="60"/>
      <c r="U90" s="60"/>
      <c r="V90" s="60"/>
      <c r="W90" s="60"/>
      <c r="X90" s="60"/>
      <c r="Y90" s="60"/>
      <c r="Z90" s="60"/>
    </row>
    <row r="91" customFormat="false" ht="15.75" hidden="false" customHeight="false" outlineLevel="0" collapsed="false">
      <c r="A91" s="151" t="n">
        <v>89</v>
      </c>
      <c r="B91" s="152" t="s">
        <v>352</v>
      </c>
      <c r="C91" s="100" t="s">
        <v>640</v>
      </c>
      <c r="D91" s="100" t="s">
        <v>641</v>
      </c>
      <c r="E91" s="62" t="n">
        <v>1994</v>
      </c>
      <c r="F91" s="60" t="n">
        <v>86</v>
      </c>
      <c r="G91" s="101" t="s">
        <v>414</v>
      </c>
      <c r="H91" s="60"/>
      <c r="I91" s="60"/>
      <c r="J91" s="60"/>
      <c r="K91" s="60"/>
      <c r="L91" s="60"/>
      <c r="M91" s="60"/>
      <c r="N91" s="60"/>
      <c r="O91" s="60"/>
      <c r="P91" s="60"/>
      <c r="Q91" s="60"/>
      <c r="R91" s="60"/>
      <c r="S91" s="60"/>
      <c r="T91" s="60"/>
      <c r="U91" s="60"/>
      <c r="V91" s="60"/>
      <c r="W91" s="60"/>
      <c r="X91" s="60"/>
      <c r="Y91" s="60"/>
      <c r="Z91" s="60"/>
    </row>
    <row r="92" customFormat="false" ht="15.75" hidden="false" customHeight="false" outlineLevel="0" collapsed="false">
      <c r="A92" s="153" t="n">
        <v>88</v>
      </c>
      <c r="B92" s="152" t="s">
        <v>645</v>
      </c>
      <c r="C92" s="99" t="s">
        <v>646</v>
      </c>
      <c r="D92" s="100" t="s">
        <v>812</v>
      </c>
      <c r="E92" s="62" t="n">
        <v>1997</v>
      </c>
      <c r="F92" s="60" t="n">
        <v>41</v>
      </c>
      <c r="G92" s="101" t="s">
        <v>414</v>
      </c>
      <c r="H92" s="60"/>
      <c r="I92" s="60"/>
      <c r="J92" s="60"/>
      <c r="K92" s="60"/>
      <c r="L92" s="60"/>
      <c r="M92" s="60"/>
      <c r="N92" s="60"/>
      <c r="O92" s="60"/>
      <c r="P92" s="60"/>
      <c r="Q92" s="60"/>
      <c r="R92" s="60"/>
      <c r="S92" s="60"/>
      <c r="T92" s="60"/>
      <c r="U92" s="60"/>
      <c r="V92" s="60"/>
      <c r="W92" s="60"/>
      <c r="X92" s="60"/>
      <c r="Y92" s="60"/>
      <c r="Z92" s="60"/>
    </row>
    <row r="93" customFormat="false" ht="15.75" hidden="false" customHeight="false" outlineLevel="0" collapsed="false">
      <c r="A93" s="151" t="n">
        <v>112</v>
      </c>
      <c r="B93" s="152" t="s">
        <v>342</v>
      </c>
      <c r="C93" s="100" t="s">
        <v>648</v>
      </c>
      <c r="D93" s="100" t="s">
        <v>649</v>
      </c>
      <c r="E93" s="62" t="n">
        <v>1997</v>
      </c>
      <c r="F93" s="60" t="n">
        <v>149</v>
      </c>
      <c r="G93" s="101" t="s">
        <v>414</v>
      </c>
      <c r="H93" s="60"/>
      <c r="I93" s="60"/>
      <c r="J93" s="60"/>
      <c r="K93" s="60"/>
      <c r="L93" s="60"/>
      <c r="M93" s="60"/>
      <c r="N93" s="60"/>
      <c r="O93" s="60"/>
      <c r="P93" s="60"/>
      <c r="Q93" s="60"/>
      <c r="R93" s="60"/>
      <c r="S93" s="60"/>
      <c r="T93" s="60"/>
      <c r="U93" s="60"/>
      <c r="V93" s="60"/>
      <c r="W93" s="60"/>
      <c r="X93" s="60"/>
      <c r="Y93" s="60"/>
      <c r="Z93" s="60"/>
    </row>
    <row r="94" customFormat="false" ht="15.75" hidden="false" customHeight="false" outlineLevel="0" collapsed="false">
      <c r="A94" s="151" t="n">
        <v>119</v>
      </c>
      <c r="B94" s="152" t="s">
        <v>580</v>
      </c>
      <c r="C94" s="100" t="s">
        <v>660</v>
      </c>
      <c r="D94" s="100" t="s">
        <v>813</v>
      </c>
      <c r="E94" s="62" t="n">
        <v>2001</v>
      </c>
      <c r="F94" s="60" t="n">
        <v>88</v>
      </c>
      <c r="G94" s="101" t="s">
        <v>414</v>
      </c>
      <c r="H94" s="60"/>
      <c r="I94" s="60"/>
      <c r="J94" s="60"/>
      <c r="K94" s="60"/>
      <c r="L94" s="60"/>
      <c r="M94" s="60"/>
      <c r="N94" s="60"/>
      <c r="O94" s="60"/>
      <c r="P94" s="60"/>
      <c r="Q94" s="60"/>
      <c r="R94" s="60"/>
      <c r="S94" s="60"/>
      <c r="T94" s="60"/>
      <c r="U94" s="60"/>
      <c r="V94" s="60"/>
      <c r="W94" s="60"/>
      <c r="X94" s="60"/>
      <c r="Y94" s="60"/>
      <c r="Z94" s="60"/>
    </row>
    <row r="95" customFormat="false" ht="15.75" hidden="false" customHeight="false" outlineLevel="0" collapsed="false">
      <c r="A95" s="151" t="n">
        <v>15</v>
      </c>
      <c r="B95" s="154" t="s">
        <v>344</v>
      </c>
      <c r="C95" s="108" t="s">
        <v>698</v>
      </c>
      <c r="D95" s="72" t="s">
        <v>814</v>
      </c>
      <c r="E95" s="62" t="n">
        <v>2007</v>
      </c>
      <c r="F95" s="60" t="n">
        <v>63</v>
      </c>
      <c r="G95" s="101" t="s">
        <v>414</v>
      </c>
      <c r="H95" s="60"/>
      <c r="I95" s="60"/>
      <c r="J95" s="60"/>
      <c r="K95" s="60"/>
      <c r="L95" s="60"/>
      <c r="M95" s="60"/>
      <c r="N95" s="60"/>
      <c r="O95" s="60"/>
      <c r="P95" s="60"/>
      <c r="Q95" s="60"/>
      <c r="R95" s="60"/>
      <c r="S95" s="60"/>
      <c r="T95" s="60"/>
      <c r="U95" s="60"/>
      <c r="V95" s="60"/>
      <c r="W95" s="60"/>
      <c r="X95" s="60"/>
      <c r="Y95" s="60"/>
      <c r="Z95" s="60"/>
    </row>
    <row r="96" customFormat="false" ht="15.75" hidden="false" customHeight="false" outlineLevel="0" collapsed="false">
      <c r="A96" s="151" t="n">
        <v>16</v>
      </c>
      <c r="B96" s="154" t="s">
        <v>388</v>
      </c>
      <c r="C96" s="139" t="s">
        <v>698</v>
      </c>
      <c r="D96" s="72" t="s">
        <v>208</v>
      </c>
      <c r="E96" s="62" t="n">
        <v>2008</v>
      </c>
      <c r="F96" s="60" t="n">
        <v>55</v>
      </c>
      <c r="G96" s="101" t="s">
        <v>414</v>
      </c>
      <c r="H96" s="60"/>
      <c r="I96" s="60"/>
      <c r="J96" s="60"/>
      <c r="K96" s="60"/>
      <c r="L96" s="60"/>
      <c r="M96" s="60"/>
      <c r="N96" s="60"/>
      <c r="O96" s="60"/>
      <c r="P96" s="60"/>
      <c r="Q96" s="60"/>
      <c r="R96" s="60"/>
      <c r="S96" s="60"/>
      <c r="T96" s="60"/>
      <c r="U96" s="60"/>
      <c r="V96" s="60"/>
      <c r="W96" s="60"/>
      <c r="X96" s="60"/>
      <c r="Y96" s="60"/>
      <c r="Z96" s="60"/>
    </row>
    <row r="97" customFormat="false" ht="15.75" hidden="false" customHeight="false" outlineLevel="0" collapsed="false">
      <c r="A97" s="151" t="n">
        <v>127</v>
      </c>
      <c r="B97" s="152" t="s">
        <v>815</v>
      </c>
      <c r="C97" s="139" t="s">
        <v>116</v>
      </c>
      <c r="D97" s="100" t="s">
        <v>705</v>
      </c>
      <c r="E97" s="62" t="n">
        <v>2008</v>
      </c>
      <c r="F97" s="60" t="n">
        <v>40</v>
      </c>
      <c r="G97" s="101" t="s">
        <v>414</v>
      </c>
      <c r="H97" s="60"/>
      <c r="I97" s="60"/>
      <c r="J97" s="60"/>
      <c r="K97" s="60"/>
      <c r="L97" s="60"/>
      <c r="M97" s="60"/>
      <c r="N97" s="60"/>
      <c r="O97" s="60"/>
      <c r="P97" s="60"/>
      <c r="Q97" s="60"/>
      <c r="R97" s="60"/>
      <c r="S97" s="60"/>
      <c r="T97" s="60"/>
      <c r="U97" s="60"/>
      <c r="V97" s="60"/>
      <c r="W97" s="60"/>
      <c r="X97" s="60"/>
      <c r="Y97" s="60"/>
      <c r="Z97" s="60"/>
    </row>
    <row r="98" customFormat="false" ht="15.75" hidden="false" customHeight="false" outlineLevel="0" collapsed="false">
      <c r="A98" s="151" t="n">
        <v>148</v>
      </c>
      <c r="B98" s="152" t="s">
        <v>720</v>
      </c>
      <c r="C98" s="100" t="s">
        <v>721</v>
      </c>
      <c r="D98" s="100" t="s">
        <v>722</v>
      </c>
      <c r="E98" s="62" t="n">
        <v>2010</v>
      </c>
      <c r="F98" s="60" t="n">
        <v>23</v>
      </c>
      <c r="G98" s="101" t="s">
        <v>414</v>
      </c>
      <c r="H98" s="60"/>
      <c r="I98" s="60"/>
      <c r="J98" s="60"/>
      <c r="K98" s="60"/>
      <c r="L98" s="60"/>
      <c r="M98" s="60"/>
      <c r="N98" s="60"/>
      <c r="O98" s="60"/>
      <c r="P98" s="60"/>
      <c r="Q98" s="60"/>
      <c r="R98" s="60"/>
      <c r="S98" s="60"/>
      <c r="T98" s="60"/>
      <c r="U98" s="60"/>
      <c r="V98" s="60"/>
      <c r="W98" s="60"/>
      <c r="X98" s="60"/>
      <c r="Y98" s="60"/>
      <c r="Z98" s="60"/>
    </row>
    <row r="99" customFormat="false" ht="15.75" hidden="false" customHeight="false" outlineLevel="0" collapsed="false">
      <c r="A99" s="151" t="n">
        <v>169</v>
      </c>
      <c r="B99" s="152" t="s">
        <v>725</v>
      </c>
      <c r="C99" s="100" t="s">
        <v>726</v>
      </c>
      <c r="D99" s="100" t="s">
        <v>727</v>
      </c>
      <c r="E99" s="62" t="n">
        <v>2010</v>
      </c>
      <c r="F99" s="60" t="n">
        <v>8</v>
      </c>
      <c r="G99" s="137" t="s">
        <v>414</v>
      </c>
      <c r="H99" s="60"/>
      <c r="I99" s="60"/>
      <c r="J99" s="60"/>
      <c r="K99" s="60"/>
      <c r="L99" s="60"/>
      <c r="M99" s="60"/>
      <c r="N99" s="60"/>
      <c r="O99" s="60"/>
      <c r="P99" s="60"/>
      <c r="Q99" s="60"/>
      <c r="R99" s="60"/>
      <c r="S99" s="60"/>
      <c r="T99" s="60"/>
      <c r="U99" s="60"/>
      <c r="V99" s="60"/>
      <c r="W99" s="60"/>
      <c r="X99" s="60"/>
      <c r="Y99" s="60"/>
      <c r="Z99" s="60"/>
    </row>
    <row r="100" customFormat="false" ht="15.75" hidden="false" customHeight="false" outlineLevel="0" collapsed="false">
      <c r="A100" s="151" t="n">
        <v>90</v>
      </c>
      <c r="B100" s="152" t="s">
        <v>354</v>
      </c>
      <c r="C100" s="100" t="s">
        <v>618</v>
      </c>
      <c r="D100" s="100" t="s">
        <v>619</v>
      </c>
      <c r="E100" s="62" t="n">
        <v>1985</v>
      </c>
      <c r="F100" s="60" t="n">
        <v>102</v>
      </c>
      <c r="G100" s="101" t="s">
        <v>624</v>
      </c>
      <c r="H100" s="60"/>
      <c r="I100" s="60"/>
      <c r="J100" s="60"/>
      <c r="K100" s="60"/>
      <c r="L100" s="60"/>
      <c r="M100" s="60"/>
      <c r="N100" s="60"/>
      <c r="O100" s="60"/>
      <c r="P100" s="60"/>
      <c r="Q100" s="60"/>
      <c r="R100" s="60"/>
      <c r="S100" s="60"/>
      <c r="T100" s="60"/>
      <c r="U100" s="60"/>
      <c r="V100" s="60"/>
      <c r="W100" s="60"/>
      <c r="X100" s="60"/>
      <c r="Y100" s="60"/>
      <c r="Z100" s="60"/>
    </row>
    <row r="101" customFormat="false" ht="15.75" hidden="false" customHeight="false" outlineLevel="0" collapsed="false">
      <c r="A101" s="151" t="n">
        <v>112</v>
      </c>
      <c r="B101" s="152" t="s">
        <v>342</v>
      </c>
      <c r="C101" s="100" t="s">
        <v>648</v>
      </c>
      <c r="D101" s="100" t="s">
        <v>649</v>
      </c>
      <c r="E101" s="62" t="n">
        <v>1997</v>
      </c>
      <c r="F101" s="60" t="n">
        <v>149</v>
      </c>
      <c r="G101" s="101" t="s">
        <v>179</v>
      </c>
      <c r="H101" s="60"/>
      <c r="I101" s="60"/>
      <c r="J101" s="60"/>
      <c r="K101" s="60"/>
      <c r="L101" s="60"/>
      <c r="M101" s="60"/>
      <c r="N101" s="60"/>
      <c r="O101" s="60"/>
      <c r="P101" s="60"/>
      <c r="Q101" s="60"/>
      <c r="R101" s="60"/>
      <c r="S101" s="60"/>
      <c r="T101" s="60"/>
      <c r="U101" s="60"/>
      <c r="V101" s="60"/>
      <c r="W101" s="60"/>
      <c r="X101" s="60"/>
      <c r="Y101" s="60"/>
      <c r="Z101" s="60"/>
    </row>
    <row r="102" customFormat="false" ht="15.75" hidden="false" customHeight="false" outlineLevel="0" collapsed="false">
      <c r="A102" s="153" t="n">
        <v>13</v>
      </c>
      <c r="B102" s="154" t="s">
        <v>665</v>
      </c>
      <c r="C102" s="155" t="s">
        <v>728</v>
      </c>
      <c r="D102" s="155" t="s">
        <v>729</v>
      </c>
      <c r="E102" s="156" t="n">
        <v>2002</v>
      </c>
      <c r="F102" s="60" t="n">
        <v>90</v>
      </c>
      <c r="G102" s="101" t="s">
        <v>730</v>
      </c>
      <c r="H102" s="60"/>
      <c r="I102" s="60"/>
      <c r="J102" s="60"/>
      <c r="K102" s="60"/>
      <c r="L102" s="60"/>
      <c r="M102" s="60"/>
      <c r="N102" s="60"/>
      <c r="O102" s="60"/>
      <c r="P102" s="60"/>
      <c r="Q102" s="60"/>
      <c r="R102" s="60"/>
      <c r="S102" s="60"/>
      <c r="T102" s="60"/>
      <c r="U102" s="60"/>
      <c r="V102" s="60"/>
      <c r="W102" s="60"/>
      <c r="X102" s="60"/>
      <c r="Y102" s="60"/>
      <c r="Z102" s="60"/>
    </row>
    <row r="103" customFormat="false" ht="15.75" hidden="false" customHeight="false" outlineLevel="0" collapsed="false">
      <c r="A103" s="153" t="n">
        <v>133</v>
      </c>
      <c r="B103" s="154" t="s">
        <v>706</v>
      </c>
      <c r="C103" s="100" t="s">
        <v>707</v>
      </c>
      <c r="D103" s="100" t="s">
        <v>708</v>
      </c>
      <c r="E103" s="62" t="n">
        <v>2008</v>
      </c>
      <c r="F103" s="60" t="n">
        <v>47</v>
      </c>
      <c r="G103" s="101" t="s">
        <v>197</v>
      </c>
      <c r="H103" s="60"/>
      <c r="I103" s="60"/>
      <c r="J103" s="60"/>
      <c r="K103" s="60"/>
      <c r="L103" s="60"/>
      <c r="M103" s="60"/>
      <c r="N103" s="60"/>
      <c r="O103" s="60"/>
      <c r="P103" s="60"/>
      <c r="Q103" s="60"/>
      <c r="R103" s="60"/>
      <c r="S103" s="60"/>
      <c r="T103" s="60"/>
      <c r="U103" s="60"/>
      <c r="V103" s="60"/>
      <c r="W103" s="60"/>
      <c r="X103" s="60"/>
      <c r="Y103" s="60"/>
      <c r="Z103" s="60"/>
    </row>
    <row r="104" customFormat="false" ht="15.75" hidden="false" customHeight="false" outlineLevel="0" collapsed="false">
      <c r="A104" s="151" t="n">
        <v>195</v>
      </c>
      <c r="B104" s="152" t="s">
        <v>701</v>
      </c>
      <c r="C104" s="100" t="s">
        <v>761</v>
      </c>
      <c r="D104" s="100" t="s">
        <v>711</v>
      </c>
      <c r="E104" s="62" t="n">
        <v>2014</v>
      </c>
      <c r="F104" s="60" t="n">
        <v>46</v>
      </c>
      <c r="G104" s="101" t="s">
        <v>762</v>
      </c>
      <c r="H104" s="60"/>
      <c r="I104" s="60"/>
      <c r="J104" s="60"/>
      <c r="K104" s="60"/>
      <c r="L104" s="60"/>
      <c r="M104" s="60"/>
      <c r="N104" s="60"/>
      <c r="O104" s="60"/>
      <c r="P104" s="60"/>
      <c r="Q104" s="60"/>
      <c r="R104" s="60"/>
      <c r="S104" s="60"/>
      <c r="T104" s="60"/>
      <c r="U104" s="60"/>
      <c r="V104" s="60"/>
      <c r="W104" s="60"/>
      <c r="X104" s="60"/>
      <c r="Y104" s="60"/>
      <c r="Z104" s="60"/>
    </row>
    <row r="105" customFormat="false" ht="15.75" hidden="false" customHeight="false" outlineLevel="0" collapsed="false">
      <c r="A105" s="151" t="n">
        <v>15</v>
      </c>
      <c r="B105" s="154" t="s">
        <v>344</v>
      </c>
      <c r="C105" s="108" t="s">
        <v>698</v>
      </c>
      <c r="D105" s="72" t="s">
        <v>816</v>
      </c>
      <c r="E105" s="62" t="n">
        <v>2007</v>
      </c>
      <c r="F105" s="60" t="n">
        <v>63</v>
      </c>
      <c r="G105" s="101" t="s">
        <v>176</v>
      </c>
      <c r="H105" s="60"/>
      <c r="I105" s="60"/>
      <c r="J105" s="60"/>
      <c r="K105" s="60"/>
      <c r="L105" s="60"/>
      <c r="M105" s="60"/>
      <c r="N105" s="60"/>
      <c r="O105" s="60"/>
      <c r="P105" s="60"/>
      <c r="Q105" s="60"/>
      <c r="R105" s="60"/>
      <c r="S105" s="60"/>
      <c r="T105" s="60"/>
      <c r="U105" s="60"/>
      <c r="V105" s="60"/>
      <c r="W105" s="60"/>
      <c r="X105" s="60"/>
      <c r="Y105" s="60"/>
      <c r="Z105" s="60"/>
    </row>
    <row r="106" customFormat="false" ht="15.75" hidden="false" customHeight="false" outlineLevel="0" collapsed="false">
      <c r="A106" s="151" t="n">
        <v>113</v>
      </c>
      <c r="B106" s="152" t="s">
        <v>665</v>
      </c>
      <c r="C106" s="100" t="s">
        <v>666</v>
      </c>
      <c r="D106" s="100" t="s">
        <v>807</v>
      </c>
      <c r="E106" s="62" t="n">
        <v>2002</v>
      </c>
      <c r="F106" s="60" t="n">
        <v>90</v>
      </c>
      <c r="G106" s="101" t="s">
        <v>188</v>
      </c>
      <c r="H106" s="60"/>
      <c r="I106" s="60"/>
      <c r="J106" s="60"/>
      <c r="K106" s="60"/>
      <c r="L106" s="60"/>
      <c r="M106" s="60"/>
      <c r="N106" s="60"/>
      <c r="O106" s="60"/>
      <c r="P106" s="60"/>
      <c r="Q106" s="60"/>
      <c r="R106" s="60"/>
      <c r="S106" s="60"/>
      <c r="T106" s="60"/>
      <c r="U106" s="60"/>
      <c r="V106" s="60"/>
      <c r="W106" s="60"/>
      <c r="X106" s="60"/>
      <c r="Y106" s="60"/>
      <c r="Z106" s="60"/>
    </row>
    <row r="107" customFormat="false" ht="15.75" hidden="false" customHeight="false" outlineLevel="0" collapsed="false">
      <c r="A107" s="153" t="n">
        <v>133</v>
      </c>
      <c r="B107" s="154" t="s">
        <v>706</v>
      </c>
      <c r="C107" s="100" t="s">
        <v>707</v>
      </c>
      <c r="D107" s="100" t="s">
        <v>708</v>
      </c>
      <c r="E107" s="62" t="n">
        <v>2008</v>
      </c>
      <c r="F107" s="60" t="n">
        <v>47</v>
      </c>
      <c r="G107" s="101" t="s">
        <v>188</v>
      </c>
      <c r="H107" s="60"/>
      <c r="I107" s="60"/>
      <c r="J107" s="60"/>
      <c r="K107" s="60"/>
      <c r="L107" s="60"/>
      <c r="M107" s="60"/>
      <c r="N107" s="60"/>
      <c r="O107" s="60"/>
      <c r="P107" s="60"/>
      <c r="Q107" s="60"/>
      <c r="R107" s="60"/>
      <c r="S107" s="60"/>
      <c r="T107" s="60"/>
      <c r="U107" s="60"/>
      <c r="V107" s="60"/>
      <c r="W107" s="60"/>
      <c r="X107" s="60"/>
      <c r="Y107" s="60"/>
      <c r="Z107" s="60"/>
    </row>
    <row r="108" customFormat="false" ht="15.75" hidden="false" customHeight="false" outlineLevel="0" collapsed="false">
      <c r="A108" s="151" t="n">
        <v>16</v>
      </c>
      <c r="B108" s="154" t="s">
        <v>388</v>
      </c>
      <c r="C108" s="139" t="s">
        <v>698</v>
      </c>
      <c r="D108" s="72" t="s">
        <v>208</v>
      </c>
      <c r="E108" s="62" t="n">
        <v>2008</v>
      </c>
      <c r="F108" s="60" t="n">
        <v>55</v>
      </c>
      <c r="G108" s="101" t="s">
        <v>702</v>
      </c>
      <c r="H108" s="60"/>
      <c r="I108" s="60"/>
      <c r="J108" s="60"/>
      <c r="K108" s="60"/>
      <c r="L108" s="60"/>
      <c r="M108" s="60"/>
      <c r="N108" s="60"/>
      <c r="O108" s="60"/>
      <c r="P108" s="60"/>
      <c r="Q108" s="60"/>
      <c r="R108" s="60"/>
      <c r="S108" s="60"/>
      <c r="T108" s="60"/>
      <c r="U108" s="60"/>
      <c r="V108" s="60"/>
      <c r="W108" s="60"/>
      <c r="X108" s="60"/>
      <c r="Y108" s="60"/>
      <c r="Z108" s="60"/>
    </row>
    <row r="109" customFormat="false" ht="15.75" hidden="false" customHeight="false" outlineLevel="0" collapsed="false">
      <c r="A109" s="151" t="n">
        <v>105</v>
      </c>
      <c r="B109" s="152" t="s">
        <v>372</v>
      </c>
      <c r="C109" s="100" t="s">
        <v>629</v>
      </c>
      <c r="D109" s="100" t="s">
        <v>817</v>
      </c>
      <c r="E109" s="62" t="n">
        <v>1989</v>
      </c>
      <c r="F109" s="60" t="n">
        <v>78</v>
      </c>
      <c r="G109" s="101" t="s">
        <v>386</v>
      </c>
      <c r="H109" s="60"/>
      <c r="I109" s="60"/>
      <c r="J109" s="60"/>
      <c r="K109" s="60"/>
      <c r="L109" s="60"/>
      <c r="M109" s="60"/>
      <c r="N109" s="60"/>
      <c r="O109" s="60"/>
      <c r="P109" s="60"/>
      <c r="Q109" s="60"/>
      <c r="R109" s="60"/>
      <c r="S109" s="60"/>
      <c r="T109" s="60"/>
      <c r="U109" s="60"/>
      <c r="V109" s="60"/>
      <c r="W109" s="60"/>
      <c r="X109" s="60"/>
      <c r="Y109" s="60"/>
      <c r="Z109" s="60"/>
    </row>
    <row r="110" customFormat="false" ht="15.75" hidden="false" customHeight="false" outlineLevel="0" collapsed="false">
      <c r="A110" s="151" t="n">
        <v>15</v>
      </c>
      <c r="B110" s="154" t="s">
        <v>344</v>
      </c>
      <c r="C110" s="108" t="s">
        <v>698</v>
      </c>
      <c r="D110" s="72" t="s">
        <v>818</v>
      </c>
      <c r="E110" s="62" t="n">
        <v>2007</v>
      </c>
      <c r="F110" s="60" t="n">
        <v>63</v>
      </c>
      <c r="G110" s="101" t="s">
        <v>386</v>
      </c>
      <c r="H110" s="60"/>
      <c r="I110" s="60"/>
      <c r="J110" s="60"/>
      <c r="K110" s="60"/>
      <c r="L110" s="60"/>
      <c r="M110" s="60"/>
      <c r="N110" s="60"/>
      <c r="O110" s="60"/>
      <c r="P110" s="60"/>
      <c r="Q110" s="60"/>
      <c r="R110" s="60"/>
      <c r="S110" s="60"/>
      <c r="T110" s="60"/>
      <c r="U110" s="60"/>
      <c r="V110" s="60"/>
      <c r="W110" s="60"/>
      <c r="X110" s="60"/>
      <c r="Y110" s="60"/>
      <c r="Z110" s="60"/>
    </row>
    <row r="111" customFormat="false" ht="15.75" hidden="false" customHeight="false" outlineLevel="0" collapsed="false">
      <c r="A111" s="151" t="n">
        <v>16</v>
      </c>
      <c r="B111" s="154" t="s">
        <v>388</v>
      </c>
      <c r="C111" s="139" t="s">
        <v>698</v>
      </c>
      <c r="D111" s="72" t="s">
        <v>208</v>
      </c>
      <c r="E111" s="62" t="n">
        <v>2008</v>
      </c>
      <c r="F111" s="60" t="n">
        <v>55</v>
      </c>
      <c r="G111" s="101" t="s">
        <v>386</v>
      </c>
      <c r="H111" s="60"/>
      <c r="I111" s="60"/>
      <c r="J111" s="60"/>
      <c r="K111" s="60"/>
      <c r="L111" s="60"/>
      <c r="M111" s="60"/>
      <c r="N111" s="60"/>
      <c r="O111" s="60"/>
      <c r="P111" s="60"/>
      <c r="Q111" s="60"/>
      <c r="R111" s="60"/>
      <c r="S111" s="60"/>
      <c r="T111" s="60"/>
      <c r="U111" s="60"/>
      <c r="V111" s="60"/>
      <c r="W111" s="60"/>
      <c r="X111" s="60"/>
      <c r="Y111" s="60"/>
      <c r="Z111" s="60"/>
    </row>
    <row r="112" customFormat="false" ht="15.75" hidden="false" customHeight="false" outlineLevel="0" collapsed="false">
      <c r="A112" s="153" t="n">
        <v>88</v>
      </c>
      <c r="B112" s="152" t="s">
        <v>645</v>
      </c>
      <c r="C112" s="99" t="s">
        <v>646</v>
      </c>
      <c r="D112" s="100" t="s">
        <v>819</v>
      </c>
      <c r="E112" s="62" t="n">
        <v>1997</v>
      </c>
      <c r="F112" s="60" t="n">
        <v>41</v>
      </c>
      <c r="G112" s="101" t="s">
        <v>174</v>
      </c>
      <c r="H112" s="60"/>
      <c r="I112" s="60"/>
      <c r="J112" s="60"/>
      <c r="K112" s="60"/>
      <c r="L112" s="60"/>
      <c r="M112" s="60"/>
      <c r="N112" s="60"/>
      <c r="O112" s="60"/>
      <c r="P112" s="60"/>
      <c r="Q112" s="60"/>
      <c r="R112" s="60"/>
      <c r="S112" s="60"/>
      <c r="T112" s="60"/>
      <c r="U112" s="60"/>
      <c r="V112" s="60"/>
      <c r="W112" s="60"/>
      <c r="X112" s="60"/>
      <c r="Y112" s="60"/>
      <c r="Z112" s="60"/>
    </row>
    <row r="113" customFormat="false" ht="15.75" hidden="false" customHeight="false" outlineLevel="0" collapsed="false">
      <c r="A113" s="151" t="n">
        <v>119</v>
      </c>
      <c r="B113" s="152" t="s">
        <v>580</v>
      </c>
      <c r="C113" s="100" t="s">
        <v>660</v>
      </c>
      <c r="D113" s="100" t="s">
        <v>805</v>
      </c>
      <c r="E113" s="62" t="n">
        <v>2001</v>
      </c>
      <c r="F113" s="60" t="n">
        <v>88</v>
      </c>
      <c r="G113" s="101" t="s">
        <v>174</v>
      </c>
      <c r="H113" s="60"/>
      <c r="I113" s="60"/>
      <c r="J113" s="60"/>
      <c r="K113" s="60"/>
      <c r="L113" s="60"/>
      <c r="M113" s="60"/>
      <c r="N113" s="60"/>
      <c r="O113" s="60"/>
      <c r="P113" s="60"/>
      <c r="Q113" s="60"/>
      <c r="R113" s="60"/>
      <c r="S113" s="60"/>
      <c r="T113" s="60"/>
      <c r="U113" s="60"/>
      <c r="V113" s="60"/>
      <c r="W113" s="60"/>
      <c r="X113" s="60"/>
      <c r="Y113" s="60"/>
      <c r="Z113" s="60"/>
    </row>
    <row r="114" customFormat="false" ht="15.75" hidden="false" customHeight="false" outlineLevel="0" collapsed="false">
      <c r="A114" s="151" t="n">
        <v>16</v>
      </c>
      <c r="B114" s="154" t="s">
        <v>388</v>
      </c>
      <c r="C114" s="139" t="s">
        <v>698</v>
      </c>
      <c r="D114" s="72" t="s">
        <v>208</v>
      </c>
      <c r="E114" s="62" t="n">
        <v>2008</v>
      </c>
      <c r="F114" s="60" t="n">
        <v>55</v>
      </c>
      <c r="G114" s="101" t="s">
        <v>174</v>
      </c>
      <c r="H114" s="60"/>
      <c r="I114" s="60"/>
      <c r="J114" s="60"/>
      <c r="K114" s="60"/>
      <c r="L114" s="60"/>
      <c r="M114" s="60"/>
      <c r="N114" s="60"/>
      <c r="O114" s="60"/>
      <c r="P114" s="60"/>
      <c r="Q114" s="60"/>
      <c r="R114" s="60"/>
      <c r="S114" s="60"/>
      <c r="T114" s="60"/>
      <c r="U114" s="60"/>
      <c r="V114" s="60"/>
      <c r="W114" s="60"/>
      <c r="X114" s="60"/>
      <c r="Y114" s="60"/>
      <c r="Z114" s="60"/>
    </row>
    <row r="115" customFormat="false" ht="15.75" hidden="false" customHeight="false" outlineLevel="0" collapsed="false">
      <c r="A115" s="151" t="n">
        <v>14</v>
      </c>
      <c r="B115" s="154" t="s">
        <v>675</v>
      </c>
      <c r="C115" s="139" t="s">
        <v>676</v>
      </c>
      <c r="D115" s="158" t="s">
        <v>677</v>
      </c>
      <c r="E115" s="62" t="n">
        <v>2003</v>
      </c>
      <c r="F115" s="60" t="n">
        <v>63</v>
      </c>
      <c r="G115" s="101" t="s">
        <v>678</v>
      </c>
      <c r="H115" s="60"/>
      <c r="I115" s="60"/>
      <c r="J115" s="60"/>
      <c r="K115" s="60"/>
      <c r="L115" s="60"/>
      <c r="M115" s="60"/>
      <c r="N115" s="60"/>
      <c r="O115" s="60"/>
      <c r="P115" s="60"/>
      <c r="Q115" s="60"/>
      <c r="R115" s="60"/>
      <c r="S115" s="60"/>
      <c r="T115" s="60"/>
      <c r="U115" s="60"/>
      <c r="V115" s="60"/>
      <c r="W115" s="60"/>
      <c r="X115" s="60"/>
      <c r="Y115" s="60"/>
      <c r="Z115" s="60"/>
    </row>
    <row r="116" customFormat="false" ht="15.75" hidden="false" customHeight="false" outlineLevel="0" collapsed="false">
      <c r="A116" s="151" t="n">
        <v>24</v>
      </c>
      <c r="B116" s="154" t="s">
        <v>739</v>
      </c>
      <c r="C116" s="139" t="s">
        <v>740</v>
      </c>
      <c r="D116" s="72" t="s">
        <v>205</v>
      </c>
      <c r="E116" s="62" t="n">
        <v>2012</v>
      </c>
      <c r="F116" s="60" t="n">
        <v>13</v>
      </c>
      <c r="G116" s="101" t="s">
        <v>741</v>
      </c>
      <c r="H116" s="60"/>
      <c r="I116" s="60"/>
      <c r="J116" s="60"/>
      <c r="K116" s="60"/>
      <c r="L116" s="60"/>
      <c r="M116" s="60"/>
      <c r="N116" s="60"/>
      <c r="O116" s="60"/>
      <c r="P116" s="60"/>
      <c r="Q116" s="60"/>
      <c r="R116" s="60"/>
      <c r="S116" s="60"/>
      <c r="T116" s="60"/>
      <c r="U116" s="60"/>
      <c r="V116" s="60"/>
      <c r="W116" s="60"/>
      <c r="X116" s="60"/>
      <c r="Y116" s="60"/>
      <c r="Z116" s="60"/>
    </row>
    <row r="117" customFormat="false" ht="15.75" hidden="false" customHeight="false" outlineLevel="0" collapsed="false">
      <c r="A117" s="151" t="n">
        <v>24</v>
      </c>
      <c r="B117" s="154" t="s">
        <v>739</v>
      </c>
      <c r="C117" s="139" t="s">
        <v>740</v>
      </c>
      <c r="D117" s="72" t="s">
        <v>205</v>
      </c>
      <c r="E117" s="62" t="n">
        <v>2012</v>
      </c>
      <c r="F117" s="60" t="n">
        <v>13</v>
      </c>
      <c r="G117" s="101" t="s">
        <v>742</v>
      </c>
      <c r="H117" s="60"/>
      <c r="I117" s="60"/>
      <c r="J117" s="60"/>
      <c r="K117" s="60"/>
      <c r="L117" s="60"/>
      <c r="M117" s="60"/>
      <c r="N117" s="60"/>
      <c r="O117" s="60"/>
      <c r="P117" s="60"/>
      <c r="Q117" s="60"/>
      <c r="R117" s="60"/>
      <c r="S117" s="60"/>
      <c r="T117" s="60"/>
      <c r="U117" s="60"/>
      <c r="V117" s="60"/>
      <c r="W117" s="60"/>
      <c r="X117" s="60"/>
      <c r="Y117" s="60"/>
      <c r="Z117" s="60"/>
    </row>
    <row r="118" customFormat="false" ht="15.75" hidden="false" customHeight="false" outlineLevel="0" collapsed="false">
      <c r="A118" s="151" t="n">
        <v>14</v>
      </c>
      <c r="B118" s="154" t="s">
        <v>675</v>
      </c>
      <c r="C118" s="139" t="s">
        <v>676</v>
      </c>
      <c r="D118" s="158" t="s">
        <v>677</v>
      </c>
      <c r="E118" s="62" t="n">
        <v>2003</v>
      </c>
      <c r="F118" s="60" t="n">
        <v>63</v>
      </c>
      <c r="G118" s="101" t="s">
        <v>679</v>
      </c>
      <c r="H118" s="60"/>
      <c r="I118" s="60"/>
      <c r="J118" s="60"/>
      <c r="K118" s="60"/>
      <c r="L118" s="60"/>
      <c r="M118" s="60"/>
      <c r="N118" s="60"/>
      <c r="O118" s="60"/>
      <c r="P118" s="60"/>
      <c r="Q118" s="60"/>
      <c r="R118" s="60"/>
      <c r="S118" s="60"/>
      <c r="T118" s="60"/>
      <c r="U118" s="60"/>
      <c r="V118" s="60"/>
      <c r="W118" s="60"/>
      <c r="X118" s="60"/>
      <c r="Y118" s="60"/>
      <c r="Z118" s="60"/>
    </row>
    <row r="119" customFormat="false" ht="15.75" hidden="false" customHeight="false" outlineLevel="0" collapsed="false">
      <c r="A119" s="153" t="n">
        <v>8</v>
      </c>
      <c r="B119" s="159" t="s">
        <v>775</v>
      </c>
      <c r="C119" s="72" t="s">
        <v>776</v>
      </c>
      <c r="D119" s="72" t="s">
        <v>208</v>
      </c>
      <c r="E119" s="62" t="n">
        <v>2009</v>
      </c>
      <c r="F119" s="60" t="n">
        <v>311</v>
      </c>
      <c r="G119" s="101" t="s">
        <v>679</v>
      </c>
      <c r="H119" s="60"/>
      <c r="I119" s="60"/>
      <c r="J119" s="60"/>
      <c r="K119" s="60"/>
      <c r="L119" s="60"/>
      <c r="M119" s="60"/>
      <c r="N119" s="60"/>
      <c r="O119" s="60"/>
      <c r="P119" s="60"/>
      <c r="Q119" s="60"/>
      <c r="R119" s="60"/>
      <c r="S119" s="60"/>
      <c r="T119" s="60"/>
      <c r="U119" s="60"/>
      <c r="V119" s="60"/>
      <c r="W119" s="60"/>
      <c r="X119" s="60"/>
      <c r="Y119" s="60"/>
      <c r="Z119" s="60"/>
    </row>
    <row r="120" customFormat="false" ht="15.75" hidden="false" customHeight="false" outlineLevel="0" collapsed="false">
      <c r="A120" s="151" t="n">
        <v>14</v>
      </c>
      <c r="B120" s="154" t="s">
        <v>675</v>
      </c>
      <c r="C120" s="139" t="s">
        <v>676</v>
      </c>
      <c r="D120" s="158" t="s">
        <v>677</v>
      </c>
      <c r="E120" s="62" t="n">
        <v>2003</v>
      </c>
      <c r="F120" s="60" t="n">
        <v>63</v>
      </c>
      <c r="G120" s="101" t="s">
        <v>680</v>
      </c>
      <c r="H120" s="60"/>
      <c r="I120" s="60"/>
      <c r="J120" s="60"/>
      <c r="K120" s="60"/>
      <c r="L120" s="60"/>
      <c r="M120" s="60"/>
      <c r="N120" s="60"/>
      <c r="O120" s="60"/>
      <c r="P120" s="60"/>
      <c r="Q120" s="60"/>
      <c r="R120" s="60"/>
      <c r="S120" s="60"/>
      <c r="T120" s="60"/>
      <c r="U120" s="60"/>
      <c r="V120" s="60"/>
      <c r="W120" s="60"/>
      <c r="X120" s="60"/>
      <c r="Y120" s="60"/>
      <c r="Z120" s="60"/>
    </row>
    <row r="121" customFormat="false" ht="15.75" hidden="false" customHeight="false" outlineLevel="0" collapsed="false">
      <c r="A121" s="151" t="n">
        <v>96</v>
      </c>
      <c r="B121" s="152" t="s">
        <v>492</v>
      </c>
      <c r="C121" s="100" t="s">
        <v>632</v>
      </c>
      <c r="D121" s="100" t="s">
        <v>208</v>
      </c>
      <c r="E121" s="62" t="n">
        <v>1990</v>
      </c>
      <c r="F121" s="60" t="n">
        <v>26</v>
      </c>
      <c r="G121" s="101" t="s">
        <v>73</v>
      </c>
      <c r="H121" s="60"/>
      <c r="I121" s="60"/>
      <c r="J121" s="60"/>
      <c r="K121" s="60"/>
      <c r="L121" s="60"/>
      <c r="M121" s="60"/>
      <c r="N121" s="60"/>
      <c r="O121" s="60"/>
      <c r="P121" s="60"/>
      <c r="Q121" s="60"/>
      <c r="R121" s="60"/>
      <c r="S121" s="60"/>
      <c r="T121" s="60"/>
      <c r="U121" s="60"/>
      <c r="V121" s="60"/>
      <c r="W121" s="60"/>
      <c r="X121" s="60"/>
      <c r="Y121" s="60"/>
      <c r="Z121" s="60"/>
    </row>
    <row r="122" customFormat="false" ht="15.75" hidden="false" customHeight="false" outlineLevel="0" collapsed="false">
      <c r="A122" s="151" t="n">
        <v>97</v>
      </c>
      <c r="B122" s="152" t="s">
        <v>637</v>
      </c>
      <c r="C122" s="100" t="s">
        <v>638</v>
      </c>
      <c r="D122" s="100" t="s">
        <v>639</v>
      </c>
      <c r="E122" s="62" t="n">
        <v>1992</v>
      </c>
      <c r="F122" s="60" t="n">
        <v>7</v>
      </c>
      <c r="G122" s="101" t="s">
        <v>73</v>
      </c>
      <c r="H122" s="60"/>
      <c r="I122" s="60"/>
      <c r="J122" s="60"/>
      <c r="K122" s="60"/>
      <c r="L122" s="60"/>
      <c r="M122" s="60"/>
      <c r="N122" s="60"/>
      <c r="O122" s="60"/>
      <c r="P122" s="60"/>
      <c r="Q122" s="60"/>
      <c r="R122" s="60"/>
      <c r="S122" s="60"/>
      <c r="T122" s="60"/>
      <c r="U122" s="60"/>
      <c r="V122" s="60"/>
      <c r="W122" s="60"/>
      <c r="X122" s="60"/>
      <c r="Y122" s="60"/>
      <c r="Z122" s="60"/>
    </row>
    <row r="123" customFormat="false" ht="15.75" hidden="false" customHeight="false" outlineLevel="0" collapsed="false">
      <c r="A123" s="151" t="n">
        <v>183</v>
      </c>
      <c r="B123" s="152" t="s">
        <v>481</v>
      </c>
      <c r="C123" s="100" t="s">
        <v>786</v>
      </c>
      <c r="D123" s="100" t="s">
        <v>787</v>
      </c>
      <c r="E123" s="62" t="n">
        <v>2013</v>
      </c>
      <c r="F123" s="60" t="n">
        <v>8</v>
      </c>
      <c r="G123" s="101" t="s">
        <v>788</v>
      </c>
      <c r="H123" s="60"/>
      <c r="I123" s="60"/>
      <c r="J123" s="60"/>
      <c r="K123" s="60"/>
      <c r="L123" s="60"/>
      <c r="M123" s="60"/>
      <c r="N123" s="60"/>
      <c r="O123" s="60"/>
      <c r="P123" s="60"/>
      <c r="Q123" s="60"/>
      <c r="R123" s="60"/>
      <c r="S123" s="60"/>
      <c r="T123" s="60"/>
      <c r="U123" s="60"/>
      <c r="V123" s="60"/>
      <c r="W123" s="60"/>
      <c r="X123" s="60"/>
      <c r="Y123" s="60"/>
      <c r="Z123" s="60"/>
    </row>
    <row r="124" customFormat="false" ht="15.75" hidden="false" customHeight="false" outlineLevel="0" collapsed="false">
      <c r="A124" s="151" t="n">
        <v>90</v>
      </c>
      <c r="B124" s="152" t="s">
        <v>354</v>
      </c>
      <c r="C124" s="100" t="s">
        <v>618</v>
      </c>
      <c r="D124" s="100" t="s">
        <v>619</v>
      </c>
      <c r="E124" s="62" t="n">
        <v>1985</v>
      </c>
      <c r="F124" s="60" t="n">
        <v>102</v>
      </c>
      <c r="G124" s="101" t="s">
        <v>388</v>
      </c>
      <c r="H124" s="60"/>
      <c r="I124" s="60"/>
      <c r="J124" s="60"/>
      <c r="K124" s="60"/>
      <c r="L124" s="60"/>
      <c r="M124" s="60"/>
      <c r="N124" s="60"/>
      <c r="O124" s="60"/>
      <c r="P124" s="60"/>
      <c r="Q124" s="60"/>
      <c r="R124" s="60"/>
      <c r="S124" s="60"/>
      <c r="T124" s="60"/>
      <c r="U124" s="60"/>
      <c r="V124" s="60"/>
      <c r="W124" s="60"/>
      <c r="X124" s="60"/>
      <c r="Y124" s="60"/>
      <c r="Z124" s="60"/>
    </row>
    <row r="125" customFormat="false" ht="15.75" hidden="false" customHeight="false" outlineLevel="0" collapsed="false">
      <c r="A125" s="151" t="n">
        <v>105</v>
      </c>
      <c r="B125" s="152" t="s">
        <v>372</v>
      </c>
      <c r="C125" s="100" t="s">
        <v>629</v>
      </c>
      <c r="D125" s="100" t="s">
        <v>820</v>
      </c>
      <c r="E125" s="62" t="n">
        <v>1989</v>
      </c>
      <c r="F125" s="60" t="n">
        <v>78</v>
      </c>
      <c r="G125" s="101" t="s">
        <v>388</v>
      </c>
      <c r="H125" s="60"/>
      <c r="I125" s="60"/>
      <c r="J125" s="60"/>
      <c r="K125" s="60"/>
      <c r="L125" s="60"/>
      <c r="M125" s="60"/>
      <c r="N125" s="60"/>
      <c r="O125" s="60"/>
      <c r="P125" s="60"/>
      <c r="Q125" s="60"/>
      <c r="R125" s="60"/>
      <c r="S125" s="60"/>
      <c r="T125" s="60"/>
      <c r="U125" s="60"/>
      <c r="V125" s="60"/>
      <c r="W125" s="60"/>
      <c r="X125" s="60"/>
      <c r="Y125" s="60"/>
      <c r="Z125" s="60"/>
    </row>
    <row r="126" customFormat="false" ht="15.75" hidden="false" customHeight="false" outlineLevel="0" collapsed="false">
      <c r="A126" s="151" t="n">
        <v>96</v>
      </c>
      <c r="B126" s="152" t="s">
        <v>492</v>
      </c>
      <c r="C126" s="100" t="s">
        <v>632</v>
      </c>
      <c r="D126" s="100" t="s">
        <v>208</v>
      </c>
      <c r="E126" s="62" t="n">
        <v>1990</v>
      </c>
      <c r="F126" s="60" t="n">
        <v>26</v>
      </c>
      <c r="G126" s="101" t="s">
        <v>388</v>
      </c>
      <c r="H126" s="60"/>
      <c r="I126" s="60"/>
      <c r="J126" s="60"/>
      <c r="K126" s="60"/>
      <c r="L126" s="60"/>
      <c r="M126" s="60"/>
      <c r="N126" s="60"/>
      <c r="O126" s="60"/>
      <c r="P126" s="60"/>
      <c r="Q126" s="60"/>
      <c r="R126" s="60"/>
      <c r="S126" s="60"/>
      <c r="T126" s="60"/>
      <c r="U126" s="60"/>
      <c r="V126" s="60"/>
      <c r="W126" s="60"/>
      <c r="X126" s="60"/>
      <c r="Y126" s="60"/>
      <c r="Z126" s="60"/>
    </row>
    <row r="127" customFormat="false" ht="15.75" hidden="false" customHeight="false" outlineLevel="0" collapsed="false">
      <c r="A127" s="151" t="n">
        <v>89</v>
      </c>
      <c r="B127" s="152" t="s">
        <v>352</v>
      </c>
      <c r="C127" s="100" t="s">
        <v>640</v>
      </c>
      <c r="D127" s="100" t="s">
        <v>641</v>
      </c>
      <c r="E127" s="62" t="n">
        <v>1994</v>
      </c>
      <c r="F127" s="60" t="n">
        <v>86</v>
      </c>
      <c r="G127" s="101" t="s">
        <v>388</v>
      </c>
      <c r="H127" s="60"/>
      <c r="I127" s="60"/>
      <c r="J127" s="60"/>
      <c r="K127" s="60"/>
      <c r="L127" s="60"/>
      <c r="M127" s="60"/>
      <c r="N127" s="60"/>
      <c r="O127" s="60"/>
      <c r="P127" s="60"/>
      <c r="Q127" s="60"/>
      <c r="R127" s="60"/>
      <c r="S127" s="60"/>
      <c r="T127" s="60"/>
      <c r="U127" s="60"/>
      <c r="V127" s="60"/>
      <c r="W127" s="60"/>
      <c r="X127" s="60"/>
      <c r="Y127" s="60"/>
      <c r="Z127" s="60"/>
    </row>
    <row r="128" customFormat="false" ht="15.75" hidden="false" customHeight="false" outlineLevel="0" collapsed="false">
      <c r="A128" s="151" t="n">
        <v>104</v>
      </c>
      <c r="B128" s="152" t="s">
        <v>621</v>
      </c>
      <c r="C128" s="100" t="s">
        <v>643</v>
      </c>
      <c r="D128" s="100" t="s">
        <v>208</v>
      </c>
      <c r="E128" s="62" t="n">
        <v>1995</v>
      </c>
      <c r="F128" s="60" t="n">
        <v>12</v>
      </c>
      <c r="G128" s="101" t="s">
        <v>388</v>
      </c>
      <c r="H128" s="60"/>
      <c r="I128" s="60"/>
      <c r="J128" s="60"/>
      <c r="K128" s="60"/>
      <c r="L128" s="60"/>
      <c r="M128" s="60"/>
      <c r="N128" s="60"/>
      <c r="O128" s="60"/>
      <c r="P128" s="60"/>
      <c r="Q128" s="60"/>
      <c r="R128" s="60"/>
      <c r="S128" s="60"/>
      <c r="T128" s="60"/>
      <c r="U128" s="60"/>
      <c r="V128" s="60"/>
      <c r="W128" s="60"/>
      <c r="X128" s="60"/>
      <c r="Y128" s="60"/>
      <c r="Z128" s="60"/>
    </row>
    <row r="129" customFormat="false" ht="15.75" hidden="false" customHeight="false" outlineLevel="0" collapsed="false">
      <c r="A129" s="153" t="n">
        <v>88</v>
      </c>
      <c r="B129" s="152" t="s">
        <v>645</v>
      </c>
      <c r="C129" s="99" t="s">
        <v>646</v>
      </c>
      <c r="D129" s="100" t="s">
        <v>821</v>
      </c>
      <c r="E129" s="62" t="n">
        <v>1997</v>
      </c>
      <c r="F129" s="60" t="n">
        <v>41</v>
      </c>
      <c r="G129" s="101" t="s">
        <v>388</v>
      </c>
      <c r="H129" s="60"/>
      <c r="I129" s="60"/>
      <c r="J129" s="60"/>
      <c r="K129" s="60"/>
      <c r="L129" s="60"/>
      <c r="M129" s="60"/>
      <c r="N129" s="60"/>
      <c r="O129" s="60"/>
      <c r="P129" s="60"/>
      <c r="Q129" s="60"/>
      <c r="R129" s="60"/>
      <c r="S129" s="60"/>
      <c r="T129" s="60"/>
      <c r="U129" s="60"/>
      <c r="V129" s="60"/>
      <c r="W129" s="60"/>
      <c r="X129" s="60"/>
      <c r="Y129" s="60"/>
      <c r="Z129" s="60"/>
    </row>
    <row r="130" customFormat="false" ht="15.75" hidden="false" customHeight="false" outlineLevel="0" collapsed="false">
      <c r="A130" s="151" t="n">
        <v>112</v>
      </c>
      <c r="B130" s="152" t="s">
        <v>342</v>
      </c>
      <c r="C130" s="100" t="s">
        <v>648</v>
      </c>
      <c r="D130" s="100" t="s">
        <v>649</v>
      </c>
      <c r="E130" s="62" t="n">
        <v>1997</v>
      </c>
      <c r="F130" s="60" t="n">
        <v>149</v>
      </c>
      <c r="G130" s="101" t="s">
        <v>388</v>
      </c>
      <c r="H130" s="60"/>
      <c r="I130" s="60"/>
      <c r="J130" s="60"/>
      <c r="K130" s="60"/>
      <c r="L130" s="60"/>
      <c r="M130" s="60"/>
      <c r="N130" s="60"/>
      <c r="O130" s="60"/>
      <c r="P130" s="60"/>
      <c r="Q130" s="60"/>
      <c r="R130" s="60"/>
      <c r="S130" s="60"/>
      <c r="T130" s="60"/>
      <c r="U130" s="60"/>
      <c r="V130" s="60"/>
      <c r="W130" s="60"/>
      <c r="X130" s="60"/>
      <c r="Y130" s="60"/>
      <c r="Z130" s="60"/>
    </row>
    <row r="131" customFormat="false" ht="15.75" hidden="false" customHeight="false" outlineLevel="0" collapsed="false">
      <c r="A131" s="151" t="n">
        <v>119</v>
      </c>
      <c r="B131" s="152" t="s">
        <v>580</v>
      </c>
      <c r="C131" s="100" t="s">
        <v>660</v>
      </c>
      <c r="D131" s="100" t="s">
        <v>667</v>
      </c>
      <c r="E131" s="62" t="n">
        <v>2001</v>
      </c>
      <c r="F131" s="60" t="n">
        <v>88</v>
      </c>
      <c r="G131" s="101" t="s">
        <v>388</v>
      </c>
      <c r="H131" s="60"/>
      <c r="I131" s="60"/>
      <c r="J131" s="60"/>
      <c r="K131" s="60"/>
      <c r="L131" s="60"/>
      <c r="M131" s="60"/>
      <c r="N131" s="60"/>
      <c r="O131" s="60"/>
      <c r="P131" s="60"/>
      <c r="Q131" s="60"/>
      <c r="R131" s="60"/>
      <c r="S131" s="60"/>
      <c r="T131" s="60"/>
      <c r="U131" s="60"/>
      <c r="V131" s="60"/>
      <c r="W131" s="60"/>
      <c r="X131" s="60"/>
      <c r="Y131" s="60"/>
      <c r="Z131" s="60"/>
    </row>
    <row r="132" customFormat="false" ht="15.75" hidden="false" customHeight="false" outlineLevel="0" collapsed="false">
      <c r="A132" s="151" t="n">
        <v>113</v>
      </c>
      <c r="B132" s="152" t="s">
        <v>665</v>
      </c>
      <c r="C132" s="100" t="s">
        <v>666</v>
      </c>
      <c r="D132" s="100" t="s">
        <v>667</v>
      </c>
      <c r="E132" s="62" t="n">
        <v>2002</v>
      </c>
      <c r="F132" s="60" t="n">
        <v>90</v>
      </c>
      <c r="G132" s="101" t="s">
        <v>388</v>
      </c>
      <c r="H132" s="60"/>
      <c r="I132" s="60"/>
      <c r="J132" s="60"/>
      <c r="K132" s="60"/>
      <c r="L132" s="60"/>
      <c r="M132" s="60"/>
      <c r="N132" s="60"/>
      <c r="O132" s="60"/>
      <c r="P132" s="60"/>
      <c r="Q132" s="60"/>
      <c r="R132" s="60"/>
      <c r="S132" s="60"/>
      <c r="T132" s="60"/>
      <c r="U132" s="60"/>
      <c r="V132" s="60"/>
      <c r="W132" s="60"/>
      <c r="X132" s="60"/>
      <c r="Y132" s="60"/>
      <c r="Z132" s="60"/>
    </row>
    <row r="133" customFormat="false" ht="15.75" hidden="false" customHeight="false" outlineLevel="0" collapsed="false">
      <c r="A133" s="151" t="n">
        <v>118</v>
      </c>
      <c r="B133" s="152" t="s">
        <v>687</v>
      </c>
      <c r="C133" s="100" t="s">
        <v>688</v>
      </c>
      <c r="D133" s="100" t="s">
        <v>689</v>
      </c>
      <c r="E133" s="62" t="n">
        <v>2004</v>
      </c>
      <c r="F133" s="60" t="n">
        <v>66</v>
      </c>
      <c r="G133" s="101" t="s">
        <v>388</v>
      </c>
      <c r="H133" s="60"/>
      <c r="I133" s="60"/>
      <c r="J133" s="60"/>
      <c r="K133" s="60"/>
      <c r="L133" s="60"/>
      <c r="M133" s="60"/>
      <c r="N133" s="60"/>
      <c r="O133" s="60"/>
      <c r="P133" s="60"/>
      <c r="Q133" s="60"/>
      <c r="R133" s="60"/>
      <c r="S133" s="60"/>
      <c r="T133" s="60"/>
      <c r="U133" s="60"/>
      <c r="V133" s="60"/>
      <c r="W133" s="60"/>
      <c r="X133" s="60"/>
      <c r="Y133" s="60"/>
      <c r="Z133" s="60"/>
    </row>
    <row r="134" customFormat="false" ht="15.75" hidden="false" customHeight="false" outlineLevel="0" collapsed="false">
      <c r="A134" s="153" t="n">
        <v>13</v>
      </c>
      <c r="B134" s="154" t="s">
        <v>665</v>
      </c>
      <c r="C134" s="155" t="s">
        <v>728</v>
      </c>
      <c r="D134" s="155" t="s">
        <v>729</v>
      </c>
      <c r="E134" s="156" t="n">
        <v>2002</v>
      </c>
      <c r="F134" s="60" t="n">
        <v>90</v>
      </c>
      <c r="G134" s="101" t="s">
        <v>388</v>
      </c>
      <c r="H134" s="60"/>
      <c r="I134" s="60"/>
      <c r="J134" s="60"/>
      <c r="K134" s="60"/>
      <c r="L134" s="60"/>
      <c r="M134" s="60"/>
      <c r="N134" s="60"/>
      <c r="O134" s="60"/>
      <c r="P134" s="60"/>
      <c r="Q134" s="60"/>
      <c r="R134" s="60"/>
      <c r="S134" s="60"/>
      <c r="T134" s="60"/>
      <c r="U134" s="60"/>
      <c r="V134" s="60"/>
      <c r="W134" s="60"/>
      <c r="X134" s="60"/>
      <c r="Y134" s="60"/>
      <c r="Z134" s="60"/>
    </row>
    <row r="135" customFormat="false" ht="15.75" hidden="false" customHeight="false" outlineLevel="0" collapsed="false">
      <c r="A135" s="151" t="n">
        <v>90</v>
      </c>
      <c r="B135" s="152" t="s">
        <v>354</v>
      </c>
      <c r="C135" s="100" t="s">
        <v>618</v>
      </c>
      <c r="D135" s="100" t="s">
        <v>619</v>
      </c>
      <c r="E135" s="62" t="n">
        <v>1985</v>
      </c>
      <c r="F135" s="60" t="n">
        <v>102</v>
      </c>
      <c r="G135" s="101" t="s">
        <v>473</v>
      </c>
      <c r="H135" s="60"/>
      <c r="I135" s="60"/>
      <c r="J135" s="60"/>
      <c r="K135" s="60"/>
      <c r="L135" s="60"/>
      <c r="M135" s="60"/>
      <c r="N135" s="60"/>
      <c r="O135" s="60"/>
      <c r="P135" s="60"/>
      <c r="Q135" s="60"/>
      <c r="R135" s="60"/>
      <c r="S135" s="60"/>
      <c r="T135" s="60"/>
      <c r="U135" s="60"/>
      <c r="V135" s="60"/>
      <c r="W135" s="60"/>
      <c r="X135" s="60"/>
      <c r="Y135" s="60"/>
      <c r="Z135" s="60"/>
    </row>
    <row r="136" customFormat="false" ht="15.75" hidden="false" customHeight="false" outlineLevel="0" collapsed="false">
      <c r="A136" s="151" t="n">
        <v>96</v>
      </c>
      <c r="B136" s="152" t="s">
        <v>492</v>
      </c>
      <c r="C136" s="100" t="s">
        <v>632</v>
      </c>
      <c r="D136" s="100" t="s">
        <v>208</v>
      </c>
      <c r="E136" s="62" t="n">
        <v>1990</v>
      </c>
      <c r="F136" s="60" t="n">
        <v>26</v>
      </c>
      <c r="G136" s="101" t="s">
        <v>473</v>
      </c>
      <c r="H136" s="60"/>
      <c r="I136" s="60"/>
      <c r="J136" s="60"/>
      <c r="K136" s="60"/>
      <c r="L136" s="60"/>
      <c r="M136" s="60"/>
      <c r="N136" s="60"/>
      <c r="O136" s="60"/>
      <c r="P136" s="60"/>
      <c r="Q136" s="60"/>
      <c r="R136" s="60"/>
      <c r="S136" s="60"/>
      <c r="T136" s="60"/>
      <c r="U136" s="60"/>
      <c r="V136" s="60"/>
      <c r="W136" s="60"/>
      <c r="X136" s="60"/>
      <c r="Y136" s="60"/>
      <c r="Z136" s="60"/>
    </row>
    <row r="137" customFormat="false" ht="15.75" hidden="false" customHeight="false" outlineLevel="0" collapsed="false">
      <c r="A137" s="151" t="n">
        <v>89</v>
      </c>
      <c r="B137" s="152" t="s">
        <v>352</v>
      </c>
      <c r="C137" s="100" t="s">
        <v>640</v>
      </c>
      <c r="D137" s="100" t="s">
        <v>641</v>
      </c>
      <c r="E137" s="62" t="n">
        <v>1994</v>
      </c>
      <c r="F137" s="60" t="n">
        <v>86</v>
      </c>
      <c r="G137" s="101" t="s">
        <v>473</v>
      </c>
      <c r="H137" s="60"/>
      <c r="I137" s="60"/>
      <c r="J137" s="60"/>
      <c r="K137" s="60"/>
      <c r="L137" s="60"/>
      <c r="M137" s="60"/>
      <c r="N137" s="60"/>
      <c r="O137" s="60"/>
      <c r="P137" s="60"/>
      <c r="Q137" s="60"/>
      <c r="R137" s="60"/>
      <c r="S137" s="60"/>
      <c r="T137" s="60"/>
      <c r="U137" s="60"/>
      <c r="V137" s="60"/>
      <c r="W137" s="60"/>
      <c r="X137" s="60"/>
      <c r="Y137" s="60"/>
      <c r="Z137" s="60"/>
    </row>
    <row r="138" customFormat="false" ht="15.75" hidden="false" customHeight="false" outlineLevel="0" collapsed="false">
      <c r="A138" s="153" t="n">
        <v>88</v>
      </c>
      <c r="B138" s="152" t="s">
        <v>645</v>
      </c>
      <c r="C138" s="99" t="s">
        <v>646</v>
      </c>
      <c r="D138" s="100" t="s">
        <v>822</v>
      </c>
      <c r="E138" s="62" t="n">
        <v>1997</v>
      </c>
      <c r="F138" s="60" t="n">
        <v>41</v>
      </c>
      <c r="G138" s="101" t="s">
        <v>473</v>
      </c>
      <c r="H138" s="60"/>
      <c r="I138" s="60"/>
      <c r="J138" s="60"/>
      <c r="K138" s="60"/>
      <c r="L138" s="60"/>
      <c r="M138" s="60"/>
      <c r="N138" s="60"/>
      <c r="O138" s="60"/>
      <c r="P138" s="60"/>
      <c r="Q138" s="60"/>
      <c r="R138" s="60"/>
      <c r="S138" s="60"/>
      <c r="T138" s="60"/>
      <c r="U138" s="60"/>
      <c r="V138" s="60"/>
      <c r="W138" s="60"/>
      <c r="X138" s="60"/>
      <c r="Y138" s="60"/>
      <c r="Z138" s="60"/>
    </row>
    <row r="139" customFormat="false" ht="15.75" hidden="false" customHeight="false" outlineLevel="0" collapsed="false">
      <c r="A139" s="151" t="n">
        <v>112</v>
      </c>
      <c r="B139" s="152" t="s">
        <v>342</v>
      </c>
      <c r="C139" s="100" t="s">
        <v>648</v>
      </c>
      <c r="D139" s="100" t="s">
        <v>649</v>
      </c>
      <c r="E139" s="62" t="n">
        <v>1997</v>
      </c>
      <c r="F139" s="60" t="n">
        <v>149</v>
      </c>
      <c r="G139" s="101" t="s">
        <v>473</v>
      </c>
      <c r="H139" s="60"/>
      <c r="I139" s="60"/>
      <c r="J139" s="60"/>
      <c r="K139" s="60"/>
      <c r="L139" s="60"/>
      <c r="M139" s="60"/>
      <c r="N139" s="60"/>
      <c r="O139" s="60"/>
      <c r="P139" s="60"/>
      <c r="Q139" s="60"/>
      <c r="R139" s="60"/>
      <c r="S139" s="60"/>
      <c r="T139" s="60"/>
      <c r="U139" s="60"/>
      <c r="V139" s="60"/>
      <c r="W139" s="60"/>
      <c r="X139" s="60"/>
      <c r="Y139" s="60"/>
      <c r="Z139" s="60"/>
    </row>
    <row r="140" customFormat="false" ht="15.75" hidden="false" customHeight="false" outlineLevel="0" collapsed="false">
      <c r="A140" s="151" t="n">
        <v>90</v>
      </c>
      <c r="B140" s="152" t="s">
        <v>354</v>
      </c>
      <c r="C140" s="100" t="s">
        <v>618</v>
      </c>
      <c r="D140" s="100" t="s">
        <v>619</v>
      </c>
      <c r="E140" s="62" t="n">
        <v>1985</v>
      </c>
      <c r="F140" s="60" t="n">
        <v>102</v>
      </c>
      <c r="G140" s="101" t="s">
        <v>136</v>
      </c>
      <c r="H140" s="60"/>
      <c r="I140" s="60"/>
      <c r="J140" s="60"/>
      <c r="K140" s="60"/>
      <c r="L140" s="60"/>
      <c r="M140" s="60"/>
      <c r="N140" s="60"/>
      <c r="O140" s="60"/>
      <c r="P140" s="60"/>
      <c r="Q140" s="60"/>
      <c r="R140" s="60"/>
      <c r="S140" s="60"/>
      <c r="T140" s="60"/>
      <c r="U140" s="60"/>
      <c r="V140" s="60"/>
      <c r="W140" s="60"/>
      <c r="X140" s="60"/>
      <c r="Y140" s="60"/>
      <c r="Z140" s="60"/>
    </row>
    <row r="141" customFormat="false" ht="15.75" hidden="false" customHeight="false" outlineLevel="0" collapsed="false">
      <c r="A141" s="151" t="n">
        <v>24</v>
      </c>
      <c r="B141" s="154" t="s">
        <v>739</v>
      </c>
      <c r="C141" s="139" t="s">
        <v>740</v>
      </c>
      <c r="D141" s="72" t="s">
        <v>205</v>
      </c>
      <c r="E141" s="62" t="n">
        <v>2012</v>
      </c>
      <c r="F141" s="60" t="n">
        <v>13</v>
      </c>
      <c r="G141" s="101" t="s">
        <v>743</v>
      </c>
      <c r="H141" s="60"/>
      <c r="I141" s="60"/>
      <c r="J141" s="60"/>
      <c r="K141" s="60"/>
      <c r="L141" s="60"/>
      <c r="M141" s="60"/>
      <c r="N141" s="60"/>
      <c r="O141" s="60"/>
      <c r="P141" s="60"/>
      <c r="Q141" s="60"/>
      <c r="R141" s="60"/>
      <c r="S141" s="60"/>
      <c r="T141" s="60"/>
      <c r="U141" s="60"/>
      <c r="V141" s="60"/>
      <c r="W141" s="60"/>
      <c r="X141" s="60"/>
      <c r="Y141" s="60"/>
      <c r="Z141" s="60"/>
    </row>
    <row r="142" customFormat="false" ht="15.75" hidden="false" customHeight="false" outlineLevel="0" collapsed="false">
      <c r="A142" s="151" t="n">
        <v>90</v>
      </c>
      <c r="B142" s="152" t="s">
        <v>354</v>
      </c>
      <c r="C142" s="100" t="s">
        <v>618</v>
      </c>
      <c r="D142" s="100" t="s">
        <v>619</v>
      </c>
      <c r="E142" s="62" t="n">
        <v>1985</v>
      </c>
      <c r="F142" s="60" t="n">
        <v>102</v>
      </c>
      <c r="G142" s="101" t="s">
        <v>625</v>
      </c>
      <c r="H142" s="60"/>
      <c r="I142" s="60"/>
      <c r="J142" s="60"/>
      <c r="K142" s="60"/>
      <c r="L142" s="60"/>
      <c r="M142" s="60"/>
      <c r="N142" s="60"/>
      <c r="O142" s="60"/>
      <c r="P142" s="60"/>
      <c r="Q142" s="60"/>
      <c r="R142" s="60"/>
      <c r="S142" s="60"/>
      <c r="T142" s="60"/>
      <c r="U142" s="60"/>
      <c r="V142" s="60"/>
      <c r="W142" s="60"/>
      <c r="X142" s="60"/>
      <c r="Y142" s="60"/>
      <c r="Z142" s="60"/>
    </row>
    <row r="143" customFormat="false" ht="15.75" hidden="false" customHeight="false" outlineLevel="0" collapsed="false">
      <c r="A143" s="151" t="n">
        <v>104</v>
      </c>
      <c r="B143" s="152" t="s">
        <v>621</v>
      </c>
      <c r="C143" s="100" t="s">
        <v>643</v>
      </c>
      <c r="D143" s="100" t="s">
        <v>208</v>
      </c>
      <c r="E143" s="62" t="n">
        <v>1995</v>
      </c>
      <c r="F143" s="60" t="n">
        <v>12</v>
      </c>
      <c r="G143" s="101" t="s">
        <v>625</v>
      </c>
      <c r="H143" s="60"/>
      <c r="I143" s="60"/>
      <c r="J143" s="60"/>
      <c r="K143" s="60"/>
      <c r="L143" s="60"/>
      <c r="M143" s="60"/>
      <c r="N143" s="60"/>
      <c r="O143" s="60"/>
      <c r="P143" s="60"/>
      <c r="Q143" s="60"/>
      <c r="R143" s="60"/>
      <c r="S143" s="60"/>
      <c r="T143" s="60"/>
      <c r="U143" s="60"/>
      <c r="V143" s="60"/>
      <c r="W143" s="60"/>
      <c r="X143" s="60"/>
      <c r="Y143" s="60"/>
      <c r="Z143" s="60"/>
    </row>
    <row r="144" customFormat="false" ht="15.75" hidden="false" customHeight="false" outlineLevel="0" collapsed="false">
      <c r="A144" s="151" t="n">
        <v>112</v>
      </c>
      <c r="B144" s="152" t="s">
        <v>342</v>
      </c>
      <c r="C144" s="100" t="s">
        <v>648</v>
      </c>
      <c r="D144" s="100" t="s">
        <v>649</v>
      </c>
      <c r="E144" s="62" t="n">
        <v>1997</v>
      </c>
      <c r="F144" s="60" t="n">
        <v>149</v>
      </c>
      <c r="G144" s="101" t="s">
        <v>625</v>
      </c>
      <c r="H144" s="60"/>
      <c r="I144" s="60"/>
      <c r="J144" s="60"/>
      <c r="K144" s="60"/>
      <c r="L144" s="60"/>
      <c r="M144" s="60"/>
      <c r="N144" s="60"/>
      <c r="O144" s="60"/>
      <c r="P144" s="60"/>
      <c r="Q144" s="60"/>
      <c r="R144" s="60"/>
      <c r="S144" s="60"/>
      <c r="T144" s="60"/>
      <c r="U144" s="60"/>
      <c r="V144" s="60"/>
      <c r="W144" s="60"/>
      <c r="X144" s="60"/>
      <c r="Y144" s="60"/>
      <c r="Z144" s="60"/>
    </row>
    <row r="145" customFormat="false" ht="15.75" hidden="false" customHeight="false" outlineLevel="0" collapsed="false">
      <c r="A145" s="151" t="n">
        <v>15</v>
      </c>
      <c r="B145" s="154" t="s">
        <v>344</v>
      </c>
      <c r="C145" s="108" t="s">
        <v>698</v>
      </c>
      <c r="D145" s="72" t="s">
        <v>823</v>
      </c>
      <c r="E145" s="62" t="n">
        <v>2007</v>
      </c>
      <c r="F145" s="60" t="n">
        <v>63</v>
      </c>
      <c r="G145" s="101" t="s">
        <v>625</v>
      </c>
      <c r="H145" s="60"/>
      <c r="I145" s="60"/>
      <c r="J145" s="60"/>
      <c r="K145" s="60"/>
      <c r="L145" s="60"/>
      <c r="M145" s="60"/>
      <c r="N145" s="60"/>
      <c r="O145" s="60"/>
      <c r="P145" s="60"/>
      <c r="Q145" s="60"/>
      <c r="R145" s="60"/>
      <c r="S145" s="60"/>
      <c r="T145" s="60"/>
      <c r="U145" s="60"/>
      <c r="V145" s="60"/>
      <c r="W145" s="60"/>
      <c r="X145" s="60"/>
      <c r="Y145" s="60"/>
      <c r="Z145" s="60"/>
    </row>
    <row r="146" customFormat="false" ht="15.75" hidden="false" customHeight="false" outlineLevel="0" collapsed="false">
      <c r="A146" s="151" t="n">
        <v>16</v>
      </c>
      <c r="B146" s="154" t="s">
        <v>388</v>
      </c>
      <c r="C146" s="139" t="s">
        <v>698</v>
      </c>
      <c r="D146" s="72" t="s">
        <v>208</v>
      </c>
      <c r="E146" s="62" t="n">
        <v>2008</v>
      </c>
      <c r="F146" s="60" t="n">
        <v>55</v>
      </c>
      <c r="G146" s="101" t="s">
        <v>625</v>
      </c>
      <c r="H146" s="60"/>
      <c r="I146" s="60"/>
      <c r="J146" s="60"/>
      <c r="K146" s="60"/>
      <c r="L146" s="60"/>
      <c r="M146" s="60"/>
      <c r="N146" s="60"/>
      <c r="O146" s="60"/>
      <c r="P146" s="60"/>
      <c r="Q146" s="60"/>
      <c r="R146" s="60"/>
      <c r="S146" s="60"/>
      <c r="T146" s="60"/>
      <c r="U146" s="60"/>
      <c r="V146" s="60"/>
      <c r="W146" s="60"/>
      <c r="X146" s="60"/>
      <c r="Y146" s="60"/>
      <c r="Z146" s="60"/>
    </row>
    <row r="147" customFormat="false" ht="15.75" hidden="false" customHeight="false" outlineLevel="0" collapsed="false">
      <c r="A147" s="151" t="n">
        <v>127</v>
      </c>
      <c r="B147" s="152" t="s">
        <v>824</v>
      </c>
      <c r="C147" s="139" t="s">
        <v>116</v>
      </c>
      <c r="D147" s="100" t="s">
        <v>705</v>
      </c>
      <c r="E147" s="62" t="n">
        <v>2008</v>
      </c>
      <c r="F147" s="60" t="n">
        <v>40</v>
      </c>
      <c r="G147" s="101" t="s">
        <v>625</v>
      </c>
      <c r="H147" s="60"/>
      <c r="I147" s="60"/>
      <c r="J147" s="60"/>
      <c r="K147" s="60"/>
      <c r="L147" s="60"/>
      <c r="M147" s="60"/>
      <c r="N147" s="60"/>
      <c r="O147" s="60"/>
      <c r="P147" s="60"/>
      <c r="Q147" s="60"/>
      <c r="R147" s="60"/>
      <c r="S147" s="60"/>
      <c r="T147" s="60"/>
      <c r="U147" s="60"/>
      <c r="V147" s="60"/>
      <c r="W147" s="60"/>
      <c r="X147" s="60"/>
      <c r="Y147" s="60"/>
      <c r="Z147" s="60"/>
    </row>
    <row r="148" customFormat="false" ht="15.75" hidden="false" customHeight="false" outlineLevel="0" collapsed="false">
      <c r="A148" s="151" t="n">
        <v>141</v>
      </c>
      <c r="B148" s="152" t="s">
        <v>709</v>
      </c>
      <c r="C148" s="100" t="s">
        <v>710</v>
      </c>
      <c r="D148" s="100" t="s">
        <v>711</v>
      </c>
      <c r="E148" s="62" t="n">
        <v>2008</v>
      </c>
      <c r="F148" s="60" t="n">
        <v>35</v>
      </c>
      <c r="G148" s="101" t="s">
        <v>625</v>
      </c>
      <c r="H148" s="60"/>
      <c r="I148" s="60"/>
      <c r="J148" s="60"/>
      <c r="K148" s="60"/>
      <c r="L148" s="60"/>
      <c r="M148" s="60"/>
      <c r="N148" s="60"/>
      <c r="O148" s="60"/>
      <c r="P148" s="60"/>
      <c r="Q148" s="60"/>
      <c r="R148" s="60"/>
      <c r="S148" s="60"/>
      <c r="T148" s="60"/>
      <c r="U148" s="60"/>
      <c r="V148" s="60"/>
      <c r="W148" s="60"/>
      <c r="X148" s="60"/>
      <c r="Y148" s="60"/>
      <c r="Z148" s="60"/>
    </row>
    <row r="149" customFormat="false" ht="15.75" hidden="false" customHeight="false" outlineLevel="0" collapsed="false">
      <c r="A149" s="151" t="n">
        <v>17</v>
      </c>
      <c r="B149" s="154" t="s">
        <v>383</v>
      </c>
      <c r="C149" s="139" t="s">
        <v>714</v>
      </c>
      <c r="D149" s="72" t="s">
        <v>715</v>
      </c>
      <c r="E149" s="62" t="n">
        <v>2010</v>
      </c>
      <c r="F149" s="60" t="n">
        <v>37</v>
      </c>
      <c r="G149" s="101" t="s">
        <v>625</v>
      </c>
      <c r="H149" s="60"/>
      <c r="I149" s="60"/>
      <c r="J149" s="60"/>
      <c r="K149" s="60"/>
      <c r="L149" s="60"/>
      <c r="M149" s="60"/>
      <c r="N149" s="60"/>
      <c r="O149" s="60"/>
      <c r="P149" s="60"/>
      <c r="Q149" s="60"/>
      <c r="R149" s="60"/>
      <c r="S149" s="60"/>
      <c r="T149" s="60"/>
      <c r="U149" s="60"/>
      <c r="V149" s="60"/>
      <c r="W149" s="60"/>
      <c r="X149" s="60"/>
      <c r="Y149" s="60"/>
      <c r="Z149" s="60"/>
    </row>
    <row r="150" customFormat="false" ht="15.75" hidden="false" customHeight="false" outlineLevel="0" collapsed="false">
      <c r="A150" s="151" t="n">
        <v>148</v>
      </c>
      <c r="B150" s="152" t="s">
        <v>720</v>
      </c>
      <c r="C150" s="100" t="s">
        <v>721</v>
      </c>
      <c r="D150" s="100" t="s">
        <v>722</v>
      </c>
      <c r="E150" s="62" t="n">
        <v>2010</v>
      </c>
      <c r="F150" s="60" t="n">
        <v>23</v>
      </c>
      <c r="G150" s="101" t="s">
        <v>625</v>
      </c>
      <c r="H150" s="60"/>
      <c r="I150" s="60"/>
      <c r="J150" s="60"/>
      <c r="K150" s="60"/>
      <c r="L150" s="60"/>
      <c r="M150" s="60"/>
      <c r="N150" s="60"/>
      <c r="O150" s="60"/>
      <c r="P150" s="60"/>
      <c r="Q150" s="60"/>
      <c r="R150" s="60"/>
      <c r="S150" s="60"/>
      <c r="T150" s="60"/>
      <c r="U150" s="60"/>
      <c r="V150" s="60"/>
      <c r="W150" s="60"/>
      <c r="X150" s="60"/>
      <c r="Y150" s="60"/>
      <c r="Z150" s="60"/>
    </row>
    <row r="151" customFormat="false" ht="15.75" hidden="false" customHeight="false" outlineLevel="0" collapsed="false">
      <c r="A151" s="151" t="n">
        <v>96</v>
      </c>
      <c r="B151" s="152" t="s">
        <v>492</v>
      </c>
      <c r="C151" s="100" t="s">
        <v>632</v>
      </c>
      <c r="D151" s="100" t="s">
        <v>208</v>
      </c>
      <c r="E151" s="62" t="n">
        <v>1990</v>
      </c>
      <c r="F151" s="60" t="n">
        <v>26</v>
      </c>
      <c r="G151" s="101" t="s">
        <v>633</v>
      </c>
      <c r="H151" s="60"/>
      <c r="I151" s="60"/>
      <c r="J151" s="60"/>
      <c r="K151" s="60"/>
      <c r="L151" s="60"/>
      <c r="M151" s="60"/>
      <c r="N151" s="60"/>
      <c r="O151" s="60"/>
      <c r="P151" s="60"/>
      <c r="Q151" s="60"/>
      <c r="R151" s="60"/>
      <c r="S151" s="60"/>
      <c r="T151" s="60"/>
      <c r="U151" s="60"/>
      <c r="V151" s="60"/>
      <c r="W151" s="60"/>
      <c r="X151" s="60"/>
      <c r="Y151" s="60"/>
      <c r="Z151" s="60"/>
    </row>
    <row r="152" customFormat="false" ht="15.75" hidden="false" customHeight="false" outlineLevel="0" collapsed="false">
      <c r="A152" s="151" t="n">
        <v>89</v>
      </c>
      <c r="B152" s="152" t="s">
        <v>352</v>
      </c>
      <c r="C152" s="100" t="s">
        <v>640</v>
      </c>
      <c r="D152" s="100" t="s">
        <v>641</v>
      </c>
      <c r="E152" s="62" t="n">
        <v>1994</v>
      </c>
      <c r="F152" s="60" t="n">
        <v>86</v>
      </c>
      <c r="G152" s="101" t="s">
        <v>633</v>
      </c>
      <c r="H152" s="60"/>
      <c r="I152" s="60"/>
      <c r="J152" s="60"/>
      <c r="K152" s="60"/>
      <c r="L152" s="60"/>
      <c r="M152" s="60"/>
      <c r="N152" s="60"/>
      <c r="O152" s="60"/>
      <c r="P152" s="60"/>
      <c r="Q152" s="60"/>
      <c r="R152" s="60"/>
      <c r="S152" s="60"/>
      <c r="T152" s="60"/>
      <c r="U152" s="60"/>
      <c r="V152" s="60"/>
      <c r="W152" s="60"/>
      <c r="X152" s="60"/>
      <c r="Y152" s="60"/>
      <c r="Z152" s="60"/>
    </row>
    <row r="153" customFormat="false" ht="15.75" hidden="false" customHeight="false" outlineLevel="0" collapsed="false">
      <c r="A153" s="151" t="n">
        <v>105</v>
      </c>
      <c r="B153" s="152" t="s">
        <v>372</v>
      </c>
      <c r="C153" s="100" t="s">
        <v>629</v>
      </c>
      <c r="D153" s="100" t="s">
        <v>825</v>
      </c>
      <c r="E153" s="62" t="n">
        <v>1989</v>
      </c>
      <c r="F153" s="60" t="n">
        <v>78</v>
      </c>
      <c r="G153" s="101" t="s">
        <v>209</v>
      </c>
      <c r="H153" s="60"/>
      <c r="I153" s="60"/>
      <c r="J153" s="60"/>
      <c r="K153" s="60"/>
      <c r="L153" s="60"/>
      <c r="M153" s="60"/>
      <c r="N153" s="60"/>
      <c r="O153" s="60"/>
      <c r="P153" s="60"/>
      <c r="Q153" s="60"/>
      <c r="R153" s="60"/>
      <c r="S153" s="60"/>
      <c r="T153" s="60"/>
      <c r="U153" s="60"/>
      <c r="V153" s="60"/>
      <c r="W153" s="60"/>
      <c r="X153" s="60"/>
      <c r="Y153" s="60"/>
      <c r="Z153" s="60"/>
    </row>
    <row r="154" customFormat="false" ht="15.75" hidden="false" customHeight="false" outlineLevel="0" collapsed="false">
      <c r="A154" s="151" t="n">
        <v>15</v>
      </c>
      <c r="B154" s="154" t="s">
        <v>344</v>
      </c>
      <c r="C154" s="108" t="s">
        <v>698</v>
      </c>
      <c r="D154" s="72" t="s">
        <v>826</v>
      </c>
      <c r="E154" s="62" t="n">
        <v>2007</v>
      </c>
      <c r="F154" s="60" t="n">
        <v>63</v>
      </c>
      <c r="G154" s="101" t="s">
        <v>209</v>
      </c>
      <c r="H154" s="60"/>
      <c r="I154" s="60"/>
      <c r="J154" s="60"/>
      <c r="K154" s="60"/>
      <c r="L154" s="60"/>
      <c r="M154" s="60"/>
      <c r="N154" s="60"/>
      <c r="O154" s="60"/>
      <c r="P154" s="60"/>
      <c r="Q154" s="60"/>
      <c r="R154" s="60"/>
      <c r="S154" s="60"/>
      <c r="T154" s="60"/>
      <c r="U154" s="60"/>
      <c r="V154" s="60"/>
      <c r="W154" s="60"/>
      <c r="X154" s="60"/>
      <c r="Y154" s="60"/>
      <c r="Z154" s="60"/>
    </row>
    <row r="155" customFormat="false" ht="15.75" hidden="false" customHeight="false" outlineLevel="0" collapsed="false">
      <c r="A155" s="151" t="n">
        <v>16</v>
      </c>
      <c r="B155" s="154" t="s">
        <v>388</v>
      </c>
      <c r="C155" s="139" t="s">
        <v>698</v>
      </c>
      <c r="D155" s="72" t="s">
        <v>208</v>
      </c>
      <c r="E155" s="62" t="n">
        <v>2008</v>
      </c>
      <c r="F155" s="60" t="n">
        <v>55</v>
      </c>
      <c r="G155" s="101" t="s">
        <v>209</v>
      </c>
      <c r="H155" s="60"/>
      <c r="I155" s="60"/>
      <c r="J155" s="60"/>
      <c r="K155" s="60"/>
      <c r="L155" s="60"/>
      <c r="M155" s="60"/>
      <c r="N155" s="60"/>
      <c r="O155" s="60"/>
      <c r="P155" s="60"/>
      <c r="Q155" s="60"/>
      <c r="R155" s="60"/>
      <c r="S155" s="60"/>
      <c r="T155" s="60"/>
      <c r="U155" s="60"/>
      <c r="V155" s="60"/>
      <c r="W155" s="60"/>
      <c r="X155" s="60"/>
      <c r="Y155" s="60"/>
      <c r="Z155" s="60"/>
    </row>
    <row r="156" customFormat="false" ht="15.75" hidden="false" customHeight="false" outlineLevel="0" collapsed="false">
      <c r="A156" s="151" t="n">
        <v>148</v>
      </c>
      <c r="B156" s="152" t="s">
        <v>720</v>
      </c>
      <c r="C156" s="100" t="s">
        <v>721</v>
      </c>
      <c r="D156" s="100" t="s">
        <v>722</v>
      </c>
      <c r="E156" s="62" t="n">
        <v>2010</v>
      </c>
      <c r="F156" s="60" t="n">
        <v>23</v>
      </c>
      <c r="G156" s="101" t="s">
        <v>209</v>
      </c>
      <c r="H156" s="60"/>
      <c r="I156" s="60"/>
      <c r="J156" s="60"/>
      <c r="K156" s="60"/>
      <c r="L156" s="60"/>
      <c r="M156" s="60"/>
      <c r="N156" s="60"/>
      <c r="O156" s="60"/>
      <c r="P156" s="60"/>
      <c r="Q156" s="60"/>
      <c r="R156" s="60"/>
      <c r="S156" s="60"/>
      <c r="T156" s="60"/>
      <c r="U156" s="60"/>
      <c r="V156" s="60"/>
      <c r="W156" s="60"/>
      <c r="X156" s="60"/>
      <c r="Y156" s="60"/>
      <c r="Z156" s="60"/>
    </row>
    <row r="157" customFormat="false" ht="15.75" hidden="false" customHeight="false" outlineLevel="0" collapsed="false">
      <c r="A157" s="151" t="n">
        <v>152</v>
      </c>
      <c r="B157" s="152" t="s">
        <v>469</v>
      </c>
      <c r="C157" s="99" t="s">
        <v>723</v>
      </c>
      <c r="D157" s="99" t="s">
        <v>724</v>
      </c>
      <c r="E157" s="62" t="n">
        <v>2010</v>
      </c>
      <c r="F157" s="60" t="n">
        <v>18</v>
      </c>
      <c r="G157" s="101" t="s">
        <v>209</v>
      </c>
      <c r="H157" s="60"/>
      <c r="I157" s="60"/>
      <c r="J157" s="60"/>
      <c r="K157" s="60"/>
      <c r="L157" s="60"/>
      <c r="M157" s="60"/>
      <c r="N157" s="60"/>
      <c r="O157" s="60"/>
      <c r="P157" s="60"/>
      <c r="Q157" s="60"/>
      <c r="R157" s="60"/>
      <c r="S157" s="60"/>
      <c r="T157" s="60"/>
      <c r="U157" s="60"/>
      <c r="V157" s="60"/>
      <c r="W157" s="60"/>
      <c r="X157" s="60"/>
      <c r="Y157" s="60"/>
      <c r="Z157" s="60"/>
    </row>
    <row r="158" customFormat="false" ht="15.75" hidden="false" customHeight="false" outlineLevel="0" collapsed="false">
      <c r="A158" s="151" t="n">
        <v>16</v>
      </c>
      <c r="B158" s="154" t="s">
        <v>388</v>
      </c>
      <c r="C158" s="139" t="s">
        <v>698</v>
      </c>
      <c r="D158" s="72" t="s">
        <v>208</v>
      </c>
      <c r="E158" s="62" t="n">
        <v>2008</v>
      </c>
      <c r="F158" s="60" t="n">
        <v>55</v>
      </c>
      <c r="G158" s="101" t="s">
        <v>430</v>
      </c>
      <c r="H158" s="60"/>
      <c r="I158" s="60"/>
      <c r="J158" s="60"/>
      <c r="K158" s="60"/>
      <c r="L158" s="60"/>
      <c r="M158" s="60"/>
      <c r="N158" s="60"/>
      <c r="O158" s="60"/>
      <c r="P158" s="60"/>
      <c r="Q158" s="60"/>
      <c r="R158" s="60"/>
      <c r="S158" s="60"/>
      <c r="T158" s="60"/>
      <c r="U158" s="60"/>
      <c r="V158" s="60"/>
      <c r="W158" s="60"/>
      <c r="X158" s="60"/>
      <c r="Y158" s="60"/>
      <c r="Z158" s="60"/>
    </row>
    <row r="159" customFormat="false" ht="15.75" hidden="false" customHeight="false" outlineLevel="0" collapsed="false">
      <c r="A159" s="151" t="n">
        <v>17</v>
      </c>
      <c r="B159" s="154" t="s">
        <v>383</v>
      </c>
      <c r="C159" s="139" t="s">
        <v>714</v>
      </c>
      <c r="D159" s="72" t="s">
        <v>715</v>
      </c>
      <c r="E159" s="62" t="n">
        <v>2010</v>
      </c>
      <c r="F159" s="60" t="n">
        <v>37</v>
      </c>
      <c r="G159" s="101" t="s">
        <v>430</v>
      </c>
      <c r="H159" s="60"/>
      <c r="I159" s="60"/>
      <c r="J159" s="60"/>
      <c r="K159" s="60"/>
      <c r="L159" s="60"/>
      <c r="M159" s="60"/>
      <c r="N159" s="60"/>
      <c r="O159" s="60"/>
      <c r="P159" s="60"/>
      <c r="Q159" s="60"/>
      <c r="R159" s="60"/>
      <c r="S159" s="60"/>
      <c r="T159" s="60"/>
      <c r="U159" s="60"/>
      <c r="V159" s="60"/>
      <c r="W159" s="60"/>
      <c r="X159" s="60"/>
      <c r="Y159" s="60"/>
      <c r="Z159" s="60"/>
    </row>
    <row r="160" customFormat="false" ht="15.75" hidden="false" customHeight="false" outlineLevel="0" collapsed="false">
      <c r="A160" s="151" t="n">
        <v>148</v>
      </c>
      <c r="B160" s="152" t="s">
        <v>720</v>
      </c>
      <c r="C160" s="100" t="s">
        <v>721</v>
      </c>
      <c r="D160" s="100" t="s">
        <v>722</v>
      </c>
      <c r="E160" s="62" t="n">
        <v>2010</v>
      </c>
      <c r="F160" s="60" t="n">
        <v>23</v>
      </c>
      <c r="G160" s="101" t="s">
        <v>430</v>
      </c>
      <c r="H160" s="60"/>
      <c r="I160" s="60"/>
      <c r="J160" s="60"/>
      <c r="K160" s="60"/>
      <c r="L160" s="60"/>
      <c r="M160" s="60"/>
      <c r="N160" s="60"/>
      <c r="O160" s="60"/>
      <c r="P160" s="60"/>
      <c r="Q160" s="60"/>
      <c r="R160" s="60"/>
      <c r="S160" s="60"/>
      <c r="T160" s="60"/>
      <c r="U160" s="60"/>
      <c r="V160" s="60"/>
      <c r="W160" s="60"/>
      <c r="X160" s="60"/>
      <c r="Y160" s="60"/>
      <c r="Z160" s="60"/>
    </row>
    <row r="161" customFormat="false" ht="15.75" hidden="false" customHeight="false" outlineLevel="0" collapsed="false">
      <c r="A161" s="151" t="n">
        <v>90</v>
      </c>
      <c r="B161" s="152" t="s">
        <v>354</v>
      </c>
      <c r="C161" s="100" t="s">
        <v>618</v>
      </c>
      <c r="D161" s="100" t="s">
        <v>619</v>
      </c>
      <c r="E161" s="62" t="n">
        <v>1985</v>
      </c>
      <c r="F161" s="60" t="n">
        <v>102</v>
      </c>
      <c r="G161" s="101" t="s">
        <v>626</v>
      </c>
      <c r="H161" s="60"/>
      <c r="I161" s="60"/>
      <c r="J161" s="60"/>
      <c r="K161" s="60"/>
      <c r="L161" s="60"/>
      <c r="M161" s="60"/>
      <c r="N161" s="60"/>
      <c r="O161" s="60"/>
      <c r="P161" s="60"/>
      <c r="Q161" s="60"/>
      <c r="R161" s="60"/>
      <c r="S161" s="60"/>
      <c r="T161" s="60"/>
      <c r="U161" s="60"/>
      <c r="V161" s="60"/>
      <c r="W161" s="60"/>
      <c r="X161" s="60"/>
      <c r="Y161" s="60"/>
      <c r="Z161" s="60"/>
    </row>
    <row r="162" customFormat="false" ht="15.75" hidden="false" customHeight="false" outlineLevel="0" collapsed="false">
      <c r="A162" s="151" t="n">
        <v>15</v>
      </c>
      <c r="B162" s="154" t="s">
        <v>344</v>
      </c>
      <c r="C162" s="108" t="s">
        <v>698</v>
      </c>
      <c r="D162" s="72" t="s">
        <v>827</v>
      </c>
      <c r="E162" s="62" t="n">
        <v>2007</v>
      </c>
      <c r="F162" s="60" t="n">
        <v>63</v>
      </c>
      <c r="G162" s="101" t="s">
        <v>626</v>
      </c>
      <c r="H162" s="60"/>
      <c r="I162" s="60"/>
      <c r="J162" s="60"/>
      <c r="K162" s="60"/>
      <c r="L162" s="60"/>
      <c r="M162" s="60"/>
      <c r="N162" s="60"/>
      <c r="O162" s="60"/>
      <c r="P162" s="60"/>
      <c r="Q162" s="60"/>
      <c r="R162" s="60"/>
      <c r="S162" s="60"/>
      <c r="T162" s="60"/>
      <c r="U162" s="60"/>
      <c r="V162" s="60"/>
      <c r="W162" s="60"/>
      <c r="X162" s="60"/>
      <c r="Y162" s="60"/>
      <c r="Z162" s="60"/>
    </row>
    <row r="163" customFormat="false" ht="15.75" hidden="false" customHeight="false" outlineLevel="0" collapsed="false">
      <c r="A163" s="151" t="n">
        <v>16</v>
      </c>
      <c r="B163" s="154" t="s">
        <v>388</v>
      </c>
      <c r="C163" s="139" t="s">
        <v>698</v>
      </c>
      <c r="D163" s="72" t="s">
        <v>208</v>
      </c>
      <c r="E163" s="62" t="n">
        <v>2008</v>
      </c>
      <c r="F163" s="60" t="n">
        <v>55</v>
      </c>
      <c r="G163" s="101" t="s">
        <v>626</v>
      </c>
      <c r="H163" s="60"/>
      <c r="I163" s="60"/>
      <c r="J163" s="60"/>
      <c r="K163" s="60"/>
      <c r="L163" s="60"/>
      <c r="M163" s="60"/>
      <c r="N163" s="60"/>
      <c r="O163" s="60"/>
      <c r="P163" s="60"/>
      <c r="Q163" s="60"/>
      <c r="R163" s="60"/>
      <c r="S163" s="60"/>
      <c r="T163" s="60"/>
      <c r="U163" s="60"/>
      <c r="V163" s="60"/>
      <c r="W163" s="60"/>
      <c r="X163" s="60"/>
      <c r="Y163" s="60"/>
      <c r="Z163" s="60"/>
    </row>
    <row r="164" customFormat="false" ht="15.75" hidden="false" customHeight="false" outlineLevel="0" collapsed="false">
      <c r="A164" s="151" t="n">
        <v>17</v>
      </c>
      <c r="B164" s="154" t="s">
        <v>383</v>
      </c>
      <c r="C164" s="139" t="s">
        <v>714</v>
      </c>
      <c r="D164" s="72" t="s">
        <v>715</v>
      </c>
      <c r="E164" s="62" t="n">
        <v>2010</v>
      </c>
      <c r="F164" s="60" t="n">
        <v>37</v>
      </c>
      <c r="G164" s="101" t="s">
        <v>626</v>
      </c>
      <c r="H164" s="60"/>
      <c r="I164" s="60"/>
      <c r="J164" s="60"/>
      <c r="K164" s="60"/>
      <c r="L164" s="60"/>
      <c r="M164" s="60"/>
      <c r="N164" s="60"/>
      <c r="O164" s="60"/>
      <c r="P164" s="60"/>
      <c r="Q164" s="60"/>
      <c r="R164" s="60"/>
      <c r="S164" s="60"/>
      <c r="T164" s="60"/>
      <c r="U164" s="60"/>
      <c r="V164" s="60"/>
      <c r="W164" s="60"/>
      <c r="X164" s="60"/>
      <c r="Y164" s="60"/>
      <c r="Z164" s="60"/>
    </row>
    <row r="165" customFormat="false" ht="15.75" hidden="false" customHeight="false" outlineLevel="0" collapsed="false">
      <c r="A165" s="151" t="n">
        <v>152</v>
      </c>
      <c r="B165" s="152" t="s">
        <v>469</v>
      </c>
      <c r="C165" s="99" t="s">
        <v>723</v>
      </c>
      <c r="D165" s="99" t="s">
        <v>828</v>
      </c>
      <c r="E165" s="62" t="n">
        <v>2010</v>
      </c>
      <c r="F165" s="60" t="n">
        <v>18</v>
      </c>
      <c r="G165" s="101" t="s">
        <v>626</v>
      </c>
      <c r="H165" s="60"/>
      <c r="I165" s="60"/>
      <c r="J165" s="60"/>
      <c r="K165" s="60"/>
      <c r="L165" s="60"/>
      <c r="M165" s="60"/>
      <c r="N165" s="60"/>
      <c r="O165" s="60"/>
      <c r="P165" s="60"/>
      <c r="Q165" s="60"/>
      <c r="R165" s="60"/>
      <c r="S165" s="60"/>
      <c r="T165" s="60"/>
      <c r="U165" s="60"/>
      <c r="V165" s="60"/>
      <c r="W165" s="60"/>
      <c r="X165" s="60"/>
      <c r="Y165" s="60"/>
      <c r="Z165" s="60"/>
    </row>
    <row r="166" customFormat="false" ht="15.75" hidden="false" customHeight="false" outlineLevel="0" collapsed="false">
      <c r="A166" s="151" t="n">
        <v>197</v>
      </c>
      <c r="B166" s="152" t="s">
        <v>475</v>
      </c>
      <c r="C166" s="100" t="s">
        <v>748</v>
      </c>
      <c r="D166" s="100" t="s">
        <v>749</v>
      </c>
      <c r="E166" s="62" t="n">
        <v>2013</v>
      </c>
      <c r="F166" s="60" t="n">
        <v>4</v>
      </c>
      <c r="G166" s="101" t="s">
        <v>626</v>
      </c>
      <c r="H166" s="60"/>
      <c r="I166" s="60"/>
      <c r="J166" s="60"/>
      <c r="K166" s="60"/>
      <c r="L166" s="60"/>
      <c r="M166" s="60"/>
      <c r="N166" s="60"/>
      <c r="O166" s="60"/>
      <c r="P166" s="60"/>
      <c r="Q166" s="60"/>
      <c r="R166" s="60"/>
      <c r="S166" s="60"/>
      <c r="T166" s="60"/>
      <c r="U166" s="60"/>
      <c r="V166" s="60"/>
      <c r="W166" s="60"/>
      <c r="X166" s="60"/>
      <c r="Y166" s="60"/>
      <c r="Z166" s="60"/>
    </row>
    <row r="167" customFormat="false" ht="15.75" hidden="false" customHeight="false" outlineLevel="0" collapsed="false">
      <c r="A167" s="151" t="n">
        <v>200</v>
      </c>
      <c r="B167" s="152" t="s">
        <v>484</v>
      </c>
      <c r="C167" s="100" t="s">
        <v>750</v>
      </c>
      <c r="D167" s="100" t="s">
        <v>751</v>
      </c>
      <c r="E167" s="62" t="n">
        <v>2013</v>
      </c>
      <c r="F167" s="60" t="n">
        <v>4</v>
      </c>
      <c r="G167" s="101" t="s">
        <v>626</v>
      </c>
      <c r="H167" s="60"/>
      <c r="I167" s="60"/>
      <c r="J167" s="60"/>
      <c r="K167" s="60"/>
      <c r="L167" s="60"/>
      <c r="M167" s="60"/>
      <c r="N167" s="60"/>
      <c r="O167" s="60"/>
      <c r="P167" s="60"/>
      <c r="Q167" s="60"/>
      <c r="R167" s="60"/>
      <c r="S167" s="60"/>
      <c r="T167" s="60"/>
      <c r="U167" s="60"/>
      <c r="V167" s="60"/>
      <c r="W167" s="60"/>
      <c r="X167" s="60"/>
      <c r="Y167" s="60"/>
      <c r="Z167" s="60"/>
    </row>
    <row r="168" customFormat="false" ht="15.75" hidden="false" customHeight="false" outlineLevel="0" collapsed="false">
      <c r="A168" s="151" t="n">
        <v>23</v>
      </c>
      <c r="B168" s="154" t="s">
        <v>730</v>
      </c>
      <c r="C168" s="139" t="s">
        <v>752</v>
      </c>
      <c r="D168" s="72" t="s">
        <v>208</v>
      </c>
      <c r="E168" s="62" t="n">
        <v>2014</v>
      </c>
      <c r="F168" s="60" t="n">
        <v>29</v>
      </c>
      <c r="G168" s="101" t="s">
        <v>626</v>
      </c>
      <c r="H168" s="60"/>
      <c r="I168" s="60"/>
      <c r="J168" s="60"/>
      <c r="K168" s="60"/>
      <c r="L168" s="60"/>
      <c r="M168" s="60"/>
      <c r="N168" s="60"/>
      <c r="O168" s="60"/>
      <c r="P168" s="60"/>
      <c r="Q168" s="60"/>
      <c r="R168" s="60"/>
      <c r="S168" s="60"/>
      <c r="T168" s="60"/>
      <c r="U168" s="60"/>
      <c r="V168" s="60"/>
      <c r="W168" s="60"/>
      <c r="X168" s="60"/>
      <c r="Y168" s="60"/>
      <c r="Z168" s="60"/>
    </row>
    <row r="169" customFormat="false" ht="15.75" hidden="false" customHeight="false" outlineLevel="0" collapsed="false">
      <c r="A169" s="151" t="n">
        <v>195</v>
      </c>
      <c r="B169" s="152" t="s">
        <v>701</v>
      </c>
      <c r="C169" s="100" t="s">
        <v>761</v>
      </c>
      <c r="D169" s="100" t="s">
        <v>711</v>
      </c>
      <c r="E169" s="62" t="n">
        <v>2014</v>
      </c>
      <c r="F169" s="60" t="n">
        <v>46</v>
      </c>
      <c r="G169" s="101" t="s">
        <v>626</v>
      </c>
      <c r="H169" s="60"/>
      <c r="I169" s="60"/>
      <c r="J169" s="60"/>
      <c r="K169" s="60"/>
      <c r="L169" s="60"/>
      <c r="M169" s="60"/>
      <c r="N169" s="60"/>
      <c r="O169" s="60"/>
      <c r="P169" s="60"/>
      <c r="Q169" s="60"/>
      <c r="R169" s="60"/>
      <c r="S169" s="60"/>
      <c r="T169" s="60"/>
      <c r="U169" s="60"/>
      <c r="V169" s="60"/>
      <c r="W169" s="60"/>
      <c r="X169" s="60"/>
      <c r="Y169" s="60"/>
      <c r="Z169" s="60"/>
    </row>
    <row r="170" customFormat="false" ht="15.75" hidden="false" customHeight="false" outlineLevel="0" collapsed="false">
      <c r="A170" s="151" t="n">
        <v>194</v>
      </c>
      <c r="B170" s="152" t="s">
        <v>209</v>
      </c>
      <c r="C170" s="99" t="s">
        <v>765</v>
      </c>
      <c r="D170" s="100" t="s">
        <v>208</v>
      </c>
      <c r="E170" s="62" t="n">
        <v>2015</v>
      </c>
      <c r="F170" s="60" t="n">
        <v>13</v>
      </c>
      <c r="G170" s="101" t="s">
        <v>626</v>
      </c>
      <c r="H170" s="60"/>
      <c r="I170" s="60"/>
      <c r="J170" s="60"/>
      <c r="K170" s="60"/>
      <c r="L170" s="60"/>
      <c r="M170" s="60"/>
      <c r="N170" s="60"/>
      <c r="O170" s="60"/>
      <c r="P170" s="60"/>
      <c r="Q170" s="60"/>
      <c r="R170" s="60"/>
      <c r="S170" s="60"/>
      <c r="T170" s="60"/>
      <c r="U170" s="60"/>
      <c r="V170" s="60"/>
      <c r="W170" s="60"/>
      <c r="X170" s="60"/>
      <c r="Y170" s="60"/>
      <c r="Z170" s="60"/>
    </row>
    <row r="171" customFormat="false" ht="15.75" hidden="false" customHeight="false" outlineLevel="0" collapsed="false">
      <c r="A171" s="151" t="n">
        <v>202</v>
      </c>
      <c r="B171" s="152" t="s">
        <v>486</v>
      </c>
      <c r="C171" s="100" t="s">
        <v>766</v>
      </c>
      <c r="D171" s="100" t="s">
        <v>767</v>
      </c>
      <c r="E171" s="62" t="n">
        <v>2015</v>
      </c>
      <c r="F171" s="60" t="n">
        <v>11</v>
      </c>
      <c r="G171" s="101" t="s">
        <v>626</v>
      </c>
      <c r="H171" s="60"/>
      <c r="I171" s="60"/>
      <c r="J171" s="60"/>
      <c r="K171" s="60"/>
      <c r="L171" s="60"/>
      <c r="M171" s="60"/>
      <c r="N171" s="60"/>
      <c r="O171" s="60"/>
      <c r="P171" s="60"/>
      <c r="Q171" s="60"/>
      <c r="R171" s="60"/>
      <c r="S171" s="60"/>
      <c r="T171" s="60"/>
      <c r="U171" s="60"/>
      <c r="V171" s="60"/>
      <c r="W171" s="60"/>
      <c r="X171" s="60"/>
      <c r="Y171" s="60"/>
      <c r="Z171" s="60"/>
    </row>
    <row r="172" customFormat="false" ht="15.75" hidden="false" customHeight="false" outlineLevel="0" collapsed="false">
      <c r="A172" s="151" t="n">
        <v>183</v>
      </c>
      <c r="B172" s="152" t="s">
        <v>481</v>
      </c>
      <c r="C172" s="100" t="s">
        <v>786</v>
      </c>
      <c r="D172" s="100" t="s">
        <v>787</v>
      </c>
      <c r="E172" s="62" t="n">
        <v>2013</v>
      </c>
      <c r="F172" s="60" t="n">
        <v>8</v>
      </c>
      <c r="G172" s="101" t="s">
        <v>626</v>
      </c>
      <c r="H172" s="60"/>
      <c r="I172" s="60"/>
      <c r="J172" s="60"/>
      <c r="K172" s="60"/>
      <c r="L172" s="60"/>
      <c r="M172" s="60"/>
      <c r="N172" s="60"/>
      <c r="O172" s="60"/>
      <c r="P172" s="60"/>
      <c r="Q172" s="60"/>
      <c r="R172" s="60"/>
      <c r="S172" s="60"/>
      <c r="T172" s="60"/>
      <c r="U172" s="60"/>
      <c r="V172" s="60"/>
      <c r="W172" s="60"/>
      <c r="X172" s="60"/>
      <c r="Y172" s="60"/>
      <c r="Z172" s="60"/>
    </row>
    <row r="173" customFormat="false" ht="15.75" hidden="false" customHeight="false" outlineLevel="0" collapsed="false">
      <c r="A173" s="151" t="n">
        <v>90</v>
      </c>
      <c r="B173" s="152" t="s">
        <v>354</v>
      </c>
      <c r="C173" s="100" t="s">
        <v>618</v>
      </c>
      <c r="D173" s="100" t="s">
        <v>619</v>
      </c>
      <c r="E173" s="62" t="n">
        <v>1985</v>
      </c>
      <c r="F173" s="60" t="n">
        <v>102</v>
      </c>
      <c r="G173" s="101" t="s">
        <v>623</v>
      </c>
      <c r="H173" s="60"/>
      <c r="I173" s="60"/>
      <c r="J173" s="60"/>
      <c r="K173" s="60"/>
      <c r="L173" s="60"/>
      <c r="M173" s="60"/>
      <c r="N173" s="60"/>
      <c r="O173" s="60"/>
      <c r="P173" s="60"/>
      <c r="Q173" s="60"/>
      <c r="R173" s="60"/>
      <c r="S173" s="60"/>
      <c r="T173" s="60"/>
      <c r="U173" s="60"/>
      <c r="V173" s="60"/>
      <c r="W173" s="60"/>
      <c r="X173" s="60"/>
      <c r="Y173" s="60"/>
      <c r="Z173" s="60"/>
    </row>
    <row r="174" customFormat="false" ht="15.75" hidden="false" customHeight="false" outlineLevel="0" collapsed="false">
      <c r="A174" s="151" t="n">
        <v>96</v>
      </c>
      <c r="B174" s="152" t="s">
        <v>492</v>
      </c>
      <c r="C174" s="100" t="s">
        <v>632</v>
      </c>
      <c r="D174" s="100" t="s">
        <v>208</v>
      </c>
      <c r="E174" s="62" t="n">
        <v>1990</v>
      </c>
      <c r="F174" s="60" t="n">
        <v>26</v>
      </c>
      <c r="G174" s="101" t="s">
        <v>623</v>
      </c>
      <c r="H174" s="60"/>
      <c r="I174" s="60"/>
      <c r="J174" s="60"/>
      <c r="K174" s="60"/>
      <c r="L174" s="60"/>
      <c r="M174" s="60"/>
      <c r="N174" s="60"/>
      <c r="O174" s="60"/>
      <c r="P174" s="60"/>
      <c r="Q174" s="60"/>
      <c r="R174" s="60"/>
      <c r="S174" s="60"/>
      <c r="T174" s="60"/>
      <c r="U174" s="60"/>
      <c r="V174" s="60"/>
      <c r="W174" s="60"/>
      <c r="X174" s="60"/>
      <c r="Y174" s="60"/>
      <c r="Z174" s="60"/>
    </row>
    <row r="175" customFormat="false" ht="15.75" hidden="false" customHeight="false" outlineLevel="0" collapsed="false">
      <c r="A175" s="151" t="n">
        <v>97</v>
      </c>
      <c r="B175" s="152" t="s">
        <v>637</v>
      </c>
      <c r="C175" s="100" t="s">
        <v>638</v>
      </c>
      <c r="D175" s="100" t="s">
        <v>639</v>
      </c>
      <c r="E175" s="62" t="n">
        <v>1992</v>
      </c>
      <c r="F175" s="60" t="n">
        <v>7</v>
      </c>
      <c r="G175" s="101" t="s">
        <v>623</v>
      </c>
      <c r="H175" s="60"/>
      <c r="I175" s="60"/>
      <c r="J175" s="60"/>
      <c r="K175" s="60"/>
      <c r="L175" s="60"/>
      <c r="M175" s="60"/>
      <c r="N175" s="60"/>
      <c r="O175" s="60"/>
      <c r="P175" s="60"/>
      <c r="Q175" s="60"/>
      <c r="R175" s="60"/>
      <c r="S175" s="60"/>
      <c r="T175" s="60"/>
      <c r="U175" s="60"/>
      <c r="V175" s="60"/>
      <c r="W175" s="60"/>
      <c r="X175" s="60"/>
      <c r="Y175" s="60"/>
      <c r="Z175" s="60"/>
    </row>
    <row r="176" customFormat="false" ht="15.75" hidden="false" customHeight="false" outlineLevel="0" collapsed="false">
      <c r="A176" s="151" t="n">
        <v>148</v>
      </c>
      <c r="B176" s="152" t="s">
        <v>720</v>
      </c>
      <c r="C176" s="100" t="s">
        <v>721</v>
      </c>
      <c r="D176" s="100" t="s">
        <v>722</v>
      </c>
      <c r="E176" s="62" t="n">
        <v>2010</v>
      </c>
      <c r="F176" s="60" t="n">
        <v>23</v>
      </c>
      <c r="G176" s="101" t="s">
        <v>143</v>
      </c>
      <c r="H176" s="60"/>
      <c r="I176" s="60"/>
      <c r="J176" s="60"/>
      <c r="K176" s="60"/>
      <c r="L176" s="60"/>
      <c r="M176" s="60"/>
      <c r="N176" s="60"/>
      <c r="O176" s="60"/>
      <c r="P176" s="60"/>
      <c r="Q176" s="60"/>
      <c r="R176" s="60"/>
      <c r="S176" s="60"/>
      <c r="T176" s="60"/>
      <c r="U176" s="60"/>
      <c r="V176" s="60"/>
      <c r="W176" s="60"/>
      <c r="X176" s="60"/>
      <c r="Y176" s="60"/>
      <c r="Z176" s="60"/>
    </row>
    <row r="177" customFormat="false" ht="15.75" hidden="false" customHeight="false" outlineLevel="0" collapsed="false">
      <c r="A177" s="151" t="n">
        <v>112</v>
      </c>
      <c r="B177" s="152" t="s">
        <v>342</v>
      </c>
      <c r="C177" s="100" t="s">
        <v>648</v>
      </c>
      <c r="D177" s="100" t="s">
        <v>649</v>
      </c>
      <c r="E177" s="62" t="n">
        <v>1997</v>
      </c>
      <c r="F177" s="60" t="n">
        <v>149</v>
      </c>
      <c r="G177" s="101" t="s">
        <v>650</v>
      </c>
      <c r="H177" s="60"/>
      <c r="I177" s="60"/>
      <c r="J177" s="60"/>
      <c r="K177" s="60"/>
      <c r="L177" s="60"/>
      <c r="M177" s="60"/>
      <c r="N177" s="60"/>
      <c r="O177" s="60"/>
      <c r="P177" s="60"/>
      <c r="Q177" s="60"/>
      <c r="R177" s="60"/>
      <c r="S177" s="60"/>
      <c r="T177" s="60"/>
      <c r="U177" s="60"/>
      <c r="V177" s="60"/>
      <c r="W177" s="60"/>
      <c r="X177" s="60"/>
      <c r="Y177" s="60"/>
      <c r="Z177" s="60"/>
    </row>
    <row r="178" customFormat="false" ht="15.75" hidden="false" customHeight="false" outlineLevel="0" collapsed="false">
      <c r="A178" s="151" t="n">
        <v>16</v>
      </c>
      <c r="B178" s="154" t="s">
        <v>388</v>
      </c>
      <c r="C178" s="139" t="s">
        <v>698</v>
      </c>
      <c r="D178" s="72" t="s">
        <v>208</v>
      </c>
      <c r="E178" s="62" t="n">
        <v>2008</v>
      </c>
      <c r="F178" s="60" t="n">
        <v>55</v>
      </c>
      <c r="G178" s="101" t="s">
        <v>650</v>
      </c>
      <c r="H178" s="60"/>
      <c r="I178" s="60"/>
      <c r="J178" s="60"/>
      <c r="K178" s="60"/>
      <c r="L178" s="60"/>
      <c r="M178" s="60"/>
      <c r="N178" s="60"/>
      <c r="O178" s="60"/>
      <c r="P178" s="60"/>
      <c r="Q178" s="60"/>
      <c r="R178" s="60"/>
      <c r="S178" s="60"/>
      <c r="T178" s="60"/>
      <c r="U178" s="60"/>
      <c r="V178" s="60"/>
      <c r="W178" s="60"/>
      <c r="X178" s="60"/>
      <c r="Y178" s="60"/>
      <c r="Z178" s="60"/>
    </row>
    <row r="179" customFormat="false" ht="15.75" hidden="false" customHeight="false" outlineLevel="0" collapsed="false">
      <c r="A179" s="151" t="n">
        <v>185</v>
      </c>
      <c r="B179" s="157" t="s">
        <v>433</v>
      </c>
      <c r="C179" s="100" t="s">
        <v>759</v>
      </c>
      <c r="D179" s="100" t="s">
        <v>760</v>
      </c>
      <c r="E179" s="62" t="n">
        <v>2014</v>
      </c>
      <c r="F179" s="60" t="n">
        <v>7</v>
      </c>
      <c r="G179" s="101" t="s">
        <v>650</v>
      </c>
      <c r="H179" s="60"/>
      <c r="I179" s="60"/>
      <c r="J179" s="60"/>
      <c r="K179" s="60"/>
      <c r="L179" s="60"/>
      <c r="M179" s="60"/>
      <c r="N179" s="60"/>
      <c r="O179" s="60"/>
      <c r="P179" s="60"/>
      <c r="Q179" s="60"/>
      <c r="R179" s="60"/>
      <c r="S179" s="60"/>
      <c r="T179" s="60"/>
      <c r="U179" s="60"/>
      <c r="V179" s="60"/>
      <c r="W179" s="60"/>
      <c r="X179" s="60"/>
      <c r="Y179" s="60"/>
      <c r="Z179" s="60"/>
    </row>
    <row r="180" customFormat="false" ht="15.75" hidden="false" customHeight="false" outlineLevel="0" collapsed="false">
      <c r="A180" s="151" t="n">
        <v>183</v>
      </c>
      <c r="B180" s="152" t="s">
        <v>481</v>
      </c>
      <c r="C180" s="100" t="s">
        <v>786</v>
      </c>
      <c r="D180" s="100" t="s">
        <v>787</v>
      </c>
      <c r="E180" s="62" t="n">
        <v>2013</v>
      </c>
      <c r="F180" s="60" t="n">
        <v>8</v>
      </c>
      <c r="G180" s="101" t="s">
        <v>650</v>
      </c>
      <c r="H180" s="60"/>
      <c r="I180" s="60"/>
      <c r="J180" s="60"/>
      <c r="K180" s="60"/>
      <c r="L180" s="60"/>
      <c r="M180" s="60"/>
      <c r="N180" s="60"/>
      <c r="O180" s="60"/>
      <c r="P180" s="60"/>
      <c r="Q180" s="60"/>
      <c r="R180" s="60"/>
      <c r="S180" s="60"/>
      <c r="T180" s="60"/>
      <c r="U180" s="60"/>
      <c r="V180" s="60"/>
      <c r="W180" s="60"/>
      <c r="X180" s="60"/>
      <c r="Y180" s="60"/>
      <c r="Z180" s="60"/>
    </row>
    <row r="181" customFormat="false" ht="15.75" hidden="false" customHeight="false" outlineLevel="0" collapsed="false">
      <c r="A181" s="151" t="n">
        <v>2</v>
      </c>
      <c r="B181" s="159" t="s">
        <v>473</v>
      </c>
      <c r="C181" s="99" t="s">
        <v>655</v>
      </c>
      <c r="D181" s="99" t="s">
        <v>124</v>
      </c>
      <c r="E181" s="62" t="n">
        <v>2000</v>
      </c>
      <c r="F181" s="60" t="n">
        <v>62</v>
      </c>
      <c r="G181" s="60" t="s">
        <v>656</v>
      </c>
      <c r="H181" s="60"/>
      <c r="I181" s="60"/>
      <c r="J181" s="60"/>
      <c r="K181" s="60"/>
      <c r="L181" s="60"/>
      <c r="M181" s="60"/>
      <c r="N181" s="60"/>
      <c r="O181" s="60"/>
      <c r="P181" s="60"/>
      <c r="Q181" s="60"/>
      <c r="R181" s="60"/>
      <c r="S181" s="60"/>
      <c r="T181" s="60"/>
      <c r="U181" s="60"/>
      <c r="V181" s="60"/>
      <c r="W181" s="60"/>
      <c r="X181" s="60"/>
      <c r="Y181" s="60"/>
      <c r="Z181" s="60"/>
    </row>
    <row r="182" customFormat="false" ht="15.75" hidden="false" customHeight="false" outlineLevel="0" collapsed="false">
      <c r="A182" s="153" t="n">
        <v>4</v>
      </c>
      <c r="B182" s="159" t="s">
        <v>657</v>
      </c>
      <c r="C182" s="99" t="s">
        <v>658</v>
      </c>
      <c r="D182" s="99" t="s">
        <v>659</v>
      </c>
      <c r="E182" s="62" t="n">
        <v>2001</v>
      </c>
      <c r="F182" s="60" t="n">
        <v>6</v>
      </c>
      <c r="G182" s="60" t="s">
        <v>656</v>
      </c>
      <c r="H182" s="60"/>
      <c r="I182" s="60"/>
      <c r="J182" s="60"/>
      <c r="K182" s="60"/>
      <c r="L182" s="60"/>
      <c r="M182" s="60"/>
      <c r="N182" s="60"/>
      <c r="O182" s="60"/>
      <c r="P182" s="60"/>
      <c r="Q182" s="60"/>
      <c r="R182" s="60"/>
      <c r="S182" s="60"/>
      <c r="T182" s="60"/>
      <c r="U182" s="60"/>
      <c r="V182" s="60"/>
      <c r="W182" s="60"/>
      <c r="X182" s="60"/>
      <c r="Y182" s="60"/>
      <c r="Z182" s="60"/>
    </row>
    <row r="183" customFormat="false" ht="15.75" hidden="false" customHeight="false" outlineLevel="0" collapsed="false">
      <c r="A183" s="153" t="n">
        <v>3</v>
      </c>
      <c r="B183" s="159" t="s">
        <v>623</v>
      </c>
      <c r="C183" s="99" t="s">
        <v>658</v>
      </c>
      <c r="D183" s="99" t="s">
        <v>692</v>
      </c>
      <c r="E183" s="62" t="n">
        <v>2006</v>
      </c>
      <c r="F183" s="60" t="n">
        <v>11</v>
      </c>
      <c r="G183" s="60" t="s">
        <v>656</v>
      </c>
      <c r="H183" s="60"/>
      <c r="I183" s="60"/>
      <c r="J183" s="60"/>
      <c r="K183" s="60"/>
      <c r="L183" s="60"/>
      <c r="M183" s="60"/>
      <c r="N183" s="60"/>
      <c r="O183" s="60"/>
      <c r="P183" s="60"/>
      <c r="Q183" s="60"/>
      <c r="R183" s="60"/>
      <c r="S183" s="60"/>
      <c r="T183" s="60"/>
      <c r="U183" s="60"/>
      <c r="V183" s="60"/>
      <c r="W183" s="60"/>
      <c r="X183" s="60"/>
      <c r="Y183" s="60"/>
      <c r="Z183" s="60"/>
    </row>
    <row r="184" customFormat="false" ht="15.75" hidden="false" customHeight="false" outlineLevel="0" collapsed="false">
      <c r="A184" s="151" t="n">
        <v>104</v>
      </c>
      <c r="B184" s="152" t="s">
        <v>621</v>
      </c>
      <c r="C184" s="100" t="s">
        <v>643</v>
      </c>
      <c r="D184" s="100" t="s">
        <v>208</v>
      </c>
      <c r="E184" s="62" t="n">
        <v>1995</v>
      </c>
      <c r="F184" s="60" t="n">
        <v>12</v>
      </c>
      <c r="G184" s="101" t="s">
        <v>644</v>
      </c>
      <c r="H184" s="60"/>
      <c r="I184" s="60"/>
      <c r="J184" s="60"/>
      <c r="K184" s="60"/>
      <c r="L184" s="60"/>
      <c r="M184" s="60"/>
      <c r="N184" s="60"/>
      <c r="O184" s="60"/>
      <c r="P184" s="60"/>
      <c r="Q184" s="60"/>
      <c r="R184" s="60"/>
      <c r="S184" s="60"/>
      <c r="T184" s="60"/>
      <c r="U184" s="60"/>
      <c r="V184" s="60"/>
      <c r="W184" s="60"/>
      <c r="X184" s="60"/>
      <c r="Y184" s="60"/>
      <c r="Z184" s="60"/>
    </row>
    <row r="185" customFormat="false" ht="15.75" hidden="false" customHeight="false" outlineLevel="0" collapsed="false">
      <c r="A185" s="151" t="n">
        <v>119</v>
      </c>
      <c r="B185" s="152" t="s">
        <v>580</v>
      </c>
      <c r="C185" s="100" t="s">
        <v>660</v>
      </c>
      <c r="D185" s="100" t="s">
        <v>829</v>
      </c>
      <c r="E185" s="62" t="n">
        <v>2001</v>
      </c>
      <c r="F185" s="60" t="n">
        <v>88</v>
      </c>
      <c r="G185" s="101" t="s">
        <v>644</v>
      </c>
      <c r="H185" s="60"/>
      <c r="I185" s="60"/>
      <c r="J185" s="60"/>
      <c r="K185" s="60"/>
      <c r="L185" s="60"/>
      <c r="M185" s="60"/>
      <c r="N185" s="60"/>
      <c r="O185" s="60"/>
      <c r="P185" s="60"/>
      <c r="Q185" s="60"/>
      <c r="R185" s="60"/>
      <c r="S185" s="60"/>
      <c r="T185" s="60"/>
      <c r="U185" s="60"/>
      <c r="V185" s="60"/>
      <c r="W185" s="60"/>
      <c r="X185" s="60"/>
      <c r="Y185" s="60"/>
      <c r="Z185" s="60"/>
    </row>
    <row r="186" customFormat="false" ht="15.75" hidden="false" customHeight="false" outlineLevel="0" collapsed="false">
      <c r="A186" s="151" t="n">
        <v>113</v>
      </c>
      <c r="B186" s="152" t="s">
        <v>665</v>
      </c>
      <c r="C186" s="100" t="s">
        <v>666</v>
      </c>
      <c r="D186" s="100" t="s">
        <v>830</v>
      </c>
      <c r="E186" s="62" t="n">
        <v>2002</v>
      </c>
      <c r="F186" s="60" t="n">
        <v>90</v>
      </c>
      <c r="G186" s="101" t="s">
        <v>644</v>
      </c>
      <c r="H186" s="60"/>
      <c r="I186" s="60"/>
      <c r="J186" s="60"/>
      <c r="K186" s="60"/>
      <c r="L186" s="60"/>
      <c r="M186" s="60"/>
      <c r="N186" s="60"/>
      <c r="O186" s="60"/>
      <c r="P186" s="60"/>
      <c r="Q186" s="60"/>
      <c r="R186" s="60"/>
      <c r="S186" s="60"/>
      <c r="T186" s="60"/>
      <c r="U186" s="60"/>
      <c r="V186" s="60"/>
      <c r="W186" s="60"/>
      <c r="X186" s="60"/>
      <c r="Y186" s="60"/>
      <c r="Z186" s="60"/>
    </row>
    <row r="187" customFormat="false" ht="15.75" hidden="false" customHeight="false" outlineLevel="0" collapsed="false">
      <c r="A187" s="151" t="n">
        <v>16</v>
      </c>
      <c r="B187" s="154" t="s">
        <v>388</v>
      </c>
      <c r="C187" s="139" t="s">
        <v>698</v>
      </c>
      <c r="D187" s="72" t="s">
        <v>208</v>
      </c>
      <c r="E187" s="62" t="n">
        <v>2008</v>
      </c>
      <c r="F187" s="60" t="n">
        <v>55</v>
      </c>
      <c r="G187" s="101" t="s">
        <v>644</v>
      </c>
      <c r="H187" s="60"/>
      <c r="I187" s="60"/>
      <c r="J187" s="60"/>
      <c r="K187" s="60"/>
      <c r="L187" s="60"/>
      <c r="M187" s="60"/>
      <c r="N187" s="60"/>
      <c r="O187" s="60"/>
      <c r="P187" s="60"/>
      <c r="Q187" s="60"/>
      <c r="R187" s="60"/>
      <c r="S187" s="60"/>
      <c r="T187" s="60"/>
      <c r="U187" s="60"/>
      <c r="V187" s="60"/>
      <c r="W187" s="60"/>
      <c r="X187" s="60"/>
      <c r="Y187" s="60"/>
      <c r="Z187" s="60"/>
    </row>
    <row r="188" customFormat="false" ht="15.75" hidden="false" customHeight="false" outlineLevel="0" collapsed="false">
      <c r="A188" s="151" t="n">
        <v>127</v>
      </c>
      <c r="B188" s="152" t="s">
        <v>831</v>
      </c>
      <c r="C188" s="139" t="s">
        <v>116</v>
      </c>
      <c r="D188" s="100" t="s">
        <v>705</v>
      </c>
      <c r="E188" s="62" t="n">
        <v>2008</v>
      </c>
      <c r="F188" s="60" t="n">
        <v>40</v>
      </c>
      <c r="G188" s="101" t="s">
        <v>644</v>
      </c>
      <c r="H188" s="60"/>
      <c r="I188" s="60"/>
      <c r="J188" s="60"/>
      <c r="K188" s="60"/>
      <c r="L188" s="60"/>
      <c r="M188" s="60"/>
      <c r="N188" s="60"/>
      <c r="O188" s="60"/>
      <c r="P188" s="60"/>
      <c r="Q188" s="60"/>
      <c r="R188" s="60"/>
      <c r="S188" s="60"/>
      <c r="T188" s="60"/>
      <c r="U188" s="60"/>
      <c r="V188" s="60"/>
      <c r="W188" s="60"/>
      <c r="X188" s="60"/>
      <c r="Y188" s="60"/>
      <c r="Z188" s="60"/>
    </row>
    <row r="189" customFormat="false" ht="15.75" hidden="false" customHeight="false" outlineLevel="0" collapsed="false">
      <c r="A189" s="151" t="n">
        <v>155</v>
      </c>
      <c r="B189" s="152" t="s">
        <v>735</v>
      </c>
      <c r="C189" s="99" t="s">
        <v>736</v>
      </c>
      <c r="D189" s="100" t="s">
        <v>737</v>
      </c>
      <c r="E189" s="62" t="n">
        <v>2011</v>
      </c>
      <c r="F189" s="60" t="n">
        <v>19</v>
      </c>
      <c r="G189" s="101" t="s">
        <v>315</v>
      </c>
      <c r="H189" s="60"/>
      <c r="I189" s="60"/>
      <c r="J189" s="60"/>
      <c r="K189" s="60"/>
      <c r="L189" s="60"/>
      <c r="M189" s="60"/>
      <c r="N189" s="60"/>
      <c r="O189" s="60"/>
      <c r="P189" s="60"/>
      <c r="Q189" s="60"/>
      <c r="R189" s="60"/>
      <c r="S189" s="60"/>
      <c r="T189" s="60"/>
      <c r="U189" s="60"/>
      <c r="V189" s="60"/>
      <c r="W189" s="60"/>
      <c r="X189" s="60"/>
      <c r="Y189" s="60"/>
      <c r="Z189" s="60"/>
    </row>
    <row r="190" customFormat="false" ht="15.75" hidden="false" customHeight="false" outlineLevel="0" collapsed="false">
      <c r="A190" s="151" t="n">
        <v>105</v>
      </c>
      <c r="B190" s="152" t="s">
        <v>372</v>
      </c>
      <c r="C190" s="100" t="s">
        <v>629</v>
      </c>
      <c r="D190" s="100" t="s">
        <v>832</v>
      </c>
      <c r="E190" s="62" t="n">
        <v>1989</v>
      </c>
      <c r="F190" s="60" t="n">
        <v>78</v>
      </c>
      <c r="G190" s="101" t="s">
        <v>83</v>
      </c>
      <c r="H190" s="60"/>
      <c r="I190" s="60"/>
      <c r="J190" s="60"/>
      <c r="K190" s="60"/>
      <c r="L190" s="60"/>
      <c r="M190" s="60"/>
      <c r="N190" s="60"/>
      <c r="O190" s="60"/>
      <c r="P190" s="60"/>
      <c r="Q190" s="60"/>
      <c r="R190" s="60"/>
      <c r="S190" s="60"/>
      <c r="T190" s="60"/>
      <c r="U190" s="60"/>
      <c r="V190" s="60"/>
      <c r="W190" s="60"/>
      <c r="X190" s="60"/>
      <c r="Y190" s="60"/>
      <c r="Z190" s="60"/>
    </row>
    <row r="191" customFormat="false" ht="15.75" hidden="false" customHeight="false" outlineLevel="0" collapsed="false">
      <c r="A191" s="151" t="n">
        <v>96</v>
      </c>
      <c r="B191" s="152" t="s">
        <v>492</v>
      </c>
      <c r="C191" s="100" t="s">
        <v>632</v>
      </c>
      <c r="D191" s="100" t="s">
        <v>208</v>
      </c>
      <c r="E191" s="62" t="n">
        <v>1990</v>
      </c>
      <c r="F191" s="60" t="n">
        <v>26</v>
      </c>
      <c r="G191" s="101" t="s">
        <v>83</v>
      </c>
      <c r="H191" s="60"/>
      <c r="I191" s="60"/>
      <c r="J191" s="60"/>
      <c r="K191" s="60"/>
      <c r="L191" s="60"/>
      <c r="M191" s="60"/>
      <c r="N191" s="60"/>
      <c r="O191" s="60"/>
      <c r="P191" s="60"/>
      <c r="Q191" s="60"/>
      <c r="R191" s="60"/>
      <c r="S191" s="60"/>
      <c r="T191" s="60"/>
      <c r="U191" s="60"/>
      <c r="V191" s="60"/>
      <c r="W191" s="60"/>
      <c r="X191" s="60"/>
      <c r="Y191" s="60"/>
      <c r="Z191" s="60"/>
    </row>
    <row r="192" customFormat="false" ht="15.75" hidden="false" customHeight="false" outlineLevel="0" collapsed="false">
      <c r="A192" s="151" t="n">
        <v>96</v>
      </c>
      <c r="B192" s="152" t="s">
        <v>492</v>
      </c>
      <c r="C192" s="100" t="s">
        <v>632</v>
      </c>
      <c r="D192" s="100" t="s">
        <v>208</v>
      </c>
      <c r="E192" s="62" t="n">
        <v>1990</v>
      </c>
      <c r="F192" s="60" t="n">
        <v>26</v>
      </c>
      <c r="G192" s="101" t="s">
        <v>242</v>
      </c>
      <c r="H192" s="60"/>
      <c r="I192" s="60"/>
      <c r="J192" s="60"/>
      <c r="K192" s="60"/>
      <c r="L192" s="60"/>
      <c r="M192" s="60"/>
      <c r="N192" s="60"/>
      <c r="O192" s="60"/>
      <c r="P192" s="60"/>
      <c r="Q192" s="60"/>
      <c r="R192" s="60"/>
      <c r="S192" s="60"/>
      <c r="T192" s="60"/>
      <c r="U192" s="60"/>
      <c r="V192" s="60"/>
      <c r="W192" s="60"/>
      <c r="X192" s="60"/>
      <c r="Y192" s="60"/>
      <c r="Z192" s="60"/>
    </row>
    <row r="193" customFormat="false" ht="15.75" hidden="false" customHeight="false" outlineLevel="0" collapsed="false">
      <c r="A193" s="151" t="n">
        <v>112</v>
      </c>
      <c r="B193" s="152" t="s">
        <v>342</v>
      </c>
      <c r="C193" s="100" t="s">
        <v>648</v>
      </c>
      <c r="D193" s="100" t="s">
        <v>649</v>
      </c>
      <c r="E193" s="62" t="n">
        <v>1997</v>
      </c>
      <c r="F193" s="60" t="n">
        <v>149</v>
      </c>
      <c r="G193" s="101" t="s">
        <v>242</v>
      </c>
      <c r="H193" s="60"/>
      <c r="I193" s="60"/>
      <c r="J193" s="60"/>
      <c r="K193" s="60"/>
      <c r="L193" s="60"/>
      <c r="M193" s="60"/>
      <c r="N193" s="60"/>
      <c r="O193" s="60"/>
      <c r="P193" s="60"/>
      <c r="Q193" s="60"/>
      <c r="R193" s="60"/>
      <c r="S193" s="60"/>
      <c r="T193" s="60"/>
      <c r="U193" s="60"/>
      <c r="V193" s="60"/>
      <c r="W193" s="60"/>
      <c r="X193" s="60"/>
      <c r="Y193" s="60"/>
      <c r="Z193" s="60"/>
    </row>
    <row r="194" customFormat="false" ht="15.75" hidden="false" customHeight="false" outlineLevel="0" collapsed="false">
      <c r="A194" s="153" t="n">
        <v>206</v>
      </c>
      <c r="B194" s="152" t="s">
        <v>695</v>
      </c>
      <c r="C194" s="100" t="s">
        <v>696</v>
      </c>
      <c r="D194" s="100" t="s">
        <v>697</v>
      </c>
      <c r="E194" s="62" t="n">
        <v>2006</v>
      </c>
      <c r="F194" s="60" t="n">
        <v>19</v>
      </c>
      <c r="G194" s="101" t="s">
        <v>242</v>
      </c>
      <c r="H194" s="60"/>
      <c r="I194" s="60"/>
      <c r="J194" s="60"/>
      <c r="K194" s="60"/>
      <c r="L194" s="60"/>
      <c r="M194" s="60"/>
      <c r="N194" s="60"/>
      <c r="O194" s="60"/>
      <c r="P194" s="60"/>
      <c r="Q194" s="60"/>
      <c r="R194" s="60"/>
      <c r="S194" s="60"/>
      <c r="T194" s="60"/>
      <c r="U194" s="60"/>
      <c r="V194" s="60"/>
      <c r="W194" s="60"/>
      <c r="X194" s="60"/>
      <c r="Y194" s="60"/>
      <c r="Z194" s="60"/>
    </row>
    <row r="195" customFormat="false" ht="15.75" hidden="false" customHeight="false" outlineLevel="0" collapsed="false">
      <c r="A195" s="151" t="n">
        <v>15</v>
      </c>
      <c r="B195" s="154" t="s">
        <v>344</v>
      </c>
      <c r="C195" s="108" t="s">
        <v>698</v>
      </c>
      <c r="D195" s="72" t="s">
        <v>833</v>
      </c>
      <c r="E195" s="62" t="n">
        <v>2007</v>
      </c>
      <c r="F195" s="60" t="n">
        <v>63</v>
      </c>
      <c r="G195" s="101" t="s">
        <v>242</v>
      </c>
      <c r="H195" s="60"/>
      <c r="I195" s="60"/>
      <c r="J195" s="60"/>
      <c r="K195" s="60"/>
      <c r="L195" s="60"/>
      <c r="M195" s="60"/>
      <c r="N195" s="60"/>
      <c r="O195" s="60"/>
      <c r="P195" s="60"/>
      <c r="Q195" s="60"/>
      <c r="R195" s="60"/>
      <c r="S195" s="60"/>
      <c r="T195" s="60"/>
      <c r="U195" s="60"/>
      <c r="V195" s="60"/>
      <c r="W195" s="60"/>
      <c r="X195" s="60"/>
      <c r="Y195" s="60"/>
      <c r="Z195" s="60"/>
    </row>
    <row r="196" customFormat="false" ht="15.75" hidden="false" customHeight="false" outlineLevel="0" collapsed="false">
      <c r="A196" s="151" t="n">
        <v>148</v>
      </c>
      <c r="B196" s="152" t="s">
        <v>720</v>
      </c>
      <c r="C196" s="100" t="s">
        <v>721</v>
      </c>
      <c r="D196" s="100" t="s">
        <v>722</v>
      </c>
      <c r="E196" s="62" t="n">
        <v>2010</v>
      </c>
      <c r="F196" s="60" t="n">
        <v>23</v>
      </c>
      <c r="G196" s="101" t="s">
        <v>242</v>
      </c>
      <c r="H196" s="60"/>
      <c r="I196" s="60"/>
      <c r="J196" s="60"/>
      <c r="K196" s="60"/>
      <c r="L196" s="60"/>
      <c r="M196" s="60"/>
      <c r="N196" s="60"/>
      <c r="O196" s="60"/>
      <c r="P196" s="60"/>
      <c r="Q196" s="60"/>
      <c r="R196" s="60"/>
      <c r="S196" s="60"/>
      <c r="T196" s="60"/>
      <c r="U196" s="60"/>
      <c r="V196" s="60"/>
      <c r="W196" s="60"/>
      <c r="X196" s="60"/>
      <c r="Y196" s="60"/>
      <c r="Z196" s="60"/>
    </row>
    <row r="197" customFormat="false" ht="15.75" hidden="false" customHeight="false" outlineLevel="0" collapsed="false">
      <c r="A197" s="151" t="n">
        <v>61</v>
      </c>
      <c r="B197" s="154" t="s">
        <v>771</v>
      </c>
      <c r="C197" s="139" t="s">
        <v>772</v>
      </c>
      <c r="D197" s="72" t="s">
        <v>773</v>
      </c>
      <c r="E197" s="62" t="n">
        <v>2018</v>
      </c>
      <c r="F197" s="60" t="n">
        <v>1</v>
      </c>
      <c r="G197" s="101" t="s">
        <v>242</v>
      </c>
      <c r="H197" s="60"/>
      <c r="I197" s="60"/>
      <c r="J197" s="60"/>
      <c r="K197" s="60"/>
      <c r="L197" s="60"/>
      <c r="M197" s="60"/>
      <c r="N197" s="60"/>
      <c r="O197" s="60"/>
      <c r="P197" s="60"/>
      <c r="Q197" s="60"/>
      <c r="R197" s="60"/>
      <c r="S197" s="60"/>
      <c r="T197" s="60"/>
      <c r="U197" s="60"/>
      <c r="V197" s="60"/>
      <c r="W197" s="60"/>
      <c r="X197" s="60"/>
      <c r="Y197" s="60"/>
      <c r="Z197" s="60"/>
    </row>
    <row r="198" customFormat="false" ht="15.75" hidden="false" customHeight="false" outlineLevel="0" collapsed="false">
      <c r="A198" s="151" t="n">
        <v>183</v>
      </c>
      <c r="B198" s="152" t="s">
        <v>481</v>
      </c>
      <c r="C198" s="100" t="s">
        <v>786</v>
      </c>
      <c r="D198" s="100" t="s">
        <v>787</v>
      </c>
      <c r="E198" s="62" t="n">
        <v>2013</v>
      </c>
      <c r="F198" s="60" t="n">
        <v>8</v>
      </c>
      <c r="G198" s="101" t="s">
        <v>242</v>
      </c>
      <c r="H198" s="60"/>
      <c r="I198" s="60"/>
      <c r="J198" s="60"/>
      <c r="K198" s="60"/>
      <c r="L198" s="60"/>
      <c r="M198" s="60"/>
      <c r="N198" s="60"/>
      <c r="O198" s="60"/>
      <c r="P198" s="60"/>
      <c r="Q198" s="60"/>
      <c r="R198" s="60"/>
      <c r="S198" s="60"/>
      <c r="T198" s="60"/>
      <c r="U198" s="60"/>
      <c r="V198" s="60"/>
      <c r="W198" s="60"/>
      <c r="X198" s="60"/>
      <c r="Y198" s="60"/>
      <c r="Z198" s="60"/>
    </row>
    <row r="199" customFormat="false" ht="15.75" hidden="false" customHeight="false" outlineLevel="0" collapsed="false">
      <c r="A199" s="151" t="n">
        <v>113</v>
      </c>
      <c r="B199" s="152" t="s">
        <v>665</v>
      </c>
      <c r="C199" s="100" t="s">
        <v>666</v>
      </c>
      <c r="D199" s="100" t="s">
        <v>829</v>
      </c>
      <c r="E199" s="62" t="n">
        <v>2002</v>
      </c>
      <c r="F199" s="60" t="n">
        <v>90</v>
      </c>
      <c r="G199" s="101" t="s">
        <v>672</v>
      </c>
      <c r="H199" s="60"/>
      <c r="I199" s="60"/>
      <c r="J199" s="60"/>
      <c r="K199" s="60"/>
      <c r="L199" s="60"/>
      <c r="M199" s="60"/>
      <c r="N199" s="60"/>
      <c r="O199" s="60"/>
      <c r="P199" s="60"/>
      <c r="Q199" s="60"/>
      <c r="R199" s="60"/>
      <c r="S199" s="60"/>
      <c r="T199" s="60"/>
      <c r="U199" s="60"/>
      <c r="V199" s="60"/>
      <c r="W199" s="60"/>
      <c r="X199" s="60"/>
      <c r="Y199" s="60"/>
      <c r="Z199" s="60"/>
    </row>
    <row r="200" customFormat="false" ht="15.75" hidden="false" customHeight="false" outlineLevel="0" collapsed="false">
      <c r="A200" s="153" t="n">
        <v>206</v>
      </c>
      <c r="B200" s="152" t="s">
        <v>695</v>
      </c>
      <c r="C200" s="100" t="s">
        <v>696</v>
      </c>
      <c r="D200" s="100" t="s">
        <v>697</v>
      </c>
      <c r="E200" s="62" t="n">
        <v>2006</v>
      </c>
      <c r="F200" s="60" t="n">
        <v>19</v>
      </c>
      <c r="G200" s="101" t="s">
        <v>672</v>
      </c>
      <c r="H200" s="60"/>
      <c r="I200" s="60"/>
      <c r="J200" s="60"/>
      <c r="K200" s="60"/>
      <c r="L200" s="60"/>
      <c r="M200" s="60"/>
      <c r="N200" s="60"/>
      <c r="O200" s="60"/>
      <c r="P200" s="60"/>
      <c r="Q200" s="60"/>
      <c r="R200" s="60"/>
      <c r="S200" s="60"/>
      <c r="T200" s="60"/>
      <c r="U200" s="60"/>
      <c r="V200" s="60"/>
      <c r="W200" s="60"/>
      <c r="X200" s="60"/>
      <c r="Y200" s="60"/>
      <c r="Z200" s="60"/>
    </row>
    <row r="201" customFormat="false" ht="15.75" hidden="false" customHeight="false" outlineLevel="0" collapsed="false">
      <c r="A201" s="151" t="n">
        <v>16</v>
      </c>
      <c r="B201" s="154" t="s">
        <v>388</v>
      </c>
      <c r="C201" s="139" t="s">
        <v>698</v>
      </c>
      <c r="D201" s="72" t="s">
        <v>208</v>
      </c>
      <c r="E201" s="62" t="n">
        <v>2008</v>
      </c>
      <c r="F201" s="60" t="n">
        <v>55</v>
      </c>
      <c r="G201" s="101" t="s">
        <v>672</v>
      </c>
      <c r="H201" s="60"/>
      <c r="I201" s="60"/>
      <c r="J201" s="60"/>
      <c r="K201" s="60"/>
      <c r="L201" s="60"/>
      <c r="M201" s="60"/>
      <c r="N201" s="60"/>
      <c r="O201" s="60"/>
      <c r="P201" s="60"/>
      <c r="Q201" s="60"/>
      <c r="R201" s="60"/>
      <c r="S201" s="60"/>
      <c r="T201" s="60"/>
      <c r="U201" s="60"/>
      <c r="V201" s="60"/>
      <c r="W201" s="60"/>
      <c r="X201" s="60"/>
      <c r="Y201" s="60"/>
      <c r="Z201" s="60"/>
    </row>
    <row r="202" customFormat="false" ht="15.75" hidden="false" customHeight="false" outlineLevel="0" collapsed="false">
      <c r="A202" s="151" t="n">
        <v>127</v>
      </c>
      <c r="B202" s="152" t="s">
        <v>834</v>
      </c>
      <c r="C202" s="139" t="s">
        <v>116</v>
      </c>
      <c r="D202" s="100" t="s">
        <v>705</v>
      </c>
      <c r="E202" s="62" t="n">
        <v>2008</v>
      </c>
      <c r="F202" s="60" t="n">
        <v>40</v>
      </c>
      <c r="G202" s="101" t="s">
        <v>672</v>
      </c>
      <c r="H202" s="60"/>
      <c r="I202" s="60"/>
      <c r="J202" s="60"/>
      <c r="K202" s="60"/>
      <c r="L202" s="60"/>
      <c r="M202" s="60"/>
      <c r="N202" s="60"/>
      <c r="O202" s="60"/>
      <c r="P202" s="60"/>
      <c r="Q202" s="60"/>
      <c r="R202" s="60"/>
      <c r="S202" s="60"/>
      <c r="T202" s="60"/>
      <c r="U202" s="60"/>
      <c r="V202" s="60"/>
      <c r="W202" s="60"/>
      <c r="X202" s="60"/>
      <c r="Y202" s="60"/>
      <c r="Z202" s="60"/>
    </row>
    <row r="203" customFormat="false" ht="15.75" hidden="false" customHeight="false" outlineLevel="0" collapsed="false">
      <c r="A203" s="151" t="n">
        <v>148</v>
      </c>
      <c r="B203" s="152" t="s">
        <v>720</v>
      </c>
      <c r="C203" s="100" t="s">
        <v>721</v>
      </c>
      <c r="D203" s="100" t="s">
        <v>722</v>
      </c>
      <c r="E203" s="62" t="n">
        <v>2010</v>
      </c>
      <c r="F203" s="60" t="n">
        <v>23</v>
      </c>
      <c r="G203" s="101" t="s">
        <v>672</v>
      </c>
      <c r="H203" s="60"/>
      <c r="I203" s="60"/>
      <c r="J203" s="60"/>
      <c r="K203" s="60"/>
      <c r="L203" s="60"/>
      <c r="M203" s="60"/>
      <c r="N203" s="60"/>
      <c r="O203" s="60"/>
      <c r="P203" s="60"/>
      <c r="Q203" s="60"/>
      <c r="R203" s="60"/>
      <c r="S203" s="60"/>
      <c r="T203" s="60"/>
      <c r="U203" s="60"/>
      <c r="V203" s="60"/>
      <c r="W203" s="60"/>
      <c r="X203" s="60"/>
      <c r="Y203" s="60"/>
      <c r="Z203" s="60"/>
    </row>
    <row r="204" customFormat="false" ht="15.75" hidden="false" customHeight="false" outlineLevel="0" collapsed="false">
      <c r="A204" s="151" t="n">
        <v>119</v>
      </c>
      <c r="B204" s="152" t="s">
        <v>580</v>
      </c>
      <c r="C204" s="100" t="s">
        <v>660</v>
      </c>
      <c r="D204" s="100" t="s">
        <v>804</v>
      </c>
      <c r="E204" s="62" t="n">
        <v>2001</v>
      </c>
      <c r="F204" s="60" t="n">
        <v>88</v>
      </c>
      <c r="G204" s="101" t="s">
        <v>663</v>
      </c>
      <c r="H204" s="60"/>
      <c r="I204" s="60"/>
      <c r="J204" s="60"/>
      <c r="K204" s="60"/>
      <c r="L204" s="60"/>
      <c r="M204" s="60"/>
      <c r="N204" s="60"/>
      <c r="O204" s="60"/>
      <c r="P204" s="60"/>
      <c r="Q204" s="60"/>
      <c r="R204" s="60"/>
      <c r="S204" s="60"/>
      <c r="T204" s="60"/>
      <c r="U204" s="60"/>
      <c r="V204" s="60"/>
      <c r="W204" s="60"/>
      <c r="X204" s="60"/>
      <c r="Y204" s="60"/>
      <c r="Z204" s="60"/>
    </row>
    <row r="205" customFormat="false" ht="15.75" hidden="false" customHeight="false" outlineLevel="0" collapsed="false">
      <c r="A205" s="151" t="n">
        <v>90</v>
      </c>
      <c r="B205" s="152" t="s">
        <v>354</v>
      </c>
      <c r="C205" s="100" t="s">
        <v>618</v>
      </c>
      <c r="D205" s="100" t="s">
        <v>619</v>
      </c>
      <c r="E205" s="62" t="n">
        <v>1985</v>
      </c>
      <c r="F205" s="60" t="n">
        <v>102</v>
      </c>
      <c r="G205" s="101" t="s">
        <v>492</v>
      </c>
      <c r="H205" s="60"/>
      <c r="I205" s="60"/>
      <c r="J205" s="60"/>
      <c r="K205" s="60"/>
      <c r="L205" s="60"/>
      <c r="M205" s="60"/>
      <c r="N205" s="60"/>
      <c r="O205" s="60"/>
      <c r="P205" s="60"/>
      <c r="Q205" s="60"/>
      <c r="R205" s="60"/>
      <c r="S205" s="60"/>
      <c r="T205" s="60"/>
      <c r="U205" s="60"/>
      <c r="V205" s="60"/>
      <c r="W205" s="60"/>
      <c r="X205" s="60"/>
      <c r="Y205" s="60"/>
      <c r="Z205" s="60"/>
    </row>
    <row r="206" customFormat="false" ht="15.75" hidden="false" customHeight="false" outlineLevel="0" collapsed="false">
      <c r="A206" s="151" t="n">
        <v>90</v>
      </c>
      <c r="B206" s="152" t="s">
        <v>354</v>
      </c>
      <c r="C206" s="100" t="s">
        <v>618</v>
      </c>
      <c r="D206" s="100" t="s">
        <v>619</v>
      </c>
      <c r="E206" s="62" t="n">
        <v>1985</v>
      </c>
      <c r="F206" s="60" t="n">
        <v>102</v>
      </c>
      <c r="G206" s="101" t="s">
        <v>80</v>
      </c>
      <c r="H206" s="60"/>
      <c r="I206" s="60"/>
      <c r="J206" s="60"/>
      <c r="K206" s="60"/>
      <c r="L206" s="60"/>
      <c r="M206" s="60"/>
      <c r="N206" s="60"/>
      <c r="O206" s="60"/>
      <c r="P206" s="60"/>
      <c r="Q206" s="60"/>
      <c r="R206" s="60"/>
      <c r="S206" s="60"/>
      <c r="T206" s="60"/>
      <c r="U206" s="60"/>
      <c r="V206" s="60"/>
      <c r="W206" s="60"/>
      <c r="X206" s="60"/>
      <c r="Y206" s="60"/>
      <c r="Z206" s="60"/>
    </row>
    <row r="207" customFormat="false" ht="15.75" hidden="false" customHeight="false" outlineLevel="0" collapsed="false">
      <c r="A207" s="151" t="n">
        <v>112</v>
      </c>
      <c r="B207" s="152" t="s">
        <v>342</v>
      </c>
      <c r="C207" s="100" t="s">
        <v>648</v>
      </c>
      <c r="D207" s="100" t="s">
        <v>649</v>
      </c>
      <c r="E207" s="62" t="n">
        <v>1997</v>
      </c>
      <c r="F207" s="60" t="n">
        <v>149</v>
      </c>
      <c r="G207" s="101" t="s">
        <v>234</v>
      </c>
      <c r="H207" s="60"/>
      <c r="I207" s="60"/>
      <c r="J207" s="60"/>
      <c r="K207" s="60"/>
      <c r="L207" s="60"/>
      <c r="M207" s="60"/>
      <c r="N207" s="60"/>
      <c r="O207" s="60"/>
      <c r="P207" s="60"/>
      <c r="Q207" s="60"/>
      <c r="R207" s="60"/>
      <c r="S207" s="60"/>
      <c r="T207" s="60"/>
      <c r="U207" s="60"/>
      <c r="V207" s="60"/>
      <c r="W207" s="60"/>
      <c r="X207" s="60"/>
      <c r="Y207" s="60"/>
      <c r="Z207" s="60"/>
    </row>
    <row r="208" customFormat="false" ht="15.75" hidden="false" customHeight="false" outlineLevel="0" collapsed="false">
      <c r="A208" s="151" t="n">
        <v>152</v>
      </c>
      <c r="B208" s="152" t="s">
        <v>469</v>
      </c>
      <c r="C208" s="99" t="s">
        <v>723</v>
      </c>
      <c r="D208" s="99" t="s">
        <v>835</v>
      </c>
      <c r="E208" s="62" t="n">
        <v>2010</v>
      </c>
      <c r="F208" s="60" t="n">
        <v>18</v>
      </c>
      <c r="G208" s="101" t="s">
        <v>234</v>
      </c>
      <c r="H208" s="60"/>
      <c r="I208" s="60"/>
      <c r="J208" s="60"/>
      <c r="K208" s="60"/>
      <c r="L208" s="60"/>
      <c r="M208" s="60"/>
      <c r="N208" s="60"/>
      <c r="O208" s="60"/>
      <c r="P208" s="60"/>
      <c r="Q208" s="60"/>
      <c r="R208" s="60"/>
      <c r="S208" s="60"/>
      <c r="T208" s="60"/>
      <c r="U208" s="60"/>
      <c r="V208" s="60"/>
      <c r="W208" s="60"/>
      <c r="X208" s="60"/>
      <c r="Y208" s="60"/>
      <c r="Z208" s="60"/>
    </row>
    <row r="209" customFormat="false" ht="15.75" hidden="false" customHeight="false" outlineLevel="0" collapsed="false">
      <c r="A209" s="151" t="n">
        <v>194</v>
      </c>
      <c r="B209" s="152" t="s">
        <v>209</v>
      </c>
      <c r="C209" s="99" t="s">
        <v>765</v>
      </c>
      <c r="D209" s="100" t="s">
        <v>208</v>
      </c>
      <c r="E209" s="62" t="n">
        <v>2015</v>
      </c>
      <c r="F209" s="60" t="n">
        <v>13</v>
      </c>
      <c r="G209" s="101" t="s">
        <v>234</v>
      </c>
      <c r="H209" s="60"/>
      <c r="I209" s="60"/>
      <c r="J209" s="60"/>
      <c r="K209" s="60"/>
      <c r="L209" s="60"/>
      <c r="M209" s="60"/>
      <c r="N209" s="60"/>
      <c r="O209" s="60"/>
      <c r="P209" s="60"/>
      <c r="Q209" s="60"/>
      <c r="R209" s="60"/>
      <c r="S209" s="60"/>
      <c r="T209" s="60"/>
      <c r="U209" s="60"/>
      <c r="V209" s="60"/>
      <c r="W209" s="60"/>
      <c r="X209" s="60"/>
      <c r="Y209" s="60"/>
      <c r="Z209" s="60"/>
    </row>
    <row r="210" customFormat="false" ht="15.75" hidden="false" customHeight="false" outlineLevel="0" collapsed="false">
      <c r="A210" s="151" t="n">
        <v>107</v>
      </c>
      <c r="B210" s="152" t="s">
        <v>652</v>
      </c>
      <c r="C210" s="100" t="s">
        <v>653</v>
      </c>
      <c r="D210" s="100" t="s">
        <v>654</v>
      </c>
      <c r="E210" s="62" t="n">
        <v>1998</v>
      </c>
      <c r="F210" s="60" t="n">
        <v>123</v>
      </c>
      <c r="G210" s="101" t="s">
        <v>97</v>
      </c>
      <c r="H210" s="60"/>
      <c r="I210" s="60"/>
      <c r="J210" s="60"/>
      <c r="K210" s="60"/>
      <c r="L210" s="60"/>
      <c r="M210" s="60"/>
      <c r="N210" s="60"/>
      <c r="O210" s="60"/>
      <c r="P210" s="60"/>
      <c r="Q210" s="60"/>
      <c r="R210" s="60"/>
      <c r="S210" s="60"/>
      <c r="T210" s="60"/>
      <c r="U210" s="60"/>
      <c r="V210" s="60"/>
      <c r="W210" s="60"/>
      <c r="X210" s="60"/>
      <c r="Y210" s="60"/>
      <c r="Z210" s="60"/>
    </row>
    <row r="211" customFormat="false" ht="15.75" hidden="false" customHeight="false" outlineLevel="0" collapsed="false">
      <c r="A211" s="151" t="n">
        <v>105</v>
      </c>
      <c r="B211" s="152" t="s">
        <v>372</v>
      </c>
      <c r="C211" s="100" t="s">
        <v>629</v>
      </c>
      <c r="D211" s="100" t="s">
        <v>630</v>
      </c>
      <c r="E211" s="62" t="n">
        <v>1989</v>
      </c>
      <c r="F211" s="60" t="n">
        <v>78</v>
      </c>
      <c r="G211" s="101" t="s">
        <v>342</v>
      </c>
      <c r="H211" s="60"/>
      <c r="I211" s="60"/>
      <c r="J211" s="60"/>
      <c r="K211" s="60"/>
      <c r="L211" s="60"/>
      <c r="M211" s="60"/>
      <c r="N211" s="60"/>
      <c r="O211" s="60"/>
      <c r="P211" s="60"/>
      <c r="Q211" s="60"/>
      <c r="R211" s="60"/>
      <c r="S211" s="60"/>
      <c r="T211" s="60"/>
      <c r="U211" s="60"/>
      <c r="V211" s="60"/>
      <c r="W211" s="60"/>
      <c r="X211" s="60"/>
      <c r="Y211" s="60"/>
      <c r="Z211" s="60"/>
    </row>
    <row r="212" customFormat="false" ht="15.75" hidden="false" customHeight="false" outlineLevel="0" collapsed="false">
      <c r="A212" s="151" t="n">
        <v>112</v>
      </c>
      <c r="B212" s="152" t="s">
        <v>342</v>
      </c>
      <c r="C212" s="100" t="s">
        <v>648</v>
      </c>
      <c r="D212" s="100" t="s">
        <v>649</v>
      </c>
      <c r="E212" s="62" t="n">
        <v>1997</v>
      </c>
      <c r="F212" s="60" t="n">
        <v>149</v>
      </c>
      <c r="G212" s="101" t="s">
        <v>651</v>
      </c>
      <c r="H212" s="60"/>
      <c r="I212" s="60"/>
      <c r="J212" s="60"/>
      <c r="K212" s="60"/>
      <c r="L212" s="60"/>
      <c r="M212" s="60"/>
      <c r="N212" s="60"/>
      <c r="O212" s="60"/>
      <c r="P212" s="60"/>
      <c r="Q212" s="60"/>
      <c r="R212" s="60"/>
      <c r="S212" s="60"/>
      <c r="T212" s="60"/>
      <c r="U212" s="60"/>
      <c r="V212" s="60"/>
      <c r="W212" s="60"/>
      <c r="X212" s="60"/>
      <c r="Y212" s="60"/>
      <c r="Z212" s="60"/>
    </row>
    <row r="213" customFormat="false" ht="15.75" hidden="false" customHeight="false" outlineLevel="0" collapsed="false">
      <c r="A213" s="151" t="n">
        <v>90</v>
      </c>
      <c r="B213" s="152" t="s">
        <v>354</v>
      </c>
      <c r="C213" s="100" t="s">
        <v>618</v>
      </c>
      <c r="D213" s="100" t="s">
        <v>619</v>
      </c>
      <c r="E213" s="62" t="n">
        <v>1985</v>
      </c>
      <c r="F213" s="60" t="n">
        <v>102</v>
      </c>
      <c r="G213" s="101" t="s">
        <v>328</v>
      </c>
      <c r="H213" s="60"/>
      <c r="I213" s="60"/>
      <c r="J213" s="60"/>
      <c r="K213" s="60"/>
      <c r="L213" s="60"/>
      <c r="M213" s="60"/>
      <c r="N213" s="60"/>
      <c r="O213" s="60"/>
      <c r="P213" s="60"/>
      <c r="Q213" s="60"/>
      <c r="R213" s="60"/>
      <c r="S213" s="60"/>
      <c r="T213" s="60"/>
      <c r="U213" s="60"/>
      <c r="V213" s="60"/>
      <c r="W213" s="60"/>
      <c r="X213" s="60"/>
      <c r="Y213" s="60"/>
      <c r="Z213" s="60"/>
    </row>
    <row r="214" customFormat="false" ht="15.75" hidden="false" customHeight="false" outlineLevel="0" collapsed="false">
      <c r="A214" s="151" t="n">
        <v>89</v>
      </c>
      <c r="B214" s="152" t="s">
        <v>352</v>
      </c>
      <c r="C214" s="100" t="s">
        <v>640</v>
      </c>
      <c r="D214" s="100" t="s">
        <v>641</v>
      </c>
      <c r="E214" s="62" t="n">
        <v>1994</v>
      </c>
      <c r="F214" s="60" t="n">
        <v>86</v>
      </c>
      <c r="G214" s="101" t="s">
        <v>328</v>
      </c>
      <c r="H214" s="60"/>
      <c r="I214" s="60"/>
      <c r="J214" s="60"/>
      <c r="K214" s="60"/>
      <c r="L214" s="60"/>
      <c r="M214" s="60"/>
      <c r="N214" s="60"/>
      <c r="O214" s="60"/>
      <c r="P214" s="60"/>
      <c r="Q214" s="60"/>
      <c r="R214" s="60"/>
      <c r="S214" s="60"/>
      <c r="T214" s="60"/>
      <c r="U214" s="60"/>
      <c r="V214" s="60"/>
      <c r="W214" s="60"/>
      <c r="X214" s="60"/>
      <c r="Y214" s="60"/>
      <c r="Z214" s="60"/>
    </row>
    <row r="215" customFormat="false" ht="15.75" hidden="false" customHeight="false" outlineLevel="0" collapsed="false">
      <c r="A215" s="151" t="n">
        <v>104</v>
      </c>
      <c r="B215" s="152" t="s">
        <v>621</v>
      </c>
      <c r="C215" s="100" t="s">
        <v>643</v>
      </c>
      <c r="D215" s="100" t="s">
        <v>208</v>
      </c>
      <c r="E215" s="62" t="n">
        <v>1995</v>
      </c>
      <c r="F215" s="60" t="n">
        <v>12</v>
      </c>
      <c r="G215" s="101" t="s">
        <v>328</v>
      </c>
      <c r="H215" s="60"/>
      <c r="I215" s="60"/>
      <c r="J215" s="60"/>
      <c r="K215" s="60"/>
      <c r="L215" s="60"/>
      <c r="M215" s="60"/>
      <c r="N215" s="60"/>
      <c r="O215" s="60"/>
      <c r="P215" s="60"/>
      <c r="Q215" s="60"/>
      <c r="R215" s="60"/>
      <c r="S215" s="60"/>
      <c r="T215" s="60"/>
      <c r="U215" s="60"/>
      <c r="V215" s="60"/>
      <c r="W215" s="60"/>
      <c r="X215" s="60"/>
      <c r="Y215" s="60"/>
      <c r="Z215" s="60"/>
    </row>
    <row r="216" customFormat="false" ht="15.75" hidden="false" customHeight="false" outlineLevel="0" collapsed="false">
      <c r="A216" s="151" t="n">
        <v>112</v>
      </c>
      <c r="B216" s="152" t="s">
        <v>342</v>
      </c>
      <c r="C216" s="100" t="s">
        <v>648</v>
      </c>
      <c r="D216" s="100" t="s">
        <v>649</v>
      </c>
      <c r="E216" s="62" t="n">
        <v>1997</v>
      </c>
      <c r="F216" s="60" t="n">
        <v>149</v>
      </c>
      <c r="G216" s="101" t="s">
        <v>328</v>
      </c>
      <c r="H216" s="60"/>
      <c r="I216" s="60"/>
      <c r="J216" s="60"/>
      <c r="K216" s="60"/>
      <c r="L216" s="60"/>
      <c r="M216" s="60"/>
      <c r="N216" s="60"/>
      <c r="O216" s="60"/>
      <c r="P216" s="60"/>
      <c r="Q216" s="60"/>
      <c r="R216" s="60"/>
      <c r="S216" s="60"/>
      <c r="T216" s="60"/>
      <c r="U216" s="60"/>
      <c r="V216" s="60"/>
      <c r="W216" s="60"/>
      <c r="X216" s="60"/>
      <c r="Y216" s="60"/>
      <c r="Z216" s="60"/>
    </row>
    <row r="217" customFormat="false" ht="15.75" hidden="false" customHeight="false" outlineLevel="0" collapsed="false">
      <c r="A217" s="151" t="n">
        <v>15</v>
      </c>
      <c r="B217" s="154" t="s">
        <v>344</v>
      </c>
      <c r="C217" s="108" t="s">
        <v>698</v>
      </c>
      <c r="D217" s="72" t="s">
        <v>836</v>
      </c>
      <c r="E217" s="62" t="n">
        <v>2007</v>
      </c>
      <c r="F217" s="60" t="n">
        <v>63</v>
      </c>
      <c r="G217" s="101" t="s">
        <v>328</v>
      </c>
      <c r="H217" s="60"/>
      <c r="I217" s="60"/>
      <c r="J217" s="60"/>
      <c r="K217" s="60"/>
      <c r="L217" s="60"/>
      <c r="M217" s="60"/>
      <c r="N217" s="60"/>
      <c r="O217" s="60"/>
      <c r="P217" s="60"/>
      <c r="Q217" s="60"/>
      <c r="R217" s="60"/>
      <c r="S217" s="60"/>
      <c r="T217" s="60"/>
      <c r="U217" s="60"/>
      <c r="V217" s="60"/>
      <c r="W217" s="60"/>
      <c r="X217" s="60"/>
      <c r="Y217" s="60"/>
      <c r="Z217" s="60"/>
    </row>
    <row r="218" customFormat="false" ht="15.75" hidden="false" customHeight="false" outlineLevel="0" collapsed="false">
      <c r="A218" s="151" t="n">
        <v>112</v>
      </c>
      <c r="B218" s="152" t="s">
        <v>342</v>
      </c>
      <c r="C218" s="100" t="s">
        <v>648</v>
      </c>
      <c r="D218" s="100" t="s">
        <v>649</v>
      </c>
      <c r="E218" s="62" t="n">
        <v>1997</v>
      </c>
      <c r="F218" s="60" t="n">
        <v>149</v>
      </c>
      <c r="G218" s="101" t="s">
        <v>377</v>
      </c>
      <c r="H218" s="60"/>
      <c r="I218" s="60"/>
      <c r="J218" s="60"/>
      <c r="K218" s="60"/>
      <c r="L218" s="60"/>
      <c r="M218" s="60"/>
      <c r="N218" s="60"/>
      <c r="O218" s="60"/>
      <c r="P218" s="60"/>
      <c r="Q218" s="60"/>
      <c r="R218" s="60"/>
      <c r="S218" s="60"/>
      <c r="T218" s="60"/>
      <c r="U218" s="60"/>
      <c r="V218" s="60"/>
      <c r="W218" s="60"/>
      <c r="X218" s="60"/>
      <c r="Y218" s="60"/>
      <c r="Z218" s="60"/>
    </row>
    <row r="219" customFormat="false" ht="15.75" hidden="false" customHeight="false" outlineLevel="0" collapsed="false">
      <c r="A219" s="151" t="n">
        <v>15</v>
      </c>
      <c r="B219" s="154" t="s">
        <v>344</v>
      </c>
      <c r="C219" s="108" t="s">
        <v>698</v>
      </c>
      <c r="D219" s="72" t="s">
        <v>699</v>
      </c>
      <c r="E219" s="62" t="n">
        <v>2007</v>
      </c>
      <c r="F219" s="60" t="n">
        <v>63</v>
      </c>
      <c r="G219" s="101" t="s">
        <v>377</v>
      </c>
      <c r="H219" s="60"/>
      <c r="I219" s="60"/>
      <c r="J219" s="60"/>
      <c r="K219" s="60"/>
      <c r="L219" s="60"/>
      <c r="M219" s="60"/>
      <c r="N219" s="60"/>
      <c r="O219" s="60"/>
      <c r="P219" s="60"/>
      <c r="Q219" s="60"/>
      <c r="R219" s="60"/>
      <c r="S219" s="60"/>
      <c r="T219" s="60"/>
      <c r="U219" s="60"/>
      <c r="V219" s="60"/>
      <c r="W219" s="60"/>
      <c r="X219" s="60"/>
      <c r="Y219" s="60"/>
      <c r="Z219" s="60"/>
    </row>
    <row r="220" customFormat="false" ht="15.75" hidden="false" customHeight="false" outlineLevel="0" collapsed="false">
      <c r="A220" s="151" t="n">
        <v>105</v>
      </c>
      <c r="B220" s="152" t="s">
        <v>372</v>
      </c>
      <c r="C220" s="100" t="s">
        <v>629</v>
      </c>
      <c r="D220" s="100" t="s">
        <v>837</v>
      </c>
      <c r="E220" s="62" t="n">
        <v>1989</v>
      </c>
      <c r="F220" s="60" t="n">
        <v>78</v>
      </c>
      <c r="G220" s="101" t="s">
        <v>194</v>
      </c>
      <c r="H220" s="60"/>
      <c r="I220" s="60"/>
      <c r="J220" s="60"/>
      <c r="K220" s="60"/>
      <c r="L220" s="60"/>
      <c r="M220" s="60"/>
      <c r="N220" s="60"/>
      <c r="O220" s="60"/>
      <c r="P220" s="60"/>
      <c r="Q220" s="60"/>
      <c r="R220" s="60"/>
      <c r="S220" s="60"/>
      <c r="T220" s="60"/>
      <c r="U220" s="60"/>
      <c r="V220" s="60"/>
      <c r="W220" s="60"/>
      <c r="X220" s="60"/>
      <c r="Y220" s="60"/>
      <c r="Z220" s="60"/>
    </row>
    <row r="221" customFormat="false" ht="15.75" hidden="false" customHeight="false" outlineLevel="0" collapsed="false">
      <c r="A221" s="151" t="n">
        <v>89</v>
      </c>
      <c r="B221" s="152" t="s">
        <v>352</v>
      </c>
      <c r="C221" s="100" t="s">
        <v>640</v>
      </c>
      <c r="D221" s="100" t="s">
        <v>641</v>
      </c>
      <c r="E221" s="62" t="n">
        <v>1994</v>
      </c>
      <c r="F221" s="60" t="n">
        <v>86</v>
      </c>
      <c r="G221" s="101" t="s">
        <v>194</v>
      </c>
      <c r="H221" s="60"/>
      <c r="I221" s="60"/>
      <c r="J221" s="60"/>
      <c r="K221" s="60"/>
      <c r="L221" s="60"/>
      <c r="M221" s="60"/>
      <c r="N221" s="60"/>
      <c r="O221" s="60"/>
      <c r="P221" s="60"/>
      <c r="Q221" s="60"/>
      <c r="R221" s="60"/>
      <c r="S221" s="60"/>
      <c r="T221" s="60"/>
      <c r="U221" s="60"/>
      <c r="V221" s="60"/>
      <c r="W221" s="60"/>
      <c r="X221" s="60"/>
      <c r="Y221" s="60"/>
      <c r="Z221" s="60"/>
    </row>
    <row r="222" customFormat="false" ht="15.75" hidden="false" customHeight="false" outlineLevel="0" collapsed="false">
      <c r="A222" s="151" t="n">
        <v>16</v>
      </c>
      <c r="B222" s="154" t="s">
        <v>388</v>
      </c>
      <c r="C222" s="139" t="s">
        <v>698</v>
      </c>
      <c r="D222" s="72" t="s">
        <v>208</v>
      </c>
      <c r="E222" s="62" t="n">
        <v>2008</v>
      </c>
      <c r="F222" s="60" t="n">
        <v>55</v>
      </c>
      <c r="G222" s="101" t="s">
        <v>194</v>
      </c>
      <c r="H222" s="60"/>
      <c r="I222" s="60"/>
      <c r="J222" s="60"/>
      <c r="K222" s="60"/>
      <c r="L222" s="60"/>
      <c r="M222" s="60"/>
      <c r="N222" s="60"/>
      <c r="O222" s="60"/>
      <c r="P222" s="60"/>
      <c r="Q222" s="60"/>
      <c r="R222" s="60"/>
      <c r="S222" s="60"/>
      <c r="T222" s="60"/>
      <c r="U222" s="60"/>
      <c r="V222" s="60"/>
      <c r="W222" s="60"/>
      <c r="X222" s="60"/>
      <c r="Y222" s="60"/>
      <c r="Z222" s="60"/>
    </row>
    <row r="223" customFormat="false" ht="15.75" hidden="false" customHeight="false" outlineLevel="0" collapsed="false">
      <c r="A223" s="151" t="n">
        <v>194</v>
      </c>
      <c r="B223" s="152" t="s">
        <v>209</v>
      </c>
      <c r="C223" s="99" t="s">
        <v>765</v>
      </c>
      <c r="D223" s="100" t="s">
        <v>208</v>
      </c>
      <c r="E223" s="62" t="n">
        <v>2015</v>
      </c>
      <c r="F223" s="60" t="n">
        <v>13</v>
      </c>
      <c r="G223" s="101" t="s">
        <v>194</v>
      </c>
      <c r="H223" s="60"/>
      <c r="I223" s="60"/>
      <c r="J223" s="60"/>
      <c r="K223" s="60"/>
      <c r="L223" s="60"/>
      <c r="M223" s="60"/>
      <c r="N223" s="60"/>
      <c r="O223" s="60"/>
      <c r="P223" s="60"/>
      <c r="Q223" s="60"/>
      <c r="R223" s="60"/>
      <c r="S223" s="60"/>
      <c r="T223" s="60"/>
      <c r="U223" s="60"/>
      <c r="V223" s="60"/>
      <c r="W223" s="60"/>
      <c r="X223" s="60"/>
      <c r="Y223" s="60"/>
      <c r="Z223" s="60"/>
    </row>
    <row r="224" customFormat="false" ht="15.75" hidden="false" customHeight="false" outlineLevel="0" collapsed="false">
      <c r="A224" s="151" t="n">
        <v>17</v>
      </c>
      <c r="B224" s="154" t="s">
        <v>383</v>
      </c>
      <c r="C224" s="139" t="s">
        <v>714</v>
      </c>
      <c r="D224" s="72" t="s">
        <v>715</v>
      </c>
      <c r="E224" s="62" t="n">
        <v>2010</v>
      </c>
      <c r="F224" s="60" t="n">
        <v>37</v>
      </c>
      <c r="G224" s="101" t="s">
        <v>313</v>
      </c>
      <c r="H224" s="60"/>
      <c r="I224" s="60"/>
      <c r="J224" s="60"/>
      <c r="K224" s="60"/>
      <c r="L224" s="60"/>
      <c r="M224" s="60"/>
      <c r="N224" s="60"/>
      <c r="O224" s="60"/>
      <c r="P224" s="60"/>
      <c r="Q224" s="60"/>
      <c r="R224" s="60"/>
      <c r="S224" s="60"/>
      <c r="T224" s="60"/>
      <c r="U224" s="60"/>
      <c r="V224" s="60"/>
      <c r="W224" s="60"/>
      <c r="X224" s="60"/>
      <c r="Y224" s="60"/>
      <c r="Z224" s="60"/>
    </row>
    <row r="225" customFormat="false" ht="15.75" hidden="false" customHeight="false" outlineLevel="0" collapsed="false">
      <c r="A225" s="151" t="n">
        <v>155</v>
      </c>
      <c r="B225" s="152" t="s">
        <v>735</v>
      </c>
      <c r="C225" s="99" t="s">
        <v>736</v>
      </c>
      <c r="D225" s="100" t="s">
        <v>737</v>
      </c>
      <c r="E225" s="62" t="n">
        <v>2011</v>
      </c>
      <c r="F225" s="60" t="n">
        <v>19</v>
      </c>
      <c r="G225" s="101" t="s">
        <v>313</v>
      </c>
      <c r="H225" s="60"/>
      <c r="I225" s="60"/>
      <c r="J225" s="60"/>
      <c r="K225" s="60"/>
      <c r="L225" s="60"/>
      <c r="M225" s="60"/>
      <c r="N225" s="60"/>
      <c r="O225" s="60"/>
      <c r="P225" s="60"/>
      <c r="Q225" s="60"/>
      <c r="R225" s="60"/>
      <c r="S225" s="60"/>
      <c r="T225" s="60"/>
      <c r="U225" s="60"/>
      <c r="V225" s="60"/>
      <c r="W225" s="60"/>
      <c r="X225" s="60"/>
      <c r="Y225" s="60"/>
      <c r="Z225" s="60"/>
    </row>
    <row r="226" customFormat="false" ht="15.75" hidden="false" customHeight="false" outlineLevel="0" collapsed="false">
      <c r="A226" s="151" t="n">
        <v>152</v>
      </c>
      <c r="B226" s="152" t="s">
        <v>469</v>
      </c>
      <c r="C226" s="99" t="s">
        <v>723</v>
      </c>
      <c r="D226" s="99" t="s">
        <v>838</v>
      </c>
      <c r="E226" s="62" t="n">
        <v>2010</v>
      </c>
      <c r="F226" s="60" t="n">
        <v>18</v>
      </c>
      <c r="G226" s="101" t="s">
        <v>145</v>
      </c>
      <c r="H226" s="60"/>
      <c r="I226" s="60"/>
      <c r="J226" s="60"/>
      <c r="K226" s="60"/>
      <c r="L226" s="60"/>
      <c r="M226" s="60"/>
      <c r="N226" s="60"/>
      <c r="O226" s="60"/>
      <c r="P226" s="60"/>
      <c r="Q226" s="60"/>
      <c r="R226" s="60"/>
      <c r="S226" s="60"/>
      <c r="T226" s="60"/>
      <c r="U226" s="60"/>
      <c r="V226" s="60"/>
      <c r="W226" s="60"/>
      <c r="X226" s="60"/>
      <c r="Y226" s="60"/>
      <c r="Z226" s="60"/>
    </row>
    <row r="227" customFormat="false" ht="15.75" hidden="false" customHeight="false" outlineLevel="0" collapsed="false">
      <c r="A227" s="151" t="n">
        <v>89</v>
      </c>
      <c r="B227" s="152" t="s">
        <v>352</v>
      </c>
      <c r="C227" s="100" t="s">
        <v>640</v>
      </c>
      <c r="D227" s="100" t="s">
        <v>641</v>
      </c>
      <c r="E227" s="62" t="n">
        <v>1994</v>
      </c>
      <c r="F227" s="60" t="n">
        <v>86</v>
      </c>
      <c r="G227" s="101" t="s">
        <v>62</v>
      </c>
      <c r="H227" s="60"/>
      <c r="I227" s="60"/>
      <c r="J227" s="60"/>
      <c r="K227" s="60"/>
      <c r="L227" s="60"/>
      <c r="M227" s="60"/>
      <c r="N227" s="60"/>
      <c r="O227" s="60"/>
      <c r="P227" s="60"/>
      <c r="Q227" s="60"/>
      <c r="R227" s="60"/>
      <c r="S227" s="60"/>
      <c r="T227" s="60"/>
      <c r="U227" s="60"/>
      <c r="V227" s="60"/>
      <c r="W227" s="60"/>
      <c r="X227" s="60"/>
      <c r="Y227" s="60"/>
      <c r="Z227" s="60"/>
    </row>
    <row r="228" customFormat="false" ht="15.75" hidden="false" customHeight="false" outlineLevel="0" collapsed="false">
      <c r="A228" s="151" t="n">
        <v>90</v>
      </c>
      <c r="B228" s="152" t="s">
        <v>354</v>
      </c>
      <c r="C228" s="100" t="s">
        <v>618</v>
      </c>
      <c r="D228" s="100" t="s">
        <v>619</v>
      </c>
      <c r="E228" s="62" t="n">
        <v>1985</v>
      </c>
      <c r="F228" s="60" t="n">
        <v>102</v>
      </c>
      <c r="G228" s="101" t="s">
        <v>156</v>
      </c>
      <c r="H228" s="60"/>
      <c r="I228" s="60"/>
      <c r="J228" s="60"/>
      <c r="K228" s="60"/>
      <c r="L228" s="60"/>
      <c r="M228" s="60"/>
      <c r="N228" s="60"/>
      <c r="O228" s="60"/>
      <c r="P228" s="60"/>
      <c r="Q228" s="60"/>
      <c r="R228" s="60"/>
      <c r="S228" s="60"/>
      <c r="T228" s="60"/>
      <c r="U228" s="60"/>
      <c r="V228" s="60"/>
      <c r="W228" s="60"/>
      <c r="X228" s="60"/>
      <c r="Y228" s="60"/>
      <c r="Z228" s="60"/>
    </row>
    <row r="229" customFormat="false" ht="15.75" hidden="false" customHeight="false" outlineLevel="0" collapsed="false">
      <c r="A229" s="151" t="n">
        <v>113</v>
      </c>
      <c r="B229" s="152" t="s">
        <v>665</v>
      </c>
      <c r="C229" s="100" t="s">
        <v>666</v>
      </c>
      <c r="D229" s="100" t="s">
        <v>813</v>
      </c>
      <c r="E229" s="62" t="n">
        <v>2002</v>
      </c>
      <c r="F229" s="60" t="n">
        <v>90</v>
      </c>
      <c r="G229" s="101" t="s">
        <v>670</v>
      </c>
      <c r="H229" s="60"/>
      <c r="I229" s="60"/>
      <c r="J229" s="60"/>
      <c r="K229" s="60"/>
      <c r="L229" s="60"/>
      <c r="M229" s="60"/>
      <c r="N229" s="60"/>
      <c r="O229" s="60"/>
      <c r="P229" s="60"/>
      <c r="Q229" s="60"/>
      <c r="R229" s="60"/>
      <c r="S229" s="60"/>
      <c r="T229" s="60"/>
      <c r="U229" s="60"/>
      <c r="V229" s="60"/>
      <c r="W229" s="60"/>
      <c r="X229" s="60"/>
      <c r="Y229" s="60"/>
      <c r="Z229" s="60"/>
    </row>
    <row r="230" customFormat="false" ht="15.75" hidden="false" customHeight="false" outlineLevel="0" collapsed="false">
      <c r="A230" s="151" t="n">
        <v>113</v>
      </c>
      <c r="B230" s="152" t="s">
        <v>665</v>
      </c>
      <c r="C230" s="100" t="s">
        <v>666</v>
      </c>
      <c r="D230" s="100" t="s">
        <v>803</v>
      </c>
      <c r="E230" s="62" t="n">
        <v>2002</v>
      </c>
      <c r="F230" s="60" t="n">
        <v>90</v>
      </c>
      <c r="G230" s="101" t="s">
        <v>668</v>
      </c>
      <c r="H230" s="60"/>
      <c r="I230" s="60"/>
      <c r="J230" s="60"/>
      <c r="K230" s="60"/>
      <c r="L230" s="60"/>
      <c r="M230" s="60"/>
      <c r="N230" s="60"/>
      <c r="O230" s="60"/>
      <c r="P230" s="60"/>
      <c r="Q230" s="60"/>
      <c r="R230" s="60"/>
      <c r="S230" s="60"/>
      <c r="T230" s="60"/>
      <c r="U230" s="60"/>
      <c r="V230" s="60"/>
      <c r="W230" s="60"/>
      <c r="X230" s="60"/>
      <c r="Y230" s="60"/>
      <c r="Z230" s="60"/>
    </row>
    <row r="231" customFormat="false" ht="15.75" hidden="false" customHeight="false" outlineLevel="0" collapsed="false">
      <c r="A231" s="153" t="n">
        <v>8</v>
      </c>
      <c r="B231" s="159" t="s">
        <v>775</v>
      </c>
      <c r="C231" s="72" t="s">
        <v>776</v>
      </c>
      <c r="D231" s="72" t="s">
        <v>208</v>
      </c>
      <c r="E231" s="62" t="n">
        <v>2009</v>
      </c>
      <c r="F231" s="60" t="n">
        <v>311</v>
      </c>
      <c r="G231" s="101" t="s">
        <v>777</v>
      </c>
      <c r="H231" s="60"/>
      <c r="I231" s="60"/>
      <c r="J231" s="60"/>
      <c r="K231" s="60"/>
      <c r="L231" s="60"/>
      <c r="M231" s="60"/>
      <c r="N231" s="60"/>
      <c r="O231" s="60"/>
      <c r="P231" s="60"/>
      <c r="Q231" s="60"/>
      <c r="R231" s="60"/>
      <c r="S231" s="60"/>
      <c r="T231" s="60"/>
      <c r="U231" s="60"/>
      <c r="V231" s="60"/>
      <c r="W231" s="60"/>
      <c r="X231" s="60"/>
      <c r="Y231" s="60"/>
      <c r="Z231" s="60"/>
    </row>
    <row r="232" customFormat="false" ht="15.75" hidden="false" customHeight="false" outlineLevel="0" collapsed="false">
      <c r="A232" s="151" t="n">
        <v>112</v>
      </c>
      <c r="B232" s="152" t="s">
        <v>342</v>
      </c>
      <c r="C232" s="100" t="s">
        <v>648</v>
      </c>
      <c r="D232" s="100" t="s">
        <v>649</v>
      </c>
      <c r="E232" s="62" t="n">
        <v>1997</v>
      </c>
      <c r="F232" s="60" t="n">
        <v>149</v>
      </c>
      <c r="G232" s="101" t="s">
        <v>159</v>
      </c>
      <c r="H232" s="60"/>
      <c r="I232" s="60"/>
      <c r="J232" s="60"/>
      <c r="K232" s="60"/>
      <c r="L232" s="60"/>
      <c r="M232" s="60"/>
      <c r="N232" s="60"/>
      <c r="O232" s="60"/>
      <c r="P232" s="60"/>
      <c r="Q232" s="60"/>
      <c r="R232" s="60"/>
      <c r="S232" s="60"/>
      <c r="T232" s="60"/>
      <c r="U232" s="60"/>
      <c r="V232" s="60"/>
      <c r="W232" s="60"/>
      <c r="X232" s="60"/>
      <c r="Y232" s="60"/>
      <c r="Z232" s="60"/>
    </row>
    <row r="233" customFormat="false" ht="15.75" hidden="false" customHeight="false" outlineLevel="0" collapsed="false">
      <c r="A233" s="151" t="n">
        <v>141</v>
      </c>
      <c r="B233" s="152" t="s">
        <v>709</v>
      </c>
      <c r="C233" s="100" t="s">
        <v>710</v>
      </c>
      <c r="D233" s="100" t="s">
        <v>711</v>
      </c>
      <c r="E233" s="62" t="n">
        <v>2008</v>
      </c>
      <c r="F233" s="60" t="n">
        <v>35</v>
      </c>
      <c r="G233" s="101" t="s">
        <v>159</v>
      </c>
      <c r="H233" s="60"/>
      <c r="I233" s="60"/>
      <c r="J233" s="60"/>
      <c r="K233" s="60"/>
      <c r="L233" s="60"/>
      <c r="M233" s="60"/>
      <c r="N233" s="60"/>
      <c r="O233" s="60"/>
      <c r="P233" s="60"/>
      <c r="Q233" s="60"/>
      <c r="R233" s="60"/>
      <c r="S233" s="60"/>
      <c r="T233" s="60"/>
      <c r="U233" s="60"/>
      <c r="V233" s="60"/>
      <c r="W233" s="60"/>
      <c r="X233" s="60"/>
      <c r="Y233" s="60"/>
      <c r="Z233" s="60"/>
    </row>
    <row r="234" customFormat="false" ht="15.75" hidden="false" customHeight="false" outlineLevel="0" collapsed="false">
      <c r="A234" s="151" t="n">
        <v>90</v>
      </c>
      <c r="B234" s="152" t="s">
        <v>354</v>
      </c>
      <c r="C234" s="100" t="s">
        <v>618</v>
      </c>
      <c r="D234" s="100" t="s">
        <v>619</v>
      </c>
      <c r="E234" s="62" t="n">
        <v>1985</v>
      </c>
      <c r="F234" s="60" t="n">
        <v>102</v>
      </c>
      <c r="G234" s="101" t="s">
        <v>68</v>
      </c>
      <c r="H234" s="60"/>
      <c r="I234" s="60"/>
      <c r="J234" s="60"/>
      <c r="K234" s="60"/>
      <c r="L234" s="60"/>
      <c r="M234" s="60"/>
      <c r="N234" s="60"/>
      <c r="O234" s="60"/>
      <c r="P234" s="60"/>
      <c r="Q234" s="60"/>
      <c r="R234" s="60"/>
      <c r="S234" s="60"/>
      <c r="T234" s="60"/>
      <c r="U234" s="60"/>
      <c r="V234" s="60"/>
      <c r="W234" s="60"/>
      <c r="X234" s="60"/>
      <c r="Y234" s="60"/>
      <c r="Z234" s="60"/>
    </row>
    <row r="235" customFormat="false" ht="15.75" hidden="false" customHeight="false" outlineLevel="0" collapsed="false">
      <c r="A235" s="151" t="n">
        <v>90</v>
      </c>
      <c r="B235" s="152" t="s">
        <v>354</v>
      </c>
      <c r="C235" s="100" t="s">
        <v>618</v>
      </c>
      <c r="D235" s="100" t="s">
        <v>619</v>
      </c>
      <c r="E235" s="62" t="n">
        <v>1985</v>
      </c>
      <c r="F235" s="60" t="n">
        <v>102</v>
      </c>
      <c r="G235" s="101" t="s">
        <v>622</v>
      </c>
      <c r="H235" s="60"/>
      <c r="I235" s="60"/>
      <c r="J235" s="60"/>
      <c r="K235" s="60"/>
      <c r="L235" s="60"/>
      <c r="M235" s="60"/>
      <c r="N235" s="60"/>
      <c r="O235" s="60"/>
      <c r="P235" s="60"/>
      <c r="Q235" s="60"/>
      <c r="R235" s="60"/>
      <c r="S235" s="60"/>
      <c r="T235" s="60"/>
      <c r="U235" s="60"/>
      <c r="V235" s="60"/>
      <c r="W235" s="60"/>
      <c r="X235" s="60"/>
      <c r="Y235" s="60"/>
      <c r="Z235" s="60"/>
    </row>
    <row r="236" customFormat="false" ht="15.75" hidden="false" customHeight="false" outlineLevel="0" collapsed="false">
      <c r="A236" s="151" t="n">
        <v>113</v>
      </c>
      <c r="B236" s="152" t="s">
        <v>665</v>
      </c>
      <c r="C236" s="100" t="s">
        <v>666</v>
      </c>
      <c r="D236" s="100" t="s">
        <v>839</v>
      </c>
      <c r="E236" s="62" t="n">
        <v>2002</v>
      </c>
      <c r="F236" s="60" t="n">
        <v>90</v>
      </c>
      <c r="G236" s="101" t="s">
        <v>673</v>
      </c>
      <c r="H236" s="60"/>
      <c r="I236" s="60"/>
      <c r="J236" s="60"/>
      <c r="K236" s="60"/>
      <c r="L236" s="60"/>
      <c r="M236" s="60"/>
      <c r="N236" s="60"/>
      <c r="O236" s="60"/>
      <c r="P236" s="60"/>
      <c r="Q236" s="60"/>
      <c r="R236" s="60"/>
      <c r="S236" s="60"/>
      <c r="T236" s="60"/>
      <c r="U236" s="60"/>
      <c r="V236" s="60"/>
      <c r="W236" s="60"/>
      <c r="X236" s="60"/>
      <c r="Y236" s="60"/>
      <c r="Z236" s="60"/>
    </row>
    <row r="237" customFormat="false" ht="15.75" hidden="false" customHeight="false" outlineLevel="0" collapsed="false">
      <c r="A237" s="153" t="n">
        <v>13</v>
      </c>
      <c r="B237" s="154" t="s">
        <v>665</v>
      </c>
      <c r="C237" s="155" t="s">
        <v>728</v>
      </c>
      <c r="D237" s="155" t="s">
        <v>729</v>
      </c>
      <c r="E237" s="156" t="n">
        <v>2002</v>
      </c>
      <c r="F237" s="60" t="n">
        <v>90</v>
      </c>
      <c r="G237" s="101" t="s">
        <v>673</v>
      </c>
      <c r="H237" s="60"/>
      <c r="I237" s="60"/>
      <c r="J237" s="60"/>
      <c r="K237" s="60"/>
      <c r="L237" s="60"/>
      <c r="M237" s="60"/>
      <c r="N237" s="60"/>
      <c r="O237" s="60"/>
      <c r="P237" s="60"/>
      <c r="Q237" s="60"/>
      <c r="R237" s="60"/>
      <c r="S237" s="60"/>
      <c r="T237" s="60"/>
      <c r="U237" s="60"/>
      <c r="V237" s="60"/>
      <c r="W237" s="60"/>
      <c r="X237" s="60"/>
      <c r="Y237" s="60"/>
      <c r="Z237" s="60"/>
    </row>
    <row r="238" customFormat="false" ht="15.75" hidden="false" customHeight="false" outlineLevel="0" collapsed="false">
      <c r="A238" s="151" t="n">
        <v>90</v>
      </c>
      <c r="B238" s="152" t="s">
        <v>354</v>
      </c>
      <c r="C238" s="100" t="s">
        <v>618</v>
      </c>
      <c r="D238" s="100" t="s">
        <v>619</v>
      </c>
      <c r="E238" s="62" t="n">
        <v>1985</v>
      </c>
      <c r="F238" s="60" t="n">
        <v>102</v>
      </c>
      <c r="G238" s="101" t="s">
        <v>233</v>
      </c>
      <c r="H238" s="60"/>
      <c r="I238" s="60"/>
      <c r="J238" s="60"/>
      <c r="K238" s="60"/>
      <c r="L238" s="60"/>
      <c r="M238" s="60"/>
      <c r="N238" s="60"/>
      <c r="O238" s="60"/>
      <c r="P238" s="60"/>
      <c r="Q238" s="60"/>
      <c r="R238" s="60"/>
      <c r="S238" s="60"/>
      <c r="T238" s="60"/>
      <c r="U238" s="60"/>
      <c r="V238" s="60"/>
      <c r="W238" s="60"/>
      <c r="X238" s="60"/>
      <c r="Y238" s="60"/>
      <c r="Z238" s="60"/>
    </row>
    <row r="239" customFormat="false" ht="15.75" hidden="false" customHeight="false" outlineLevel="0" collapsed="false">
      <c r="A239" s="151" t="n">
        <v>15</v>
      </c>
      <c r="B239" s="154" t="s">
        <v>344</v>
      </c>
      <c r="C239" s="108" t="s">
        <v>698</v>
      </c>
      <c r="D239" s="72" t="s">
        <v>840</v>
      </c>
      <c r="E239" s="62" t="n">
        <v>2007</v>
      </c>
      <c r="F239" s="60" t="n">
        <v>63</v>
      </c>
      <c r="G239" s="101" t="s">
        <v>233</v>
      </c>
      <c r="H239" s="60"/>
      <c r="I239" s="60"/>
      <c r="J239" s="60"/>
      <c r="K239" s="60"/>
      <c r="L239" s="60"/>
      <c r="M239" s="60"/>
      <c r="N239" s="60"/>
      <c r="O239" s="60"/>
      <c r="P239" s="60"/>
      <c r="Q239" s="60"/>
      <c r="R239" s="60"/>
      <c r="S239" s="60"/>
      <c r="T239" s="60"/>
      <c r="U239" s="60"/>
      <c r="V239" s="60"/>
      <c r="W239" s="60"/>
      <c r="X239" s="60"/>
      <c r="Y239" s="60"/>
      <c r="Z239" s="60"/>
    </row>
    <row r="240" customFormat="false" ht="15.75" hidden="false" customHeight="false" outlineLevel="0" collapsed="false">
      <c r="A240" s="151" t="n">
        <v>16</v>
      </c>
      <c r="B240" s="154" t="s">
        <v>388</v>
      </c>
      <c r="C240" s="139" t="s">
        <v>698</v>
      </c>
      <c r="D240" s="72" t="s">
        <v>208</v>
      </c>
      <c r="E240" s="62" t="n">
        <v>2008</v>
      </c>
      <c r="F240" s="60" t="n">
        <v>55</v>
      </c>
      <c r="G240" s="101" t="s">
        <v>233</v>
      </c>
      <c r="H240" s="60"/>
      <c r="I240" s="60"/>
      <c r="J240" s="60"/>
      <c r="K240" s="60"/>
      <c r="L240" s="60"/>
      <c r="M240" s="60"/>
      <c r="N240" s="60"/>
      <c r="O240" s="60"/>
      <c r="P240" s="60"/>
      <c r="Q240" s="60"/>
      <c r="R240" s="60"/>
      <c r="S240" s="60"/>
      <c r="T240" s="60"/>
      <c r="U240" s="60"/>
      <c r="V240" s="60"/>
      <c r="W240" s="60"/>
      <c r="X240" s="60"/>
      <c r="Y240" s="60"/>
      <c r="Z240" s="60"/>
    </row>
    <row r="241" customFormat="false" ht="15.75" hidden="false" customHeight="false" outlineLevel="0" collapsed="false">
      <c r="A241" s="151" t="n">
        <v>127</v>
      </c>
      <c r="B241" s="152" t="s">
        <v>841</v>
      </c>
      <c r="C241" s="139" t="s">
        <v>116</v>
      </c>
      <c r="D241" s="100" t="s">
        <v>705</v>
      </c>
      <c r="E241" s="62" t="n">
        <v>2008</v>
      </c>
      <c r="F241" s="60" t="n">
        <v>40</v>
      </c>
      <c r="G241" s="101" t="s">
        <v>233</v>
      </c>
      <c r="H241" s="60"/>
      <c r="I241" s="60"/>
      <c r="J241" s="60"/>
      <c r="K241" s="60"/>
      <c r="L241" s="60"/>
      <c r="M241" s="60"/>
      <c r="N241" s="60"/>
      <c r="O241" s="60"/>
      <c r="P241" s="60"/>
      <c r="Q241" s="60"/>
      <c r="R241" s="60"/>
      <c r="S241" s="60"/>
      <c r="T241" s="60"/>
      <c r="U241" s="60"/>
      <c r="V241" s="60"/>
      <c r="W241" s="60"/>
      <c r="X241" s="60"/>
      <c r="Y241" s="60"/>
      <c r="Z241" s="60"/>
    </row>
    <row r="242" customFormat="false" ht="15.75" hidden="false" customHeight="false" outlineLevel="0" collapsed="false">
      <c r="A242" s="151" t="n">
        <v>17</v>
      </c>
      <c r="B242" s="154" t="s">
        <v>383</v>
      </c>
      <c r="C242" s="139" t="s">
        <v>714</v>
      </c>
      <c r="D242" s="72" t="s">
        <v>715</v>
      </c>
      <c r="E242" s="62" t="n">
        <v>2010</v>
      </c>
      <c r="F242" s="60" t="n">
        <v>37</v>
      </c>
      <c r="G242" s="101" t="s">
        <v>233</v>
      </c>
      <c r="H242" s="60"/>
      <c r="I242" s="60"/>
      <c r="J242" s="60"/>
      <c r="K242" s="60"/>
      <c r="L242" s="60"/>
      <c r="M242" s="60"/>
      <c r="N242" s="60"/>
      <c r="O242" s="60"/>
      <c r="P242" s="60"/>
      <c r="Q242" s="60"/>
      <c r="R242" s="60"/>
      <c r="S242" s="60"/>
      <c r="T242" s="60"/>
      <c r="U242" s="60"/>
      <c r="V242" s="60"/>
      <c r="W242" s="60"/>
      <c r="X242" s="60"/>
      <c r="Y242" s="60"/>
      <c r="Z242" s="60"/>
    </row>
    <row r="243" customFormat="false" ht="15.75" hidden="false" customHeight="false" outlineLevel="0" collapsed="false">
      <c r="A243" s="151" t="n">
        <v>197</v>
      </c>
      <c r="B243" s="152" t="s">
        <v>475</v>
      </c>
      <c r="C243" s="100" t="s">
        <v>748</v>
      </c>
      <c r="D243" s="100" t="s">
        <v>749</v>
      </c>
      <c r="E243" s="62" t="n">
        <v>2013</v>
      </c>
      <c r="F243" s="60" t="n">
        <v>4</v>
      </c>
      <c r="G243" s="101" t="s">
        <v>233</v>
      </c>
      <c r="H243" s="60"/>
      <c r="I243" s="60"/>
      <c r="J243" s="60"/>
      <c r="K243" s="60"/>
      <c r="L243" s="60"/>
      <c r="M243" s="60"/>
      <c r="N243" s="60"/>
      <c r="O243" s="60"/>
      <c r="P243" s="60"/>
      <c r="Q243" s="60"/>
      <c r="R243" s="60"/>
      <c r="S243" s="60"/>
      <c r="T243" s="60"/>
      <c r="U243" s="60"/>
      <c r="V243" s="60"/>
      <c r="W243" s="60"/>
      <c r="X243" s="60"/>
      <c r="Y243" s="60"/>
      <c r="Z243" s="60"/>
    </row>
    <row r="244" customFormat="false" ht="15.75" hidden="false" customHeight="false" outlineLevel="0" collapsed="false">
      <c r="A244" s="151" t="n">
        <v>200</v>
      </c>
      <c r="B244" s="152" t="s">
        <v>484</v>
      </c>
      <c r="C244" s="100" t="s">
        <v>750</v>
      </c>
      <c r="D244" s="100" t="s">
        <v>751</v>
      </c>
      <c r="E244" s="62" t="n">
        <v>2013</v>
      </c>
      <c r="F244" s="60" t="n">
        <v>4</v>
      </c>
      <c r="G244" s="101" t="s">
        <v>233</v>
      </c>
      <c r="H244" s="60"/>
      <c r="I244" s="60"/>
      <c r="J244" s="60"/>
      <c r="K244" s="60"/>
      <c r="L244" s="60"/>
      <c r="M244" s="60"/>
      <c r="N244" s="60"/>
      <c r="O244" s="60"/>
      <c r="P244" s="60"/>
      <c r="Q244" s="60"/>
      <c r="R244" s="60"/>
      <c r="S244" s="60"/>
      <c r="T244" s="60"/>
      <c r="U244" s="60"/>
      <c r="V244" s="60"/>
      <c r="W244" s="60"/>
      <c r="X244" s="60"/>
      <c r="Y244" s="60"/>
      <c r="Z244" s="60"/>
    </row>
    <row r="245" customFormat="false" ht="15.75" hidden="false" customHeight="false" outlineLevel="0" collapsed="false">
      <c r="A245" s="151" t="n">
        <v>23</v>
      </c>
      <c r="B245" s="154" t="s">
        <v>730</v>
      </c>
      <c r="C245" s="139" t="s">
        <v>752</v>
      </c>
      <c r="D245" s="72" t="s">
        <v>208</v>
      </c>
      <c r="E245" s="62" t="n">
        <v>2014</v>
      </c>
      <c r="F245" s="60" t="n">
        <v>29</v>
      </c>
      <c r="G245" s="101" t="s">
        <v>233</v>
      </c>
      <c r="H245" s="60"/>
      <c r="I245" s="60"/>
      <c r="J245" s="60"/>
      <c r="K245" s="60"/>
      <c r="L245" s="60"/>
      <c r="M245" s="60"/>
      <c r="N245" s="60"/>
      <c r="O245" s="60"/>
      <c r="P245" s="60"/>
      <c r="Q245" s="60"/>
      <c r="R245" s="60"/>
      <c r="S245" s="60"/>
      <c r="T245" s="60"/>
      <c r="U245" s="60"/>
      <c r="V245" s="60"/>
      <c r="W245" s="60"/>
      <c r="X245" s="60"/>
      <c r="Y245" s="60"/>
      <c r="Z245" s="60"/>
    </row>
    <row r="246" customFormat="false" ht="15.75" hidden="false" customHeight="false" outlineLevel="0" collapsed="false">
      <c r="A246" s="151" t="n">
        <v>195</v>
      </c>
      <c r="B246" s="152" t="s">
        <v>701</v>
      </c>
      <c r="C246" s="100" t="s">
        <v>761</v>
      </c>
      <c r="D246" s="100" t="s">
        <v>711</v>
      </c>
      <c r="E246" s="62" t="n">
        <v>2014</v>
      </c>
      <c r="F246" s="60" t="n">
        <v>46</v>
      </c>
      <c r="G246" s="101" t="s">
        <v>233</v>
      </c>
      <c r="H246" s="60"/>
      <c r="I246" s="60"/>
      <c r="J246" s="60"/>
      <c r="K246" s="60"/>
      <c r="L246" s="60"/>
      <c r="M246" s="60"/>
      <c r="N246" s="60"/>
      <c r="O246" s="60"/>
      <c r="P246" s="60"/>
      <c r="Q246" s="60"/>
      <c r="R246" s="60"/>
      <c r="S246" s="60"/>
      <c r="T246" s="60"/>
      <c r="U246" s="60"/>
      <c r="V246" s="60"/>
      <c r="W246" s="60"/>
      <c r="X246" s="60"/>
      <c r="Y246" s="60"/>
      <c r="Z246" s="60"/>
    </row>
    <row r="247" customFormat="false" ht="15.75" hidden="false" customHeight="false" outlineLevel="0" collapsed="false">
      <c r="A247" s="151" t="n">
        <v>202</v>
      </c>
      <c r="B247" s="152" t="s">
        <v>486</v>
      </c>
      <c r="C247" s="100" t="s">
        <v>766</v>
      </c>
      <c r="D247" s="100" t="s">
        <v>767</v>
      </c>
      <c r="E247" s="62" t="n">
        <v>2015</v>
      </c>
      <c r="F247" s="60" t="n">
        <v>11</v>
      </c>
      <c r="G247" s="101" t="s">
        <v>233</v>
      </c>
      <c r="H247" s="60"/>
      <c r="I247" s="60"/>
      <c r="J247" s="60"/>
      <c r="K247" s="60"/>
      <c r="L247" s="60"/>
      <c r="M247" s="60"/>
      <c r="N247" s="60"/>
      <c r="O247" s="60"/>
      <c r="P247" s="60"/>
      <c r="Q247" s="60"/>
      <c r="R247" s="60"/>
      <c r="S247" s="60"/>
      <c r="T247" s="60"/>
      <c r="U247" s="60"/>
      <c r="V247" s="60"/>
      <c r="W247" s="60"/>
      <c r="X247" s="60"/>
      <c r="Y247" s="60"/>
      <c r="Z247" s="60"/>
    </row>
    <row r="248" customFormat="false" ht="15.75" hidden="false" customHeight="false" outlineLevel="0" collapsed="false">
      <c r="A248" s="151" t="n">
        <v>183</v>
      </c>
      <c r="B248" s="152" t="s">
        <v>481</v>
      </c>
      <c r="C248" s="100" t="s">
        <v>786</v>
      </c>
      <c r="D248" s="100" t="s">
        <v>787</v>
      </c>
      <c r="E248" s="62" t="n">
        <v>2013</v>
      </c>
      <c r="F248" s="60" t="n">
        <v>8</v>
      </c>
      <c r="G248" s="101" t="s">
        <v>233</v>
      </c>
      <c r="H248" s="60"/>
      <c r="I248" s="60"/>
      <c r="J248" s="60"/>
      <c r="K248" s="60"/>
      <c r="L248" s="60"/>
      <c r="M248" s="60"/>
      <c r="N248" s="60"/>
      <c r="O248" s="60"/>
      <c r="P248" s="60"/>
      <c r="Q248" s="60"/>
      <c r="R248" s="60"/>
      <c r="S248" s="60"/>
      <c r="T248" s="60"/>
      <c r="U248" s="60"/>
      <c r="V248" s="60"/>
      <c r="W248" s="60"/>
      <c r="X248" s="60"/>
      <c r="Y248" s="60"/>
      <c r="Z248" s="60"/>
    </row>
    <row r="249" customFormat="false" ht="15.75" hidden="false" customHeight="false" outlineLevel="0" collapsed="false">
      <c r="A249" s="153" t="n">
        <v>88</v>
      </c>
      <c r="B249" s="152" t="s">
        <v>645</v>
      </c>
      <c r="C249" s="99" t="s">
        <v>646</v>
      </c>
      <c r="D249" s="100" t="s">
        <v>842</v>
      </c>
      <c r="E249" s="62" t="n">
        <v>1997</v>
      </c>
      <c r="F249" s="60" t="n">
        <v>41</v>
      </c>
      <c r="G249" s="101" t="s">
        <v>153</v>
      </c>
      <c r="H249" s="60"/>
      <c r="I249" s="60"/>
      <c r="J249" s="60"/>
      <c r="K249" s="60"/>
      <c r="L249" s="60"/>
      <c r="M249" s="60"/>
      <c r="N249" s="60"/>
      <c r="O249" s="60"/>
      <c r="P249" s="60"/>
      <c r="Q249" s="60"/>
      <c r="R249" s="60"/>
      <c r="S249" s="60"/>
      <c r="T249" s="60"/>
      <c r="U249" s="60"/>
      <c r="V249" s="60"/>
      <c r="W249" s="60"/>
      <c r="X249" s="60"/>
      <c r="Y249" s="60"/>
      <c r="Z249" s="60"/>
    </row>
    <row r="250" customFormat="false" ht="15.75" hidden="false" customHeight="false" outlineLevel="0" collapsed="false">
      <c r="A250" s="151" t="n">
        <v>112</v>
      </c>
      <c r="B250" s="152" t="s">
        <v>342</v>
      </c>
      <c r="C250" s="100" t="s">
        <v>648</v>
      </c>
      <c r="D250" s="100" t="s">
        <v>649</v>
      </c>
      <c r="E250" s="62" t="n">
        <v>1997</v>
      </c>
      <c r="F250" s="60" t="n">
        <v>149</v>
      </c>
      <c r="G250" s="101" t="s">
        <v>555</v>
      </c>
      <c r="H250" s="60"/>
      <c r="I250" s="60"/>
      <c r="J250" s="60"/>
      <c r="K250" s="60"/>
      <c r="L250" s="60"/>
      <c r="M250" s="60"/>
      <c r="N250" s="60"/>
      <c r="O250" s="60"/>
      <c r="P250" s="60"/>
      <c r="Q250" s="60"/>
      <c r="R250" s="60"/>
      <c r="S250" s="60"/>
      <c r="T250" s="60"/>
      <c r="U250" s="60"/>
      <c r="V250" s="60"/>
      <c r="W250" s="60"/>
      <c r="X250" s="60"/>
      <c r="Y250" s="60"/>
      <c r="Z250" s="60"/>
    </row>
    <row r="251" customFormat="false" ht="15.75" hidden="false" customHeight="false" outlineLevel="0" collapsed="false">
      <c r="A251" s="151" t="n">
        <v>16</v>
      </c>
      <c r="B251" s="154" t="s">
        <v>388</v>
      </c>
      <c r="C251" s="139" t="s">
        <v>698</v>
      </c>
      <c r="D251" s="72" t="s">
        <v>208</v>
      </c>
      <c r="E251" s="62" t="n">
        <v>2008</v>
      </c>
      <c r="F251" s="60" t="n">
        <v>55</v>
      </c>
      <c r="G251" s="101" t="s">
        <v>555</v>
      </c>
      <c r="H251" s="60"/>
      <c r="I251" s="60"/>
      <c r="J251" s="60"/>
      <c r="K251" s="60"/>
      <c r="L251" s="60"/>
      <c r="M251" s="60"/>
      <c r="N251" s="60"/>
      <c r="O251" s="60"/>
      <c r="P251" s="60"/>
      <c r="Q251" s="60"/>
      <c r="R251" s="60"/>
      <c r="S251" s="60"/>
      <c r="T251" s="60"/>
      <c r="U251" s="60"/>
      <c r="V251" s="60"/>
      <c r="W251" s="60"/>
      <c r="X251" s="60"/>
      <c r="Y251" s="60"/>
      <c r="Z251" s="60"/>
    </row>
    <row r="252" customFormat="false" ht="15.75" hidden="false" customHeight="false" outlineLevel="0" collapsed="false">
      <c r="A252" s="151" t="n">
        <v>17</v>
      </c>
      <c r="B252" s="154" t="s">
        <v>383</v>
      </c>
      <c r="C252" s="139" t="s">
        <v>714</v>
      </c>
      <c r="D252" s="72" t="s">
        <v>715</v>
      </c>
      <c r="E252" s="62" t="n">
        <v>2010</v>
      </c>
      <c r="F252" s="60" t="n">
        <v>37</v>
      </c>
      <c r="G252" s="101" t="s">
        <v>716</v>
      </c>
      <c r="H252" s="60"/>
      <c r="I252" s="60"/>
      <c r="J252" s="60"/>
      <c r="K252" s="60"/>
      <c r="L252" s="60"/>
      <c r="M252" s="60"/>
      <c r="N252" s="60"/>
      <c r="O252" s="60"/>
      <c r="P252" s="60"/>
      <c r="Q252" s="60"/>
      <c r="R252" s="60"/>
      <c r="S252" s="60"/>
      <c r="T252" s="60"/>
      <c r="U252" s="60"/>
      <c r="V252" s="60"/>
      <c r="W252" s="60"/>
      <c r="X252" s="60"/>
      <c r="Y252" s="60"/>
      <c r="Z252" s="60"/>
    </row>
    <row r="253" customFormat="false" ht="15.75" hidden="false" customHeight="false" outlineLevel="0" collapsed="false">
      <c r="A253" s="151" t="n">
        <v>183</v>
      </c>
      <c r="B253" s="152" t="s">
        <v>481</v>
      </c>
      <c r="C253" s="100" t="s">
        <v>786</v>
      </c>
      <c r="D253" s="100" t="s">
        <v>787</v>
      </c>
      <c r="E253" s="62" t="n">
        <v>2013</v>
      </c>
      <c r="F253" s="60" t="n">
        <v>8</v>
      </c>
      <c r="G253" s="101" t="s">
        <v>716</v>
      </c>
      <c r="H253" s="60"/>
      <c r="I253" s="60"/>
      <c r="J253" s="60"/>
      <c r="K253" s="60"/>
      <c r="L253" s="60"/>
      <c r="M253" s="60"/>
      <c r="N253" s="60"/>
      <c r="O253" s="60"/>
      <c r="P253" s="60"/>
      <c r="Q253" s="60"/>
      <c r="R253" s="60"/>
      <c r="S253" s="60"/>
      <c r="T253" s="60"/>
      <c r="U253" s="60"/>
      <c r="V253" s="60"/>
      <c r="W253" s="60"/>
      <c r="X253" s="60"/>
      <c r="Y253" s="60"/>
      <c r="Z253" s="60"/>
    </row>
    <row r="254" customFormat="false" ht="15.75" hidden="false" customHeight="false" outlineLevel="0" collapsed="false">
      <c r="A254" s="151" t="n">
        <v>112</v>
      </c>
      <c r="B254" s="152" t="s">
        <v>342</v>
      </c>
      <c r="C254" s="100" t="s">
        <v>648</v>
      </c>
      <c r="D254" s="100" t="s">
        <v>649</v>
      </c>
      <c r="E254" s="62" t="n">
        <v>1997</v>
      </c>
      <c r="F254" s="60" t="n">
        <v>149</v>
      </c>
      <c r="G254" s="101" t="s">
        <v>86</v>
      </c>
      <c r="H254" s="60"/>
      <c r="I254" s="60"/>
      <c r="J254" s="60"/>
      <c r="K254" s="60"/>
      <c r="L254" s="60"/>
      <c r="M254" s="60"/>
      <c r="N254" s="60"/>
      <c r="O254" s="60"/>
      <c r="P254" s="60"/>
      <c r="Q254" s="60"/>
      <c r="R254" s="60"/>
      <c r="S254" s="60"/>
      <c r="T254" s="60"/>
      <c r="U254" s="60"/>
      <c r="V254" s="60"/>
      <c r="W254" s="60"/>
      <c r="X254" s="60"/>
      <c r="Y254" s="60"/>
      <c r="Z254" s="60"/>
    </row>
    <row r="255" customFormat="false" ht="15.75" hidden="false" customHeight="false" outlineLevel="0" collapsed="false">
      <c r="A255" s="151" t="n">
        <v>200</v>
      </c>
      <c r="B255" s="152" t="s">
        <v>484</v>
      </c>
      <c r="C255" s="100" t="s">
        <v>750</v>
      </c>
      <c r="D255" s="100" t="s">
        <v>751</v>
      </c>
      <c r="E255" s="62" t="n">
        <v>2013</v>
      </c>
      <c r="F255" s="60" t="n">
        <v>4</v>
      </c>
      <c r="G255" s="101" t="s">
        <v>203</v>
      </c>
      <c r="H255" s="60"/>
      <c r="I255" s="60"/>
      <c r="J255" s="60"/>
      <c r="K255" s="60"/>
      <c r="L255" s="60"/>
      <c r="M255" s="60"/>
      <c r="N255" s="60"/>
      <c r="O255" s="60"/>
      <c r="P255" s="60"/>
      <c r="Q255" s="60"/>
      <c r="R255" s="60"/>
      <c r="S255" s="60"/>
      <c r="T255" s="60"/>
      <c r="U255" s="60"/>
      <c r="V255" s="60"/>
      <c r="W255" s="60"/>
      <c r="X255" s="60"/>
      <c r="Y255" s="60"/>
      <c r="Z255" s="60"/>
    </row>
    <row r="256" customFormat="false" ht="15.75" hidden="false" customHeight="false" outlineLevel="0" collapsed="false">
      <c r="A256" s="153" t="n">
        <v>133</v>
      </c>
      <c r="B256" s="154" t="s">
        <v>706</v>
      </c>
      <c r="C256" s="100" t="s">
        <v>707</v>
      </c>
      <c r="D256" s="100" t="s">
        <v>708</v>
      </c>
      <c r="E256" s="62" t="n">
        <v>2008</v>
      </c>
      <c r="F256" s="60" t="n">
        <v>47</v>
      </c>
      <c r="G256" s="101" t="s">
        <v>140</v>
      </c>
      <c r="H256" s="60"/>
      <c r="I256" s="60"/>
      <c r="J256" s="60"/>
      <c r="K256" s="60"/>
      <c r="L256" s="60"/>
      <c r="M256" s="60"/>
      <c r="N256" s="60"/>
      <c r="O256" s="60"/>
      <c r="P256" s="60"/>
      <c r="Q256" s="60"/>
      <c r="R256" s="60"/>
      <c r="S256" s="60"/>
      <c r="T256" s="60"/>
      <c r="U256" s="60"/>
      <c r="V256" s="60"/>
      <c r="W256" s="60"/>
      <c r="X256" s="60"/>
      <c r="Y256" s="60"/>
      <c r="Z256" s="60"/>
    </row>
    <row r="257" customFormat="false" ht="15.75" hidden="false" customHeight="false" outlineLevel="0" collapsed="false">
      <c r="A257" s="151" t="n">
        <v>113</v>
      </c>
      <c r="B257" s="152" t="s">
        <v>665</v>
      </c>
      <c r="C257" s="100" t="s">
        <v>666</v>
      </c>
      <c r="D257" s="100" t="s">
        <v>843</v>
      </c>
      <c r="E257" s="62" t="n">
        <v>2002</v>
      </c>
      <c r="F257" s="60" t="n">
        <v>90</v>
      </c>
      <c r="G257" s="101" t="s">
        <v>674</v>
      </c>
      <c r="H257" s="60"/>
      <c r="I257" s="60"/>
      <c r="J257" s="60"/>
      <c r="K257" s="60"/>
      <c r="L257" s="60"/>
      <c r="M257" s="60"/>
      <c r="N257" s="60"/>
      <c r="O257" s="60"/>
      <c r="P257" s="60"/>
      <c r="Q257" s="60"/>
      <c r="R257" s="60"/>
      <c r="S257" s="60"/>
      <c r="T257" s="60"/>
      <c r="U257" s="60"/>
      <c r="V257" s="60"/>
      <c r="W257" s="60"/>
      <c r="X257" s="60"/>
      <c r="Y257" s="60"/>
      <c r="Z257" s="60"/>
    </row>
    <row r="258" customFormat="false" ht="15.75" hidden="false" customHeight="false" outlineLevel="0" collapsed="false">
      <c r="A258" s="151" t="n">
        <v>119</v>
      </c>
      <c r="B258" s="152" t="s">
        <v>580</v>
      </c>
      <c r="C258" s="100" t="s">
        <v>660</v>
      </c>
      <c r="D258" s="100" t="s">
        <v>801</v>
      </c>
      <c r="E258" s="62" t="n">
        <v>2001</v>
      </c>
      <c r="F258" s="60" t="n">
        <v>88</v>
      </c>
      <c r="G258" s="101" t="s">
        <v>664</v>
      </c>
      <c r="H258" s="60"/>
      <c r="I258" s="60"/>
      <c r="J258" s="60"/>
      <c r="K258" s="60"/>
      <c r="L258" s="60"/>
      <c r="M258" s="60"/>
      <c r="N258" s="60"/>
      <c r="O258" s="60"/>
      <c r="P258" s="60"/>
      <c r="Q258" s="60"/>
      <c r="R258" s="60"/>
      <c r="S258" s="60"/>
      <c r="T258" s="60"/>
      <c r="U258" s="60"/>
      <c r="V258" s="60"/>
      <c r="W258" s="60"/>
      <c r="X258" s="60"/>
      <c r="Y258" s="60"/>
      <c r="Z258" s="60"/>
    </row>
    <row r="259" customFormat="false" ht="15.75" hidden="false" customHeight="false" outlineLevel="0" collapsed="false">
      <c r="A259" s="151" t="n">
        <v>202</v>
      </c>
      <c r="B259" s="152" t="s">
        <v>486</v>
      </c>
      <c r="C259" s="100" t="s">
        <v>766</v>
      </c>
      <c r="D259" s="100" t="s">
        <v>767</v>
      </c>
      <c r="E259" s="62" t="n">
        <v>2015</v>
      </c>
      <c r="F259" s="60" t="n">
        <v>11</v>
      </c>
      <c r="G259" s="101" t="s">
        <v>227</v>
      </c>
      <c r="H259" s="60"/>
      <c r="I259" s="60"/>
      <c r="J259" s="60"/>
      <c r="K259" s="60"/>
      <c r="L259" s="60"/>
      <c r="M259" s="60"/>
      <c r="N259" s="60"/>
      <c r="O259" s="60"/>
      <c r="P259" s="60"/>
      <c r="Q259" s="60"/>
      <c r="R259" s="60"/>
      <c r="S259" s="60"/>
      <c r="T259" s="60"/>
      <c r="U259" s="60"/>
      <c r="V259" s="60"/>
      <c r="W259" s="60"/>
      <c r="X259" s="60"/>
      <c r="Y259" s="60"/>
      <c r="Z259" s="60"/>
    </row>
    <row r="260" customFormat="false" ht="15.75" hidden="false" customHeight="false" outlineLevel="0" collapsed="false">
      <c r="A260" s="160" t="n">
        <v>207</v>
      </c>
      <c r="B260" s="161" t="s">
        <v>627</v>
      </c>
      <c r="C260" s="100" t="s">
        <v>628</v>
      </c>
      <c r="D260" s="72"/>
      <c r="E260" s="62" t="n">
        <v>1987</v>
      </c>
      <c r="F260" s="60"/>
      <c r="G260" s="60"/>
      <c r="H260" s="60"/>
      <c r="I260" s="60"/>
      <c r="J260" s="60"/>
      <c r="K260" s="60"/>
      <c r="L260" s="60"/>
      <c r="M260" s="60"/>
      <c r="N260" s="60"/>
      <c r="O260" s="60"/>
      <c r="P260" s="60"/>
      <c r="Q260" s="60"/>
      <c r="R260" s="60"/>
      <c r="S260" s="60"/>
      <c r="T260" s="60"/>
      <c r="U260" s="60"/>
      <c r="V260" s="60"/>
      <c r="W260" s="60"/>
      <c r="X260" s="60"/>
      <c r="Y260" s="60"/>
      <c r="Z260" s="60"/>
    </row>
    <row r="261" customFormat="false" ht="15.75" hidden="false" customHeight="false" outlineLevel="0" collapsed="false">
      <c r="A261" s="151" t="n">
        <v>94</v>
      </c>
      <c r="B261" s="152" t="s">
        <v>634</v>
      </c>
      <c r="C261" s="100" t="s">
        <v>635</v>
      </c>
      <c r="D261" s="100" t="s">
        <v>636</v>
      </c>
      <c r="E261" s="62" t="n">
        <v>1992</v>
      </c>
      <c r="F261" s="60"/>
      <c r="G261" s="60"/>
      <c r="H261" s="60"/>
      <c r="I261" s="60"/>
      <c r="J261" s="60"/>
      <c r="K261" s="60"/>
      <c r="L261" s="60"/>
      <c r="M261" s="60"/>
      <c r="N261" s="60"/>
      <c r="O261" s="60"/>
      <c r="P261" s="60"/>
      <c r="Q261" s="60"/>
      <c r="R261" s="60"/>
      <c r="S261" s="60"/>
      <c r="T261" s="60"/>
      <c r="U261" s="60"/>
      <c r="V261" s="60"/>
      <c r="W261" s="60"/>
      <c r="X261" s="60"/>
      <c r="Y261" s="60"/>
      <c r="Z261" s="60"/>
    </row>
    <row r="262" customFormat="false" ht="15.75" hidden="false" customHeight="false" outlineLevel="0" collapsed="false">
      <c r="A262" s="153" t="n">
        <v>80</v>
      </c>
      <c r="B262" s="154" t="s">
        <v>682</v>
      </c>
      <c r="C262" s="139" t="s">
        <v>683</v>
      </c>
      <c r="D262" s="72" t="s">
        <v>79</v>
      </c>
      <c r="E262" s="62" t="n">
        <v>2003</v>
      </c>
      <c r="F262" s="60" t="n">
        <v>0</v>
      </c>
      <c r="G262" s="60"/>
      <c r="H262" s="60"/>
      <c r="I262" s="60"/>
      <c r="J262" s="60"/>
      <c r="K262" s="60"/>
      <c r="L262" s="60"/>
      <c r="M262" s="60"/>
      <c r="N262" s="60"/>
      <c r="O262" s="60"/>
      <c r="P262" s="60"/>
      <c r="Q262" s="60"/>
      <c r="R262" s="60"/>
      <c r="S262" s="60"/>
      <c r="T262" s="60"/>
      <c r="U262" s="60"/>
      <c r="V262" s="60"/>
      <c r="W262" s="60"/>
      <c r="X262" s="60"/>
      <c r="Y262" s="60"/>
      <c r="Z262" s="60"/>
    </row>
    <row r="263" customFormat="false" ht="15.75" hidden="false" customHeight="false" outlineLevel="0" collapsed="false">
      <c r="A263" s="151" t="n">
        <v>110</v>
      </c>
      <c r="B263" s="152" t="s">
        <v>684</v>
      </c>
      <c r="C263" s="100" t="s">
        <v>685</v>
      </c>
      <c r="D263" s="100" t="s">
        <v>686</v>
      </c>
      <c r="E263" s="62" t="n">
        <v>2003</v>
      </c>
      <c r="F263" s="60" t="n">
        <v>111</v>
      </c>
      <c r="G263" s="60"/>
      <c r="H263" s="60"/>
      <c r="I263" s="60"/>
      <c r="J263" s="60"/>
      <c r="K263" s="60"/>
      <c r="L263" s="60"/>
      <c r="M263" s="60"/>
      <c r="N263" s="60"/>
      <c r="O263" s="60"/>
      <c r="P263" s="60"/>
      <c r="Q263" s="60"/>
      <c r="R263" s="60"/>
      <c r="S263" s="60"/>
      <c r="T263" s="60"/>
      <c r="U263" s="60"/>
      <c r="V263" s="60"/>
      <c r="W263" s="60"/>
      <c r="X263" s="60"/>
      <c r="Y263" s="60"/>
      <c r="Z263" s="60"/>
    </row>
    <row r="264" customFormat="false" ht="15.75" hidden="false" customHeight="false" outlineLevel="0" collapsed="false">
      <c r="A264" s="151" t="n">
        <v>75</v>
      </c>
      <c r="B264" s="154" t="s">
        <v>693</v>
      </c>
      <c r="C264" s="139" t="s">
        <v>694</v>
      </c>
      <c r="D264" s="72" t="s">
        <v>205</v>
      </c>
      <c r="E264" s="62" t="n">
        <v>2006</v>
      </c>
      <c r="F264" s="60" t="n">
        <v>15</v>
      </c>
      <c r="G264" s="60"/>
      <c r="H264" s="60"/>
      <c r="I264" s="60"/>
      <c r="J264" s="60"/>
      <c r="K264" s="60"/>
      <c r="L264" s="60"/>
      <c r="M264" s="60"/>
      <c r="N264" s="60"/>
      <c r="O264" s="60"/>
      <c r="P264" s="60"/>
      <c r="Q264" s="60"/>
      <c r="R264" s="60"/>
      <c r="S264" s="60"/>
      <c r="T264" s="60"/>
      <c r="U264" s="60"/>
      <c r="V264" s="60"/>
      <c r="W264" s="60"/>
      <c r="X264" s="60"/>
      <c r="Y264" s="60"/>
      <c r="Z264" s="60"/>
    </row>
    <row r="265" customFormat="false" ht="15.75" hidden="false" customHeight="false" outlineLevel="0" collapsed="false">
      <c r="A265" s="151" t="n">
        <v>68</v>
      </c>
      <c r="B265" s="154" t="s">
        <v>717</v>
      </c>
      <c r="C265" s="139" t="s">
        <v>718</v>
      </c>
      <c r="D265" s="72" t="s">
        <v>719</v>
      </c>
      <c r="E265" s="62" t="n">
        <v>2010</v>
      </c>
      <c r="F265" s="60" t="n">
        <v>35</v>
      </c>
      <c r="G265" s="60"/>
      <c r="H265" s="60"/>
      <c r="I265" s="60"/>
      <c r="J265" s="60"/>
      <c r="K265" s="60"/>
      <c r="L265" s="60"/>
      <c r="M265" s="60"/>
      <c r="N265" s="60"/>
      <c r="O265" s="60"/>
      <c r="P265" s="60"/>
      <c r="Q265" s="60"/>
      <c r="R265" s="60"/>
      <c r="S265" s="60"/>
      <c r="T265" s="60"/>
      <c r="U265" s="60"/>
      <c r="V265" s="60"/>
      <c r="W265" s="60"/>
      <c r="X265" s="60"/>
      <c r="Y265" s="60"/>
      <c r="Z265" s="60"/>
    </row>
    <row r="266" customFormat="false" ht="15.75" hidden="false" customHeight="false" outlineLevel="0" collapsed="false">
      <c r="A266" s="153" t="n">
        <v>33</v>
      </c>
      <c r="B266" s="154" t="s">
        <v>732</v>
      </c>
      <c r="C266" s="139" t="s">
        <v>733</v>
      </c>
      <c r="D266" s="72" t="s">
        <v>734</v>
      </c>
      <c r="E266" s="62" t="n">
        <v>2011</v>
      </c>
      <c r="F266" s="60" t="n">
        <v>8</v>
      </c>
      <c r="G266" s="60"/>
      <c r="H266" s="60"/>
      <c r="I266" s="60"/>
      <c r="J266" s="60"/>
      <c r="K266" s="60"/>
      <c r="L266" s="60"/>
      <c r="M266" s="60"/>
      <c r="N266" s="60"/>
      <c r="O266" s="60"/>
      <c r="P266" s="60"/>
      <c r="Q266" s="60"/>
      <c r="R266" s="60"/>
      <c r="S266" s="60"/>
      <c r="T266" s="60"/>
      <c r="U266" s="60"/>
      <c r="V266" s="60"/>
      <c r="W266" s="60"/>
      <c r="X266" s="60"/>
      <c r="Y266" s="60"/>
      <c r="Z266" s="60"/>
    </row>
    <row r="267" customFormat="false" ht="15.75" hidden="false" customHeight="false" outlineLevel="0" collapsed="false">
      <c r="A267" s="151" t="n">
        <v>55</v>
      </c>
      <c r="B267" s="154" t="s">
        <v>745</v>
      </c>
      <c r="C267" s="139" t="s">
        <v>746</v>
      </c>
      <c r="D267" s="72" t="s">
        <v>747</v>
      </c>
      <c r="E267" s="62" t="n">
        <v>2013</v>
      </c>
      <c r="F267" s="60" t="n">
        <v>0</v>
      </c>
      <c r="G267" s="60"/>
      <c r="H267" s="60"/>
      <c r="I267" s="60"/>
      <c r="J267" s="60"/>
      <c r="K267" s="60"/>
      <c r="L267" s="60"/>
      <c r="M267" s="60"/>
      <c r="N267" s="60"/>
      <c r="O267" s="60"/>
      <c r="P267" s="60"/>
      <c r="Q267" s="60"/>
      <c r="R267" s="60"/>
      <c r="S267" s="60"/>
      <c r="T267" s="60"/>
      <c r="U267" s="60"/>
      <c r="V267" s="60"/>
      <c r="W267" s="60"/>
      <c r="X267" s="60"/>
      <c r="Y267" s="60"/>
      <c r="Z267" s="60"/>
    </row>
    <row r="268" customFormat="false" ht="15.75" hidden="false" customHeight="false" outlineLevel="0" collapsed="false">
      <c r="A268" s="151" t="n">
        <v>37</v>
      </c>
      <c r="B268" s="138" t="s">
        <v>753</v>
      </c>
      <c r="C268" s="139" t="s">
        <v>754</v>
      </c>
      <c r="D268" s="162" t="s">
        <v>755</v>
      </c>
      <c r="E268" s="62" t="n">
        <v>2014</v>
      </c>
      <c r="F268" s="60" t="n">
        <v>3</v>
      </c>
      <c r="G268" s="60"/>
      <c r="H268" s="60"/>
      <c r="I268" s="60"/>
      <c r="J268" s="60"/>
      <c r="K268" s="60"/>
      <c r="L268" s="60"/>
      <c r="M268" s="60"/>
      <c r="N268" s="60"/>
      <c r="O268" s="60"/>
      <c r="P268" s="60"/>
      <c r="Q268" s="60"/>
      <c r="R268" s="60"/>
      <c r="S268" s="60"/>
      <c r="T268" s="60"/>
      <c r="U268" s="60"/>
      <c r="V268" s="60"/>
      <c r="W268" s="60"/>
      <c r="X268" s="60"/>
      <c r="Y268" s="60"/>
      <c r="Z268" s="60"/>
    </row>
    <row r="269" customFormat="false" ht="15.75" hidden="false" customHeight="false" outlineLevel="0" collapsed="false">
      <c r="A269" s="151" t="n">
        <v>69</v>
      </c>
      <c r="B269" s="154" t="s">
        <v>756</v>
      </c>
      <c r="C269" s="139" t="s">
        <v>757</v>
      </c>
      <c r="D269" s="72" t="s">
        <v>758</v>
      </c>
      <c r="E269" s="62" t="n">
        <v>2014</v>
      </c>
      <c r="F269" s="60" t="n">
        <v>2</v>
      </c>
      <c r="G269" s="60"/>
      <c r="H269" s="60"/>
      <c r="I269" s="60"/>
      <c r="J269" s="60"/>
      <c r="K269" s="60"/>
      <c r="L269" s="60"/>
      <c r="M269" s="60"/>
      <c r="N269" s="60"/>
      <c r="O269" s="60"/>
      <c r="P269" s="60"/>
      <c r="Q269" s="60"/>
      <c r="R269" s="60"/>
      <c r="S269" s="60"/>
      <c r="T269" s="60"/>
      <c r="U269" s="60"/>
      <c r="V269" s="60"/>
      <c r="W269" s="60"/>
      <c r="X269" s="60"/>
      <c r="Y269" s="60"/>
      <c r="Z269" s="60"/>
    </row>
    <row r="270" customFormat="false" ht="15.75" hidden="false" customHeight="false" outlineLevel="0" collapsed="false">
      <c r="A270" s="151" t="n">
        <v>84</v>
      </c>
      <c r="B270" s="154" t="s">
        <v>650</v>
      </c>
      <c r="C270" s="139" t="s">
        <v>763</v>
      </c>
      <c r="D270" s="72" t="s">
        <v>764</v>
      </c>
      <c r="E270" s="62" t="n">
        <v>2015</v>
      </c>
      <c r="F270" s="60" t="n">
        <v>1</v>
      </c>
      <c r="G270" s="60"/>
      <c r="H270" s="60"/>
      <c r="I270" s="60"/>
      <c r="J270" s="60"/>
      <c r="K270" s="60"/>
      <c r="L270" s="60"/>
      <c r="M270" s="60"/>
      <c r="N270" s="60"/>
      <c r="O270" s="60"/>
      <c r="P270" s="60"/>
      <c r="Q270" s="60"/>
      <c r="R270" s="60"/>
      <c r="S270" s="60"/>
      <c r="T270" s="60"/>
      <c r="U270" s="60"/>
      <c r="V270" s="60"/>
      <c r="W270" s="60"/>
      <c r="X270" s="60"/>
      <c r="Y270" s="60"/>
      <c r="Z270" s="60"/>
    </row>
    <row r="271" customFormat="false" ht="15.75" hidden="false" customHeight="false" outlineLevel="0" collapsed="false">
      <c r="A271" s="151" t="n">
        <v>39</v>
      </c>
      <c r="B271" s="154" t="s">
        <v>768</v>
      </c>
      <c r="C271" s="139" t="s">
        <v>769</v>
      </c>
      <c r="D271" s="72" t="s">
        <v>770</v>
      </c>
      <c r="E271" s="62" t="n">
        <v>2016</v>
      </c>
      <c r="F271" s="60" t="n">
        <v>3</v>
      </c>
      <c r="G271" s="60"/>
      <c r="H271" s="60"/>
      <c r="I271" s="60"/>
      <c r="J271" s="60"/>
      <c r="K271" s="60"/>
      <c r="L271" s="60"/>
      <c r="M271" s="60"/>
      <c r="N271" s="60"/>
      <c r="O271" s="60"/>
      <c r="P271" s="60"/>
      <c r="Q271" s="60"/>
      <c r="R271" s="60"/>
      <c r="S271" s="60"/>
      <c r="T271" s="60"/>
      <c r="U271" s="60"/>
      <c r="V271" s="60"/>
      <c r="W271" s="60"/>
      <c r="X271" s="60"/>
      <c r="Y271" s="60"/>
      <c r="Z271" s="60"/>
    </row>
    <row r="272" customFormat="false" ht="15.75" hidden="false" customHeight="false" outlineLevel="0" collapsed="false">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customFormat="false" ht="15.75" hidden="false" customHeight="false" outlineLevel="0" collapsed="false">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customFormat="false" ht="15.75" hidden="false" customHeight="false" outlineLevel="0" collapsed="false">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customFormat="false" ht="15.75" hidden="false" customHeight="false" outlineLevel="0" collapsed="false">
      <c r="A275" s="153" t="n">
        <v>22</v>
      </c>
      <c r="B275" s="154" t="s">
        <v>779</v>
      </c>
      <c r="C275" s="72" t="s">
        <v>780</v>
      </c>
      <c r="D275" s="72" t="s">
        <v>781</v>
      </c>
      <c r="E275" s="62" t="n">
        <v>2007</v>
      </c>
      <c r="F275" s="60" t="n">
        <v>20</v>
      </c>
      <c r="G275" s="60"/>
      <c r="H275" s="60"/>
      <c r="I275" s="60"/>
      <c r="J275" s="60"/>
      <c r="K275" s="60"/>
      <c r="L275" s="60"/>
      <c r="M275" s="60"/>
      <c r="N275" s="60"/>
      <c r="O275" s="60"/>
      <c r="P275" s="60"/>
      <c r="Q275" s="60"/>
      <c r="R275" s="60"/>
      <c r="S275" s="60"/>
      <c r="T275" s="60"/>
      <c r="U275" s="60"/>
      <c r="V275" s="60"/>
      <c r="W275" s="60"/>
      <c r="X275" s="60"/>
      <c r="Y275" s="60"/>
      <c r="Z275" s="60"/>
    </row>
    <row r="276" customFormat="false" ht="15.75" hidden="false" customHeight="false" outlineLevel="0" collapsed="false">
      <c r="A276" s="151" t="n">
        <v>53</v>
      </c>
      <c r="B276" s="154" t="s">
        <v>626</v>
      </c>
      <c r="C276" s="139" t="s">
        <v>782</v>
      </c>
      <c r="D276" s="72" t="s">
        <v>783</v>
      </c>
      <c r="E276" s="62" t="n">
        <v>2016</v>
      </c>
      <c r="F276" s="60" t="n">
        <v>0</v>
      </c>
      <c r="G276" s="60"/>
      <c r="H276" s="60"/>
      <c r="I276" s="60"/>
      <c r="J276" s="60"/>
      <c r="K276" s="60"/>
      <c r="L276" s="60"/>
      <c r="M276" s="60"/>
      <c r="N276" s="60"/>
      <c r="O276" s="60"/>
      <c r="P276" s="60"/>
      <c r="Q276" s="60"/>
      <c r="R276" s="60"/>
      <c r="S276" s="60"/>
      <c r="T276" s="60"/>
      <c r="U276" s="60"/>
      <c r="V276" s="60"/>
      <c r="W276" s="60"/>
      <c r="X276" s="60"/>
      <c r="Y276" s="60"/>
      <c r="Z276" s="60"/>
    </row>
    <row r="277" customFormat="false" ht="15.75" hidden="false" customHeight="false" outlineLevel="0" collapsed="false">
      <c r="A277" s="153" t="n">
        <v>70</v>
      </c>
      <c r="B277" s="72" t="s">
        <v>784</v>
      </c>
      <c r="C277" s="139" t="s">
        <v>785</v>
      </c>
      <c r="D277" s="72" t="s">
        <v>67</v>
      </c>
      <c r="E277" s="62" t="n">
        <v>2018</v>
      </c>
      <c r="F277" s="60" t="n">
        <v>1</v>
      </c>
      <c r="G277" s="60"/>
      <c r="H277" s="60"/>
      <c r="I277" s="60"/>
      <c r="J277" s="60"/>
      <c r="K277" s="60"/>
      <c r="L277" s="60"/>
      <c r="M277" s="60"/>
      <c r="N277" s="60"/>
      <c r="O277" s="60"/>
      <c r="P277" s="60"/>
      <c r="Q277" s="60"/>
      <c r="R277" s="60"/>
      <c r="S277" s="60"/>
      <c r="T277" s="60"/>
      <c r="U277" s="60"/>
      <c r="V277" s="60"/>
      <c r="W277" s="60"/>
      <c r="X277" s="60"/>
      <c r="Y277" s="60"/>
      <c r="Z277" s="60"/>
    </row>
    <row r="1048576" customFormat="false" ht="15.75" hidden="false" customHeight="true" outlineLevel="0" collapsed="false"/>
  </sheetData>
  <hyperlinks>
    <hyperlink ref="G3" r:id="rId1" display="A Buffered Genetic Algorithm for Automated Branch Coverage in Software Testing."/>
    <hyperlink ref="G4" r:id="rId2" display="A constraint solver and its application to path feasibility analysis"/>
    <hyperlink ref="G5" r:id="rId3" display="A graph theory based algorithm for the computation of cyclomatic complexity of software requirements"/>
    <hyperlink ref="G6" r:id="rId4" display="A heuristic transition executability analysis method for generating EFSM-specified protocol test sequences"/>
    <hyperlink ref="G7" r:id="rId5" display="A Hybrid Genetic Algorithm and Evolutionary Strategy to Automatically Generate Test Data for Dynamic, White-Box Testing"/>
    <hyperlink ref="G8" r:id="rId6" display="A method for pruning infeasible paths via graph transformations and symbolic execution"/>
    <hyperlink ref="G9" r:id="rId7" display="A method for pruning infeasible paths via graph transformations and symbolic execution"/>
    <hyperlink ref="G10" r:id="rId8" display="A Method of Improving Precision in Software Testing Based on Defect Patterns"/>
    <hyperlink ref="G11" r:id="rId9" display="A method of path feasibility judgment based on symbolic execution and range analysis"/>
    <hyperlink ref="G12" r:id="rId10" display="A New Approach to Evaluate Path Feasibility and Coverage Ratio of EFSM Based on Multi-objective Optimization."/>
    <hyperlink ref="G13" r:id="rId11" display="A path generation method for testing LCSAJs that restrains infeasible paths"/>
    <hyperlink ref="G14" r:id="rId12" display="A path generation method for testing LCSAJs that restrains infeasible paths"/>
    <hyperlink ref="G15" r:id="rId13" display="A Path-Sensitive Control Flow Graph"/>
    <hyperlink ref="G16" r:id="rId14" display="A Review of Model Based Slicing"/>
    <hyperlink ref="G17" r:id="rId15" display="A symbolic execution tool based on the elimination of infeasible paths"/>
    <hyperlink ref="G18" r:id="rId16" display="A symbolic execution tool based on the elimination of infeasible paths"/>
    <hyperlink ref="G19" r:id="rId17" display="An Approach for Detecting Infeasible Paths Based on a SMT Solver"/>
    <hyperlink ref="G20" r:id="rId18" display="An Approach for Detecting Infeasible Paths Based on a SMT Solver"/>
    <hyperlink ref="G21" r:id="rId19" display="An Approach for Detecting Infeasible Paths Based on a SMT Solver"/>
    <hyperlink ref="G22" r:id="rId20" display="An Approach for Detecting Infeasible Paths Based on a SMT Solver"/>
    <hyperlink ref="G23" r:id="rId21" display="An Approach for Detecting Infeasible Paths Based on a SMT Solver"/>
    <hyperlink ref="G24" r:id="rId22" display="An Approach for Detecting Infeasible Paths Based on a SMT Solver"/>
    <hyperlink ref="G25" r:id="rId23" display="An assessment of the number of paths needed for control flow testing"/>
    <hyperlink ref="G26" r:id="rId24" display="An Catholic and Enhanced Study on Basis Path Testing to Avoid Infeasible Paths in CFG"/>
    <hyperlink ref="G27" r:id="rId25" display="An effective path set algorithm based on a combination of basis paths and business logic"/>
    <hyperlink ref="G28" r:id="rId26" display="An Efficient Method for Automatic Generation of Linearly Independent Paths in White-box Testing"/>
    <hyperlink ref="G29" r:id="rId27" display="An Efficient Method for Automatic Generation of Linearly Independent Paths in White-box Testing"/>
    <hyperlink ref="G30" r:id="rId28" display="An Efficient Method for Automatic Generation of Linearly Independent Paths in White-box Testing"/>
    <hyperlink ref="G31" r:id="rId29" display="An efficient method to generate feasible paths for basis path testing"/>
    <hyperlink ref="G32" r:id="rId30" display="An efficient method to generate feasible paths for basis path testing"/>
    <hyperlink ref="G33" r:id="rId31" display="An improved genetic algorithm for test cases generation oriented paths"/>
    <hyperlink ref="G34" r:id="rId32" display="An improved genetic algorithm for test cases generation oriented paths"/>
    <hyperlink ref="G35" r:id="rId33" display="Automatic Classification of Program Paths Feasibility Using Active Learning"/>
    <hyperlink ref="G36" r:id="rId34" display="Automatic data flow test paths generation using the genetical swarm optimization technique"/>
    <hyperlink ref="G37" r:id="rId35" display="Automatic detection of infeasible paths in software testing"/>
    <hyperlink ref="G38" r:id="rId36" display="Automatic detection of infeasible paths in software testing"/>
    <hyperlink ref="G39" r:id="rId37" display="Automatic detection of infeasible paths in software testing"/>
    <hyperlink ref="G40" r:id="rId38" display="Automatic detection of infeasible paths in software testing"/>
    <hyperlink ref="G41" r:id="rId39" display="Automatic detection of infeasible paths in software testing"/>
    <hyperlink ref="G42" r:id="rId40" display="Automatic detection of infeasible paths in software testing"/>
    <hyperlink ref="G43" r:id="rId41" display="Automatic detection of infeasible paths in software testing"/>
    <hyperlink ref="G44" r:id="rId42" display="Automatic detection of infeasible paths in software testing"/>
    <hyperlink ref="G45" r:id="rId43" display="Automatic detection of infeasible paths in software testing"/>
    <hyperlink ref="G46" r:id="rId44" display="Automatic detection of infeasible paths in software testing"/>
    <hyperlink ref="G47" r:id="rId45" display="Automatic generation of basis test path using clonal selection algorithm"/>
    <hyperlink ref="G48" r:id="rId46" display="Automatic generation of basis test paths using variable length genetic algorithm"/>
    <hyperlink ref="G49" r:id="rId47" display="Automatic generation of basis test paths using variable length genetic algorithm"/>
    <hyperlink ref="G50" r:id="rId48" display="Automatic generation of data flow test paths using a genetic algorithm"/>
    <hyperlink ref="G51" r:id="rId49" display="Automatic generation of test cases for data flow test paths using K-means clustering and generic algorithm"/>
    <hyperlink ref="G52" r:id="rId50" display="Automatic test data generation for path testing using genetic algorithms"/>
    <hyperlink ref="G53" r:id="rId51" display="Automatic Test Transition Paths Generation Approach from EFSM Using State Tree"/>
    <hyperlink ref="G54" r:id="rId52" display="Automatically detecting equivalent mutants and infeasible paths"/>
    <hyperlink ref="G55" r:id="rId53" display="BPEL4WS unit testing: Test case generation using a concurrent path analysis approach"/>
    <hyperlink ref="G56" r:id="rId54" display="Caminhos não executáveis: caracterização, previsão e determinação para suporte ao teste de programas"/>
    <hyperlink ref="G57" r:id="rId55" display="Caminhos não executáveis: caracterização, previsão e determinação para suporte ao teste de programas"/>
    <hyperlink ref="G58" r:id="rId56" display="Characterization and automatic identification of type infeasible call chains"/>
    <hyperlink ref="G59" r:id="rId57" display="Demand-Driven Path-Sensitive Program Slicing"/>
    <hyperlink ref="G60" r:id="rId58" display="Detecting infeasible branches based on code patterns"/>
    <hyperlink ref="G61" r:id="rId59" display="Detecting infeasible branches based on code patterns"/>
    <hyperlink ref="G62" r:id="rId60" display="Detecting Infeasible Traces in Process Models."/>
    <hyperlink ref="G63" r:id="rId61" display="Detecting Interprocedural Infeasible Paths Based on Unsatisfiable Path Constraint Patterns"/>
    <hyperlink ref="G64" r:id="rId62" display="Detecting Interprocedural Infeasible Paths Based on Unsatisfiable Path Constraint Patterns"/>
    <hyperlink ref="G65" r:id="rId63" display="Detecting Interprocedural Infeasible Paths Based on Unsatisfiable Path Constraint Patterns"/>
    <hyperlink ref="G66" r:id="rId64" display="Detecting Interprocedural Infeasible Paths Based on Unsatisfiable Path Constraint Patterns"/>
    <hyperlink ref="G67" r:id="rId65" display="Detecting Interprocedural Infeasible Paths Based on Unsatisfiable Path Constraint Patterns"/>
    <hyperlink ref="G68" r:id="rId66" display="Detecting Interprocedural Infeasible Paths Based on Unsatisfiable Path Constraint Patterns"/>
    <hyperlink ref="G69" r:id="rId67" display="Detecting Interprocedural Infeasible Paths Based on Unsatisfiable Path Constraint Patterns"/>
    <hyperlink ref="G70" r:id="rId68" display="Detecting Interprocedural Infeasible Paths Based on Unsatisfiable Path Constraint Patterns"/>
    <hyperlink ref="G71" r:id="rId69" display="Detecting Interprocedural Infeasible Paths Based on Unsatisfiable Path Constraint Patterns"/>
    <hyperlink ref="G72" r:id="rId70" display="Detecting Interprocedural Infeasible Paths Based on Unsatisfiable Path Constraint Patterns"/>
    <hyperlink ref="G73" r:id="rId71" display="Detecting Interprocedural Infeasible Paths Based on Unsatisfiable Path Constraint Patterns"/>
    <hyperlink ref="G74" r:id="rId72" display="Detecting Interprocedural Infeasible Paths Based on Unsatisfiable Path Constraint Patterns"/>
    <hyperlink ref="G75" r:id="rId73" display="Detecting large number of infeasible paths through recognizing their patterns"/>
    <hyperlink ref="G76" r:id="rId74" display="Detecting large number of infeasible paths through recognizing their patterns"/>
    <hyperlink ref="G77" r:id="rId75" display="Detecting large number of infeasible paths through recognizing their patterns"/>
    <hyperlink ref="G78" r:id="rId76" display="Detecting large number of infeasible paths through recognizing their patterns"/>
    <hyperlink ref="G79" r:id="rId77" display="Detecting large number of infeasible paths through recognizing their patterns"/>
    <hyperlink ref="G80" r:id="rId78" display="Detecting large number of infeasible paths through recognizing their patterns"/>
    <hyperlink ref="G81" r:id="rId79" display="Detecting large number of infeasible paths through recognizing their patterns"/>
    <hyperlink ref="G83" r:id="rId80" display="Detection of infeasible paths in software testing using UML application to gold vending machine"/>
    <hyperlink ref="G84" r:id="rId81" display="Detection of infeasible paths in software testing using UML application to gold vending machine"/>
    <hyperlink ref="G85" r:id="rId82" display="Detection of infeasible paths in software testing using UML application to gold vending machine"/>
    <hyperlink ref="G86" r:id="rId83" display="Detection of infeasible paths in software testing using UML application to gold vending machine"/>
    <hyperlink ref="G87" r:id="rId84" display="Detection of infeasible paths in software testing using UML application to gold vending machine"/>
    <hyperlink ref="G88" r:id="rId85" display="Detection of infeasible paths using Presburger arithmetic"/>
    <hyperlink ref="G89" r:id="rId86" display="Detection of infeasible paths: Approaches and challenges"/>
    <hyperlink ref="G90" r:id="rId87" display="Detection of infeasible paths: Approaches and challenges"/>
    <hyperlink ref="G91" r:id="rId88" display="Detection of infeasible paths: Approaches and challenges"/>
    <hyperlink ref="G92" r:id="rId89" display="Detection of infeasible paths: Approaches and challenges"/>
    <hyperlink ref="G93" r:id="rId90" display="Detection of infeasible paths: Approaches and challenges"/>
    <hyperlink ref="G94" r:id="rId91" display="Detection of infeasible paths: Approaches and challenges"/>
    <hyperlink ref="G95" r:id="rId92" display="Detection of infeasible paths: Approaches and challenges"/>
    <hyperlink ref="G96" r:id="rId93" display="Detection of infeasible paths: Approaches and challenges"/>
    <hyperlink ref="G97" r:id="rId94" display="Detection of infeasible paths: Approaches and challenges"/>
    <hyperlink ref="G98" r:id="rId95" display="Detection of infeasible paths: Approaches and challenges"/>
    <hyperlink ref="G100" r:id="rId96" display="Determining path feasibility for commercial programs"/>
    <hyperlink ref="G101" r:id="rId97" display="Direct handling of infeasible paths in the event dependency analysis"/>
    <hyperlink ref="G102" r:id="rId98" display="Dynamic stopping criteria for search-based test data generation for path testing"/>
    <hyperlink ref="G103" r:id="rId99" display="Empirical evaluation of a new composite approach to the coverage criteria and reachability testing of concurrent programs"/>
    <hyperlink ref="G104" r:id="rId100" display="Employment of Multiple Algorithms for Optimal Path-based Test Selection Strategy"/>
    <hyperlink ref="G105" r:id="rId101" display="Event-flow graphs for efficient path-sensitive analyses"/>
    <hyperlink ref="G106" r:id="rId102" display="Evolutionary generation approach of test data for multiple paths coverage of message-passing parallel programs"/>
    <hyperlink ref="G107" r:id="rId103" display="Evolutionary generation approach of test data for multiple paths coverage of message-passing parallel programs"/>
    <hyperlink ref="G108" r:id="rId104" display="Evolutionary generation of test data for path coverage through selecting target paths based on coverage difficulty"/>
    <hyperlink ref="G109" r:id="rId105" display="Explanation-based generalization of infeasible path"/>
    <hyperlink ref="G110" r:id="rId106" display="Explanation-based generalization of infeasible path"/>
    <hyperlink ref="G111" r:id="rId107" display="Explanation-based generalization of infeasible path"/>
    <hyperlink ref="G112" r:id="rId108" display="Feasibility analysis of the EFSM transition path combining slicing with theorem proving"/>
    <hyperlink ref="G113" r:id="rId109" display="Feasibility analysis of the EFSM transition path combining slicing with theorem proving"/>
    <hyperlink ref="G114" r:id="rId110" display="Feasibility analysis of the EFSM transition path combining slicing with theorem proving"/>
    <hyperlink ref="G115" r:id="rId111" display="GA-based multiple paths test data generator"/>
    <hyperlink ref="G116" r:id="rId112" display="Generating test data for both path coverage and fault detection using genetic algorithms"/>
    <hyperlink ref="G117" r:id="rId113" display="Generating test data for both paths coverage and faults detection using genetic algorithms: multi-path case"/>
    <hyperlink ref="G118" r:id="rId114" display="Genetic algorithm based path testing: challenges and key parameters"/>
    <hyperlink ref="G119" r:id="rId115" display="Genetic algorithm based path testing: challenges and key parameters"/>
    <hyperlink ref="G120" r:id="rId116" display="Genetic algorithm-based test data generation for multiple paths via individual sharing"/>
    <hyperlink ref="G121" r:id="rId117" display="Geração automática de dados e tratamento de não executabilidade no teste estrutural de software"/>
    <hyperlink ref="G122" r:id="rId118" display="Geração automática de dados e tratamento de não executabilidade no teste estrutural de software"/>
    <hyperlink ref="G123" r:id="rId119" display="Heuristic Guided Selective Path Exploration for Loop Structure in Coverage Testing"/>
    <hyperlink ref="G124" r:id="rId120" display="Heuristics-based infeasible path detection for dynamic test data generation"/>
    <hyperlink ref="G125" r:id="rId121" display="Heuristics-based infeasible path detection for dynamic test data generation"/>
    <hyperlink ref="G126" r:id="rId122" display="Heuristics-based infeasible path detection for dynamic test data generation"/>
    <hyperlink ref="G127" r:id="rId123" display="Heuristics-based infeasible path detection for dynamic test data generation"/>
    <hyperlink ref="G128" r:id="rId124" display="Heuristics-based infeasible path detection for dynamic test data generation"/>
    <hyperlink ref="G129" r:id="rId125" display="Heuristics-based infeasible path detection for dynamic test data generation"/>
    <hyperlink ref="G130" r:id="rId126" display="Heuristics-based infeasible path detection for dynamic test data generation"/>
    <hyperlink ref="G131" r:id="rId127" display="Heuristics-based infeasible path detection for dynamic test data generation"/>
    <hyperlink ref="G132" r:id="rId128" display="Heuristics-based infeasible path detection for dynamic test data generation"/>
    <hyperlink ref="G133" r:id="rId129" display="Heuristics-based infeasible path detection for dynamic test data generation"/>
    <hyperlink ref="G134" r:id="rId130" display="Heuristics-based infeasible path detection for dynamic test data generation"/>
    <hyperlink ref="G135" r:id="rId131" display="Identification of potentially infeasible program paths by monitoring the search for test data"/>
    <hyperlink ref="G136" r:id="rId132" display="Identification of potentially infeasible program paths by monitoring the search for test data"/>
    <hyperlink ref="G137" r:id="rId133" display="Identification of potentially infeasible program paths by monitoring the search for test data"/>
    <hyperlink ref="G138" r:id="rId134" display="Identification of potentially infeasible program paths by monitoring the search for test data"/>
    <hyperlink ref="G139" r:id="rId135" display="Identification of potentially infeasible program paths by monitoring the search for test data"/>
    <hyperlink ref="G140" r:id="rId136" display="Improve the effectiveness of test case generation on EFSM via automatic path feasibility analysis"/>
    <hyperlink ref="G141" r:id="rId137" display="Improved evolutionary generation of test data for multiple paths in search-based software testing"/>
    <hyperlink ref="G142" r:id="rId138" display="Infeasible basis paths detection of program with exception-handling constructs"/>
    <hyperlink ref="G143" r:id="rId139" display="Infeasible basis paths detection of program with exception-handling constructs"/>
    <hyperlink ref="G144" r:id="rId140" display="Infeasible basis paths detection of program with exception-handling constructs"/>
    <hyperlink ref="G145" r:id="rId141" display="Infeasible basis paths detection of program with exception-handling constructs"/>
    <hyperlink ref="G146" r:id="rId142" display="Infeasible basis paths detection of program with exception-handling constructs"/>
    <hyperlink ref="G147" r:id="rId143" display="Infeasible basis paths detection of program with exception-handling constructs"/>
    <hyperlink ref="G148" r:id="rId144" display="Infeasible basis paths detection of program with exception-handling constructs"/>
    <hyperlink ref="G149" r:id="rId145" display="Infeasible basis paths detection of program with exception-handling constructs"/>
    <hyperlink ref="G150" r:id="rId146" display="Infeasible basis paths detection of program with exception-handling constructs"/>
    <hyperlink ref="G151" r:id="rId147" display="Infeasible Path Detection: a Formal Model and an Algorithm"/>
    <hyperlink ref="G152" r:id="rId148" display="Infeasible Path Detection: a Formal Model and an Algorithm"/>
    <hyperlink ref="G153" r:id="rId149" display="Infeasible path generalization in dynamic symbolic execution"/>
    <hyperlink ref="G154" r:id="rId150" display="Infeasible path generalization in dynamic symbolic execution"/>
    <hyperlink ref="G155" r:id="rId151" display="Infeasible path generalization in dynamic symbolic execution"/>
    <hyperlink ref="G156" r:id="rId152" display="Infeasible path generalization in dynamic symbolic execution"/>
    <hyperlink ref="G157" r:id="rId153" display="Infeasible path generalization in dynamic symbolic execution"/>
    <hyperlink ref="G158" r:id="rId154" display="Infeasible paths detection using static analysis"/>
    <hyperlink ref="G159" r:id="rId155" display="Infeasible paths detection using static analysis"/>
    <hyperlink ref="G160" r:id="rId156" display="Infeasible paths detection using static analysis"/>
    <hyperlink ref="G161" r:id="rId157" display="Infeasible paths in static analysis: Problems and challenges"/>
    <hyperlink ref="G162" r:id="rId158" display="Infeasible paths in static analysis: Problems and challenges"/>
    <hyperlink ref="G163" r:id="rId159" display="Infeasible paths in static analysis: Problems and challenges"/>
    <hyperlink ref="G164" r:id="rId160" display="Infeasible paths in static analysis: Problems and challenges"/>
    <hyperlink ref="G165" r:id="rId161" display="Infeasible paths in static analysis: Problems and challenges"/>
    <hyperlink ref="G166" r:id="rId162" display="Infeasible paths in static analysis: Problems and challenges"/>
    <hyperlink ref="G167" r:id="rId163" display="Infeasible paths in static analysis: Problems and challenges"/>
    <hyperlink ref="G168" r:id="rId164" display="Infeasible paths in static analysis: Problems and challenges"/>
    <hyperlink ref="G169" r:id="rId165" display="Infeasible paths in static analysis: Problems and challenges"/>
    <hyperlink ref="G170" r:id="rId166" display="Infeasible paths in static analysis: Problems and challenges"/>
    <hyperlink ref="G171" r:id="rId167" display="Infeasible paths in static analysis: Problems and challenges"/>
    <hyperlink ref="G172" r:id="rId168" display="Infeasible paths in static analysis: Problems and challenges"/>
    <hyperlink ref="G173" r:id="rId169" display="Infeasible paths in the context of data flow based testing criteria: Identification, classification and prediction"/>
    <hyperlink ref="G174" r:id="rId170" display="Infeasible paths in the context of data flow based testing criteria: Identification, classification and prediction"/>
    <hyperlink ref="G175" r:id="rId171" display="Infeasible paths in the context of data flow based testing criteria: Identification, classification and prediction"/>
    <hyperlink ref="G176" r:id="rId172" display="IPEG: Utilizing Infeasibility"/>
    <hyperlink ref="G177" r:id="rId173" display="Mining patterns of unsatisfiable constraints to detect infeasible paths"/>
    <hyperlink ref="G178" r:id="rId174" display="Mining patterns of unsatisfiable constraints to detect infeasible paths"/>
    <hyperlink ref="G179" r:id="rId175" display="Mining patterns of unsatisfiable constraints to detect infeasible paths"/>
    <hyperlink ref="G180" r:id="rId176" display="Mining patterns of unsatisfiable constraints to detect infeasible paths"/>
    <hyperlink ref="G184" r:id="rId177" display="Path Feasibility Analysis of BPEL Processes under Dead Path Elimination Semantics"/>
    <hyperlink ref="G185" r:id="rId178" display="Path Feasibility Analysis of BPEL Processes under Dead Path Elimination Semantics"/>
    <hyperlink ref="G186" r:id="rId179" display="Path Feasibility Analysis of BPEL Processes under Dead Path Elimination Semantics"/>
    <hyperlink ref="G187" r:id="rId180" display="Path Feasibility Analysis of BPEL Processes under Dead Path Elimination Semantics"/>
    <hyperlink ref="G188" r:id="rId181" display="Path Feasibility Analysis of BPEL Processes under Dead Path Elimination Semantics"/>
    <hyperlink ref="G189" r:id="rId182" display="Path Prioritization using Meta-Heuristic Approach"/>
    <hyperlink ref="G190" r:id="rId183" display="Path selection in the structural testing: Proposition, implementation and application of strategies"/>
    <hyperlink ref="G191" r:id="rId184" display="Path selection in the structural testing: Proposition, implementation and application of strategies"/>
    <hyperlink ref="G192" r:id="rId185" display="Path sensitive MFP solutions in presence of intersecting infeasible control flow path segments"/>
    <hyperlink ref="G193" r:id="rId186" display="Path sensitive MFP solutions in presence of intersecting infeasible control flow path segments"/>
    <hyperlink ref="G194" r:id="rId187" display="Path sensitive MFP solutions in presence of intersecting infeasible control flow path segments"/>
    <hyperlink ref="G195" r:id="rId188" display="Path sensitive MFP solutions in presence of intersecting infeasible control flow path segments"/>
    <hyperlink ref="G196" r:id="rId189" display="Path sensitive MFP solutions in presence of intersecting infeasible control flow path segments"/>
    <hyperlink ref="G197" r:id="rId190" display="Path sensitive MFP solutions in presence of intersecting infeasible control flow path segments"/>
    <hyperlink ref="G198" r:id="rId191" display="Path sensitive MFP solutions in presence of intersecting infeasible control flow path segments"/>
    <hyperlink ref="G199" r:id="rId192" display="Path Testing using Genetic Algorithm"/>
    <hyperlink ref="G200" r:id="rId193" display="Path Testing using Genetic Algorithm"/>
    <hyperlink ref="G201" r:id="rId194" display="Path Testing using Genetic Algorithm"/>
    <hyperlink ref="G202" r:id="rId195" display="Path Testing using Genetic Algorithm"/>
    <hyperlink ref="G203" r:id="rId196" display="Path Testing using Genetic Algorithm"/>
    <hyperlink ref="G204" r:id="rId197" display="Path-sensitive analysis through infeasible-path detection and syntactic language refinement"/>
    <hyperlink ref="G205" r:id="rId198" display="Predictive metric for likely feasibility of program paths"/>
    <hyperlink ref="G206" r:id="rId199" display="Program-based, structural testing of shared memory parallel programs"/>
    <hyperlink ref="G207" r:id="rId200" display="Pruning infeasible paths via graph transformations and symbolic execution: a method and a tool"/>
    <hyperlink ref="G208" r:id="rId201" display="Pruning infeasible paths via graph transformations and symbolic execution: a method and a tool"/>
    <hyperlink ref="G209" r:id="rId202" display="Pruning infeasible paths via graph transformations and symbolic execution: a method and a tool"/>
    <hyperlink ref="G210" r:id="rId203" display="Reachability testing of concurrent programs"/>
    <hyperlink ref="G211" r:id="rId204" display="Refining data flow information using infeasible paths"/>
    <hyperlink ref="G212" r:id="rId205" location="page=75" display="Relaxing Event Densities by Exploiting Infeasible Paths in Control Flow Graphs."/>
    <hyperlink ref="G213" r:id="rId206" display="Research progress on infeasible path detecting problem"/>
    <hyperlink ref="G214" r:id="rId207" display="Research progress on infeasible path detecting problem"/>
    <hyperlink ref="G215" r:id="rId208" display="Research progress on infeasible path detecting problem"/>
    <hyperlink ref="G216" r:id="rId209" display="Research progress on infeasible path detecting problem"/>
    <hyperlink ref="G217" r:id="rId210" display="Research progress on infeasible path detecting problem"/>
    <hyperlink ref="G218" r:id="rId211" display="SLR: Path-sensitive analysis through infeasible-path detection and syntactic language refinement"/>
    <hyperlink ref="G219" r:id="rId212" display="SLR: Path-sensitive analysis through infeasible-path detection and syntactic language refinement"/>
    <hyperlink ref="G220" r:id="rId213" display="Sound and quasi-complete detection of infeasible test requirements"/>
    <hyperlink ref="G221" r:id="rId214" display="Sound and quasi-complete detection of infeasible test requirements"/>
    <hyperlink ref="G222" r:id="rId215" display="Sound and quasi-complete detection of infeasible test requirements"/>
    <hyperlink ref="G223" r:id="rId216" display="Sound and quasi-complete detection of infeasible test requirements"/>
    <hyperlink ref="G224" r:id="rId217" display="Study of Optimization and Prioritization of Paths in Basis Path Testing"/>
    <hyperlink ref="G225" r:id="rId218" display="Study of Optimization and Prioritization of Paths in Basis Path Testing"/>
    <hyperlink ref="G226" r:id="rId219" display="Symbolic execution—An efficient approach for test case generation"/>
    <hyperlink ref="G227" r:id="rId220" display="Test data generation and feasible path analysis"/>
    <hyperlink ref="G228" r:id="rId221" display="Test data generation approach for basis path coverage"/>
    <hyperlink ref="G229" r:id="rId222" display="Test data generation for multiple paths based on local evolution"/>
    <hyperlink ref="G230" r:id="rId223" display="Test data generation for path coverage of message-passing parallel programs based on co-evolutionary genetic algorithms"/>
    <hyperlink ref="G231" r:id="rId224" display="Test Path Identification for Internet of Things using Transaction Based Specification"/>
    <hyperlink ref="G232" r:id="rId225" display="The algorithm of infeasible paths extraction oriented the function calling relationship"/>
    <hyperlink ref="G233" r:id="rId226" display="The algorithm of infeasible paths extraction oriented the function calling relationship"/>
    <hyperlink ref="G234" r:id="rId227" display="The effort required by LCSAJ testing: an assessment via a new path generation strategy"/>
    <hyperlink ref="G235" r:id="rId228" display="The limitations of genetic algorithms in software testing"/>
    <hyperlink ref="G236" r:id="rId229" display="The Method of Test Data Generation for Multiple Paths"/>
    <hyperlink ref="G237" r:id="rId230" display="The Method of Test Data Generation for Multiple Paths"/>
    <hyperlink ref="G238" r:id="rId231" display="The Problems and Challenges of Infeasible Paths in Static Analysis"/>
    <hyperlink ref="G239" r:id="rId232" display="The Problems and Challenges of Infeasible Paths in Static Analysis"/>
    <hyperlink ref="G240" r:id="rId233" display="The Problems and Challenges of Infeasible Paths in Static Analysis"/>
    <hyperlink ref="G241" r:id="rId234" display="The Problems and Challenges of Infeasible Paths in Static Analysis"/>
    <hyperlink ref="G242" r:id="rId235" display="The Problems and Challenges of Infeasible Paths in Static Analysis"/>
    <hyperlink ref="G243" r:id="rId236" display="The Problems and Challenges of Infeasible Paths in Static Analysis"/>
    <hyperlink ref="G244" r:id="rId237" display="The Problems and Challenges of Infeasible Paths in Static Analysis"/>
    <hyperlink ref="G245" r:id="rId238" display="The Problems and Challenges of Infeasible Paths in Static Analysis"/>
    <hyperlink ref="G246" r:id="rId239" display="The Problems and Challenges of Infeasible Paths in Static Analysis"/>
    <hyperlink ref="G247" r:id="rId240" display="The Problems and Challenges of Infeasible Paths in Static Analysis"/>
    <hyperlink ref="G248" r:id="rId241" display="The Problems and Challenges of Infeasible Paths in Static Analysis"/>
    <hyperlink ref="G249" r:id="rId242" display="Towards bounded infeasible code detection"/>
    <hyperlink ref="G250" r:id="rId243" display="Trickle: automated infeasible path detection using all minimal unsatisfiable subsets"/>
    <hyperlink ref="G251" r:id="rId244" display="Trickle: automated infeasible path detection using all minimal unsatisfiable subsets"/>
    <hyperlink ref="G252" r:id="rId245" display="Type analysis and automatic static detection of infeasible paths"/>
    <hyperlink ref="G253" r:id="rId246" display="Type analysis and automatic static detection of infeasible paths"/>
    <hyperlink ref="G254" r:id="rId247" display="Type infeasible call chains"/>
    <hyperlink ref="G255" r:id="rId248" display="Unreachable code identification for improved line coverage"/>
    <hyperlink ref="G256" r:id="rId249" display="Using coverage and reachability testing to improve concurrent program testing quality"/>
    <hyperlink ref="G257" r:id="rId250" display="Using Swarm Intelligence to Generate Test Data for Covering Prime Paths"/>
    <hyperlink ref="G258" r:id="rId251" display="Verification of C programs using slicing execution"/>
    <hyperlink ref="G259" r:id="rId252" display="Working Around Loops for Infeasible Path Detection in Binary Program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A104" colorId="64" zoomScale="100" zoomScaleNormal="100" zoomScalePageLayoutView="100" workbookViewId="0">
      <selection pane="topLeft" activeCell="G6" activeCellId="0" sqref="G6"/>
    </sheetView>
  </sheetViews>
  <sheetFormatPr defaultRowHeight="15.75" zeroHeight="false" outlineLevelRow="0" outlineLevelCol="0"/>
  <cols>
    <col collapsed="false" customWidth="true" hidden="false" outlineLevel="0" max="6" min="1" style="0" width="14.43"/>
    <col collapsed="false" customWidth="true" hidden="false" outlineLevel="0" max="7" min="7" style="0" width="132.14"/>
    <col collapsed="false" customWidth="true" hidden="false" outlineLevel="0" max="1025" min="8" style="0" width="14.43"/>
  </cols>
  <sheetData>
    <row r="1" customFormat="false" ht="15.75" hidden="false" customHeight="false" outlineLevel="0" collapsed="false">
      <c r="A1" s="60"/>
      <c r="B1" s="60" t="s">
        <v>334</v>
      </c>
      <c r="C1" s="60"/>
      <c r="D1" s="60"/>
      <c r="E1" s="60"/>
      <c r="F1" s="60"/>
      <c r="G1" s="60" t="s">
        <v>844</v>
      </c>
      <c r="H1" s="60"/>
      <c r="I1" s="60"/>
      <c r="J1" s="60"/>
      <c r="K1" s="60"/>
      <c r="L1" s="60"/>
      <c r="M1" s="60"/>
      <c r="N1" s="60"/>
      <c r="O1" s="60"/>
      <c r="P1" s="60"/>
      <c r="Q1" s="60"/>
      <c r="R1" s="60"/>
      <c r="S1" s="60"/>
      <c r="T1" s="60"/>
      <c r="U1" s="60"/>
      <c r="V1" s="60"/>
      <c r="W1" s="60"/>
      <c r="X1" s="60"/>
      <c r="Y1" s="60"/>
      <c r="Z1" s="60"/>
    </row>
    <row r="2" customFormat="false" ht="15.75" hidden="false" customHeight="false" outlineLevel="0" collapsed="false">
      <c r="A2" s="60" t="s">
        <v>1</v>
      </c>
      <c r="B2" s="60" t="s">
        <v>608</v>
      </c>
      <c r="C2" s="60" t="s">
        <v>253</v>
      </c>
      <c r="D2" s="60" t="s">
        <v>254</v>
      </c>
      <c r="E2" s="60" t="s">
        <v>3</v>
      </c>
      <c r="F2" s="60" t="s">
        <v>617</v>
      </c>
      <c r="G2" s="60" t="s">
        <v>845</v>
      </c>
      <c r="H2" s="60" t="s">
        <v>792</v>
      </c>
      <c r="I2" s="60"/>
      <c r="J2" s="60"/>
      <c r="K2" s="60"/>
      <c r="L2" s="60"/>
      <c r="M2" s="60"/>
      <c r="N2" s="60"/>
      <c r="O2" s="60"/>
      <c r="P2" s="60"/>
      <c r="Q2" s="60"/>
      <c r="R2" s="60"/>
      <c r="S2" s="60"/>
      <c r="T2" s="60"/>
      <c r="U2" s="60"/>
      <c r="V2" s="60"/>
      <c r="W2" s="60"/>
      <c r="X2" s="60"/>
      <c r="Y2" s="60"/>
      <c r="Z2" s="60"/>
    </row>
    <row r="3" customFormat="false" ht="15.75" hidden="false" customHeight="false" outlineLevel="0" collapsed="false">
      <c r="A3" s="63" t="n">
        <v>14</v>
      </c>
      <c r="B3" s="145" t="s">
        <v>675</v>
      </c>
      <c r="C3" s="146" t="s">
        <v>676</v>
      </c>
      <c r="D3" s="147" t="s">
        <v>677</v>
      </c>
      <c r="E3" s="66" t="n">
        <v>2003</v>
      </c>
      <c r="F3" s="124" t="n">
        <v>63</v>
      </c>
      <c r="G3" s="125" t="s">
        <v>681</v>
      </c>
      <c r="H3" s="60" t="n">
        <v>1</v>
      </c>
      <c r="I3" s="60"/>
      <c r="J3" s="60"/>
      <c r="K3" s="60"/>
      <c r="L3" s="60"/>
      <c r="M3" s="60"/>
      <c r="N3" s="60"/>
      <c r="O3" s="60"/>
      <c r="P3" s="60"/>
      <c r="Q3" s="60"/>
      <c r="R3" s="60"/>
      <c r="S3" s="60"/>
      <c r="T3" s="60"/>
      <c r="U3" s="60"/>
      <c r="V3" s="60"/>
      <c r="W3" s="60"/>
      <c r="X3" s="60"/>
      <c r="Y3" s="60"/>
      <c r="Z3" s="60"/>
    </row>
    <row r="4" customFormat="false" ht="15.75" hidden="false" customHeight="false" outlineLevel="0" collapsed="false">
      <c r="A4" s="63" t="n">
        <v>90</v>
      </c>
      <c r="B4" s="148" t="s">
        <v>354</v>
      </c>
      <c r="C4" s="92" t="s">
        <v>618</v>
      </c>
      <c r="D4" s="92" t="s">
        <v>619</v>
      </c>
      <c r="E4" s="66" t="n">
        <v>1985</v>
      </c>
      <c r="F4" s="124" t="n">
        <v>102</v>
      </c>
      <c r="G4" s="126" t="s">
        <v>580</v>
      </c>
      <c r="H4" s="60" t="n">
        <v>1</v>
      </c>
      <c r="I4" s="60"/>
      <c r="J4" s="60"/>
      <c r="K4" s="60"/>
      <c r="L4" s="60"/>
      <c r="M4" s="60"/>
      <c r="N4" s="60"/>
      <c r="O4" s="60"/>
      <c r="P4" s="60"/>
      <c r="Q4" s="60"/>
      <c r="R4" s="60"/>
      <c r="S4" s="60"/>
      <c r="T4" s="60"/>
      <c r="U4" s="60"/>
      <c r="V4" s="60"/>
      <c r="W4" s="60"/>
      <c r="X4" s="60"/>
      <c r="Y4" s="60"/>
      <c r="Z4" s="60"/>
    </row>
    <row r="5" customFormat="false" ht="15.75" hidden="false" customHeight="false" outlineLevel="0" collapsed="false">
      <c r="A5" s="63" t="n">
        <v>155</v>
      </c>
      <c r="B5" s="148" t="s">
        <v>735</v>
      </c>
      <c r="C5" s="91" t="s">
        <v>736</v>
      </c>
      <c r="D5" s="92" t="s">
        <v>737</v>
      </c>
      <c r="E5" s="66" t="n">
        <v>2011</v>
      </c>
      <c r="F5" s="124" t="n">
        <v>19</v>
      </c>
      <c r="G5" s="126" t="s">
        <v>738</v>
      </c>
      <c r="H5" s="60" t="n">
        <v>1</v>
      </c>
      <c r="I5" s="60"/>
      <c r="J5" s="60"/>
      <c r="K5" s="60"/>
      <c r="L5" s="60"/>
      <c r="M5" s="60"/>
      <c r="N5" s="60"/>
      <c r="O5" s="60"/>
      <c r="P5" s="60"/>
      <c r="Q5" s="60"/>
      <c r="R5" s="60"/>
      <c r="S5" s="60"/>
      <c r="T5" s="60"/>
      <c r="U5" s="60"/>
      <c r="V5" s="60"/>
      <c r="W5" s="60"/>
      <c r="X5" s="60"/>
      <c r="Y5" s="60"/>
      <c r="Z5" s="60"/>
    </row>
    <row r="6" customFormat="false" ht="15.75" hidden="false" customHeight="false" outlineLevel="0" collapsed="false">
      <c r="A6" s="63" t="n">
        <v>118</v>
      </c>
      <c r="B6" s="148" t="s">
        <v>687</v>
      </c>
      <c r="C6" s="92" t="s">
        <v>688</v>
      </c>
      <c r="D6" s="92" t="s">
        <v>689</v>
      </c>
      <c r="E6" s="66" t="n">
        <v>2004</v>
      </c>
      <c r="F6" s="124" t="n">
        <v>66</v>
      </c>
      <c r="G6" s="126" t="s">
        <v>218</v>
      </c>
      <c r="H6" s="60" t="n">
        <v>1</v>
      </c>
      <c r="I6" s="60"/>
      <c r="J6" s="60"/>
      <c r="K6" s="60"/>
      <c r="L6" s="60"/>
      <c r="M6" s="60"/>
      <c r="N6" s="60"/>
      <c r="O6" s="60"/>
      <c r="P6" s="60"/>
      <c r="Q6" s="60"/>
      <c r="R6" s="60"/>
      <c r="S6" s="60"/>
      <c r="T6" s="60"/>
      <c r="U6" s="60"/>
      <c r="V6" s="60"/>
      <c r="W6" s="60"/>
      <c r="X6" s="60"/>
      <c r="Y6" s="60"/>
      <c r="Z6" s="60"/>
    </row>
    <row r="7" customFormat="false" ht="15.75" hidden="false" customHeight="false" outlineLevel="0" collapsed="false">
      <c r="A7" s="63" t="n">
        <v>24</v>
      </c>
      <c r="B7" s="145" t="s">
        <v>739</v>
      </c>
      <c r="C7" s="146" t="s">
        <v>740</v>
      </c>
      <c r="D7" s="65" t="s">
        <v>205</v>
      </c>
      <c r="E7" s="66" t="n">
        <v>2012</v>
      </c>
      <c r="F7" s="124" t="n">
        <v>13</v>
      </c>
      <c r="G7" s="126" t="s">
        <v>744</v>
      </c>
      <c r="H7" s="60" t="n">
        <v>1</v>
      </c>
      <c r="I7" s="60"/>
      <c r="J7" s="60"/>
      <c r="K7" s="60"/>
      <c r="L7" s="60"/>
      <c r="M7" s="60"/>
      <c r="N7" s="60"/>
      <c r="O7" s="60"/>
      <c r="P7" s="60"/>
      <c r="Q7" s="60"/>
      <c r="R7" s="60"/>
      <c r="S7" s="60"/>
      <c r="T7" s="60"/>
      <c r="U7" s="60"/>
      <c r="V7" s="60"/>
      <c r="W7" s="60"/>
      <c r="X7" s="60"/>
      <c r="Y7" s="60"/>
      <c r="Z7" s="60"/>
    </row>
    <row r="8" customFormat="false" ht="15.75" hidden="false" customHeight="false" outlineLevel="0" collapsed="false">
      <c r="A8" s="63" t="n">
        <v>112</v>
      </c>
      <c r="B8" s="148" t="s">
        <v>342</v>
      </c>
      <c r="C8" s="92" t="s">
        <v>648</v>
      </c>
      <c r="D8" s="92" t="s">
        <v>649</v>
      </c>
      <c r="E8" s="66" t="n">
        <v>1997</v>
      </c>
      <c r="F8" s="124" t="n">
        <v>149</v>
      </c>
      <c r="G8" s="126" t="s">
        <v>215</v>
      </c>
      <c r="H8" s="60" t="n">
        <v>2</v>
      </c>
      <c r="I8" s="60"/>
      <c r="J8" s="60"/>
      <c r="K8" s="60"/>
      <c r="L8" s="60"/>
      <c r="M8" s="60"/>
      <c r="N8" s="60"/>
      <c r="O8" s="60"/>
      <c r="P8" s="60"/>
      <c r="Q8" s="60"/>
      <c r="R8" s="60"/>
      <c r="S8" s="60"/>
      <c r="T8" s="60"/>
      <c r="U8" s="60"/>
      <c r="V8" s="60"/>
      <c r="W8" s="60"/>
      <c r="X8" s="60"/>
      <c r="Y8" s="60"/>
      <c r="Z8" s="60"/>
    </row>
    <row r="9" customFormat="false" ht="15.75" hidden="false" customHeight="false" outlineLevel="0" collapsed="false">
      <c r="A9" s="63" t="n">
        <v>15</v>
      </c>
      <c r="B9" s="145" t="s">
        <v>344</v>
      </c>
      <c r="C9" s="64" t="s">
        <v>698</v>
      </c>
      <c r="D9" s="65" t="s">
        <v>794</v>
      </c>
      <c r="E9" s="66" t="n">
        <v>2007</v>
      </c>
      <c r="F9" s="124" t="n">
        <v>63</v>
      </c>
      <c r="G9" s="126" t="s">
        <v>700</v>
      </c>
      <c r="H9" s="60" t="n">
        <v>1</v>
      </c>
      <c r="I9" s="60"/>
      <c r="J9" s="60"/>
      <c r="K9" s="60"/>
      <c r="L9" s="60"/>
      <c r="M9" s="60"/>
      <c r="N9" s="60"/>
      <c r="O9" s="60"/>
      <c r="P9" s="60"/>
      <c r="Q9" s="60"/>
      <c r="R9" s="60"/>
      <c r="S9" s="60"/>
      <c r="T9" s="60"/>
      <c r="U9" s="60"/>
      <c r="V9" s="60"/>
      <c r="W9" s="60"/>
      <c r="X9" s="60"/>
      <c r="Y9" s="60"/>
      <c r="Z9" s="60"/>
    </row>
    <row r="10" customFormat="false" ht="15.75" hidden="false" customHeight="false" outlineLevel="0" collapsed="false">
      <c r="A10" s="63" t="n">
        <v>89</v>
      </c>
      <c r="B10" s="148" t="s">
        <v>352</v>
      </c>
      <c r="C10" s="92" t="s">
        <v>640</v>
      </c>
      <c r="D10" s="92" t="s">
        <v>641</v>
      </c>
      <c r="E10" s="66" t="n">
        <v>1994</v>
      </c>
      <c r="F10" s="124" t="n">
        <v>86</v>
      </c>
      <c r="G10" s="126" t="s">
        <v>642</v>
      </c>
      <c r="H10" s="60" t="n">
        <v>1</v>
      </c>
      <c r="I10" s="60"/>
      <c r="J10" s="60"/>
      <c r="K10" s="60"/>
      <c r="L10" s="60"/>
      <c r="M10" s="60"/>
      <c r="N10" s="60"/>
      <c r="O10" s="60"/>
      <c r="P10" s="60"/>
      <c r="Q10" s="60"/>
      <c r="R10" s="60"/>
      <c r="S10" s="60"/>
      <c r="T10" s="60"/>
      <c r="U10" s="60"/>
      <c r="V10" s="60"/>
      <c r="W10" s="60"/>
      <c r="X10" s="60"/>
      <c r="Y10" s="60"/>
      <c r="Z10" s="60"/>
    </row>
    <row r="11" customFormat="false" ht="15.75" hidden="false" customHeight="false" outlineLevel="0" collapsed="false">
      <c r="A11" s="63" t="n">
        <v>118</v>
      </c>
      <c r="B11" s="148" t="s">
        <v>687</v>
      </c>
      <c r="C11" s="92" t="s">
        <v>688</v>
      </c>
      <c r="D11" s="92" t="s">
        <v>689</v>
      </c>
      <c r="E11" s="66" t="n">
        <v>2004</v>
      </c>
      <c r="F11" s="124" t="n">
        <v>66</v>
      </c>
      <c r="G11" s="126" t="s">
        <v>162</v>
      </c>
      <c r="H11" s="60" t="n">
        <v>1</v>
      </c>
      <c r="I11" s="60"/>
      <c r="J11" s="60"/>
      <c r="K11" s="60"/>
      <c r="L11" s="60"/>
      <c r="M11" s="60"/>
      <c r="N11" s="60"/>
      <c r="O11" s="60"/>
      <c r="P11" s="60"/>
      <c r="Q11" s="60"/>
      <c r="R11" s="60"/>
      <c r="S11" s="60"/>
      <c r="T11" s="60"/>
      <c r="U11" s="60"/>
      <c r="V11" s="60"/>
      <c r="W11" s="60"/>
      <c r="X11" s="60"/>
      <c r="Y11" s="60"/>
      <c r="Z11" s="60"/>
    </row>
    <row r="12" customFormat="false" ht="15.75" hidden="false" customHeight="false" outlineLevel="0" collapsed="false">
      <c r="A12" s="63" t="n">
        <v>90</v>
      </c>
      <c r="B12" s="148" t="s">
        <v>354</v>
      </c>
      <c r="C12" s="92" t="s">
        <v>618</v>
      </c>
      <c r="D12" s="92" t="s">
        <v>619</v>
      </c>
      <c r="E12" s="66" t="n">
        <v>1985</v>
      </c>
      <c r="F12" s="124" t="n">
        <v>102</v>
      </c>
      <c r="G12" s="126" t="s">
        <v>621</v>
      </c>
      <c r="H12" s="60" t="n">
        <v>2</v>
      </c>
      <c r="I12" s="60"/>
      <c r="J12" s="60"/>
      <c r="K12" s="60"/>
      <c r="L12" s="60"/>
      <c r="M12" s="60"/>
      <c r="N12" s="60"/>
      <c r="O12" s="60"/>
      <c r="P12" s="60"/>
      <c r="Q12" s="60"/>
      <c r="R12" s="60"/>
      <c r="S12" s="60"/>
      <c r="T12" s="60"/>
      <c r="U12" s="60"/>
      <c r="V12" s="60"/>
      <c r="W12" s="60"/>
      <c r="X12" s="60"/>
      <c r="Y12" s="60"/>
      <c r="Z12" s="60"/>
    </row>
    <row r="13" customFormat="false" ht="15.75" hidden="false" customHeight="false" outlineLevel="0" collapsed="false">
      <c r="A13" s="63" t="n">
        <v>15</v>
      </c>
      <c r="B13" s="145" t="s">
        <v>344</v>
      </c>
      <c r="C13" s="64" t="s">
        <v>698</v>
      </c>
      <c r="D13" s="65" t="s">
        <v>796</v>
      </c>
      <c r="E13" s="66" t="n">
        <v>2007</v>
      </c>
      <c r="F13" s="124" t="n">
        <v>63</v>
      </c>
      <c r="G13" s="126" t="s">
        <v>122</v>
      </c>
      <c r="H13" s="60" t="n">
        <v>1</v>
      </c>
      <c r="I13" s="60"/>
      <c r="J13" s="60"/>
      <c r="K13" s="60"/>
      <c r="L13" s="60"/>
      <c r="M13" s="60"/>
      <c r="N13" s="60"/>
      <c r="O13" s="60"/>
      <c r="P13" s="60"/>
      <c r="Q13" s="60"/>
      <c r="R13" s="60"/>
      <c r="S13" s="60"/>
      <c r="T13" s="60"/>
      <c r="U13" s="60"/>
      <c r="V13" s="60"/>
      <c r="W13" s="60"/>
      <c r="X13" s="60"/>
      <c r="Y13" s="60"/>
      <c r="Z13" s="60"/>
    </row>
    <row r="14" customFormat="false" ht="15.75" hidden="false" customHeight="false" outlineLevel="0" collapsed="false">
      <c r="A14" s="149" t="n">
        <v>8</v>
      </c>
      <c r="B14" s="150" t="s">
        <v>775</v>
      </c>
      <c r="C14" s="65" t="s">
        <v>776</v>
      </c>
      <c r="D14" s="65" t="s">
        <v>208</v>
      </c>
      <c r="E14" s="66" t="n">
        <v>2009</v>
      </c>
      <c r="F14" s="124" t="n">
        <v>311</v>
      </c>
      <c r="G14" s="126" t="s">
        <v>778</v>
      </c>
      <c r="H14" s="60" t="n">
        <v>1</v>
      </c>
      <c r="I14" s="60"/>
      <c r="J14" s="60"/>
      <c r="K14" s="60"/>
      <c r="L14" s="60"/>
      <c r="M14" s="60"/>
      <c r="N14" s="60"/>
      <c r="O14" s="60"/>
      <c r="P14" s="60"/>
      <c r="Q14" s="60"/>
      <c r="R14" s="60"/>
      <c r="S14" s="60"/>
      <c r="T14" s="60"/>
      <c r="U14" s="60"/>
      <c r="V14" s="60"/>
      <c r="W14" s="60"/>
      <c r="X14" s="60"/>
      <c r="Y14" s="60"/>
      <c r="Z14" s="60"/>
    </row>
    <row r="15" customFormat="false" ht="15.75" hidden="false" customHeight="false" outlineLevel="0" collapsed="false">
      <c r="A15" s="63" t="n">
        <v>105</v>
      </c>
      <c r="B15" s="148" t="s">
        <v>372</v>
      </c>
      <c r="C15" s="92" t="s">
        <v>629</v>
      </c>
      <c r="D15" s="92" t="s">
        <v>797</v>
      </c>
      <c r="E15" s="66" t="n">
        <v>1989</v>
      </c>
      <c r="F15" s="124" t="n">
        <v>78</v>
      </c>
      <c r="G15" s="126" t="s">
        <v>469</v>
      </c>
      <c r="H15" s="60" t="n">
        <v>2</v>
      </c>
      <c r="I15" s="60"/>
      <c r="J15" s="60"/>
      <c r="K15" s="60"/>
      <c r="L15" s="60"/>
      <c r="M15" s="60"/>
      <c r="N15" s="60"/>
      <c r="O15" s="60"/>
      <c r="P15" s="60"/>
      <c r="Q15" s="60"/>
      <c r="R15" s="60"/>
      <c r="S15" s="60"/>
      <c r="T15" s="60"/>
      <c r="U15" s="60"/>
      <c r="V15" s="60"/>
      <c r="W15" s="60"/>
      <c r="X15" s="60"/>
      <c r="Y15" s="60"/>
      <c r="Z15" s="60"/>
    </row>
    <row r="16" customFormat="false" ht="15.75" hidden="false" customHeight="false" outlineLevel="0" collapsed="false">
      <c r="A16" s="63" t="n">
        <v>16</v>
      </c>
      <c r="B16" s="145" t="s">
        <v>388</v>
      </c>
      <c r="C16" s="146" t="s">
        <v>698</v>
      </c>
      <c r="D16" s="65" t="s">
        <v>208</v>
      </c>
      <c r="E16" s="66" t="n">
        <v>2008</v>
      </c>
      <c r="F16" s="124" t="n">
        <v>55</v>
      </c>
      <c r="G16" s="126" t="s">
        <v>237</v>
      </c>
      <c r="H16" s="60" t="n">
        <v>6</v>
      </c>
      <c r="I16" s="60"/>
      <c r="J16" s="60"/>
      <c r="K16" s="60"/>
      <c r="L16" s="60"/>
      <c r="M16" s="60"/>
      <c r="N16" s="60"/>
      <c r="O16" s="60"/>
      <c r="P16" s="60"/>
      <c r="Q16" s="60"/>
      <c r="R16" s="60"/>
      <c r="S16" s="60"/>
      <c r="T16" s="60"/>
      <c r="U16" s="60"/>
      <c r="V16" s="60"/>
      <c r="W16" s="60"/>
      <c r="X16" s="60"/>
      <c r="Y16" s="60"/>
      <c r="Z16" s="60"/>
    </row>
    <row r="17" customFormat="false" ht="15.75" hidden="false" customHeight="false" outlineLevel="0" collapsed="false">
      <c r="A17" s="151" t="n">
        <v>105</v>
      </c>
      <c r="B17" s="152" t="s">
        <v>372</v>
      </c>
      <c r="C17" s="100" t="s">
        <v>629</v>
      </c>
      <c r="D17" s="100" t="s">
        <v>798</v>
      </c>
      <c r="E17" s="62" t="n">
        <v>1989</v>
      </c>
      <c r="F17" s="60" t="n">
        <v>78</v>
      </c>
      <c r="G17" s="101" t="s">
        <v>631</v>
      </c>
      <c r="H17" s="60" t="n">
        <v>1</v>
      </c>
      <c r="I17" s="60"/>
      <c r="J17" s="60"/>
      <c r="K17" s="60"/>
      <c r="L17" s="60"/>
      <c r="M17" s="60"/>
      <c r="N17" s="60"/>
      <c r="O17" s="60"/>
      <c r="P17" s="60"/>
      <c r="Q17" s="60"/>
      <c r="R17" s="60"/>
      <c r="S17" s="60"/>
      <c r="T17" s="60"/>
      <c r="U17" s="60"/>
      <c r="V17" s="60"/>
      <c r="W17" s="60"/>
      <c r="X17" s="60"/>
      <c r="Y17" s="60"/>
      <c r="Z17" s="60"/>
    </row>
    <row r="18" customFormat="false" ht="15.75" hidden="false" customHeight="false" outlineLevel="0" collapsed="false">
      <c r="A18" s="151" t="n">
        <v>155</v>
      </c>
      <c r="B18" s="152" t="s">
        <v>735</v>
      </c>
      <c r="C18" s="99" t="s">
        <v>736</v>
      </c>
      <c r="D18" s="100" t="s">
        <v>737</v>
      </c>
      <c r="E18" s="62" t="n">
        <v>2011</v>
      </c>
      <c r="F18" s="60" t="n">
        <v>19</v>
      </c>
      <c r="G18" s="101" t="s">
        <v>148</v>
      </c>
      <c r="H18" s="60" t="n">
        <v>1</v>
      </c>
      <c r="I18" s="60"/>
      <c r="J18" s="60"/>
      <c r="K18" s="60"/>
      <c r="L18" s="60"/>
      <c r="M18" s="60"/>
      <c r="N18" s="60"/>
      <c r="O18" s="60"/>
      <c r="P18" s="60"/>
      <c r="Q18" s="60"/>
      <c r="R18" s="60"/>
      <c r="S18" s="60"/>
      <c r="T18" s="60"/>
      <c r="U18" s="60"/>
      <c r="V18" s="60"/>
      <c r="W18" s="60"/>
      <c r="X18" s="60"/>
      <c r="Y18" s="60"/>
      <c r="Z18" s="60"/>
    </row>
    <row r="19" customFormat="false" ht="15.75" hidden="false" customHeight="false" outlineLevel="0" collapsed="false">
      <c r="A19" s="151" t="n">
        <v>141</v>
      </c>
      <c r="B19" s="152" t="s">
        <v>709</v>
      </c>
      <c r="C19" s="100" t="s">
        <v>710</v>
      </c>
      <c r="D19" s="100" t="s">
        <v>711</v>
      </c>
      <c r="E19" s="62" t="n">
        <v>2008</v>
      </c>
      <c r="F19" s="60" t="n">
        <v>35</v>
      </c>
      <c r="G19" s="101" t="s">
        <v>712</v>
      </c>
      <c r="H19" s="60" t="n">
        <v>1</v>
      </c>
      <c r="I19" s="60"/>
      <c r="J19" s="60"/>
      <c r="K19" s="60"/>
      <c r="L19" s="60"/>
      <c r="M19" s="60"/>
      <c r="N19" s="60"/>
      <c r="O19" s="60"/>
      <c r="P19" s="60"/>
      <c r="Q19" s="60"/>
      <c r="R19" s="60"/>
      <c r="S19" s="60"/>
      <c r="T19" s="60"/>
      <c r="U19" s="60"/>
      <c r="V19" s="60"/>
      <c r="W19" s="60"/>
      <c r="X19" s="60"/>
      <c r="Y19" s="60"/>
      <c r="Z19" s="60"/>
    </row>
    <row r="20" customFormat="false" ht="15.75" hidden="false" customHeight="false" outlineLevel="0" collapsed="false">
      <c r="A20" s="151" t="n">
        <v>141</v>
      </c>
      <c r="B20" s="152" t="s">
        <v>709</v>
      </c>
      <c r="C20" s="100" t="s">
        <v>710</v>
      </c>
      <c r="D20" s="100" t="s">
        <v>711</v>
      </c>
      <c r="E20" s="62" t="n">
        <v>2008</v>
      </c>
      <c r="F20" s="60" t="n">
        <v>35</v>
      </c>
      <c r="G20" s="101" t="s">
        <v>200</v>
      </c>
      <c r="H20" s="60" t="n">
        <v>3</v>
      </c>
      <c r="I20" s="60"/>
      <c r="J20" s="60"/>
      <c r="K20" s="60"/>
      <c r="L20" s="60"/>
      <c r="M20" s="60"/>
      <c r="N20" s="60"/>
      <c r="O20" s="60"/>
      <c r="P20" s="60"/>
      <c r="Q20" s="60"/>
      <c r="R20" s="60"/>
      <c r="S20" s="60"/>
      <c r="T20" s="60"/>
      <c r="U20" s="60"/>
      <c r="V20" s="60"/>
      <c r="W20" s="60"/>
      <c r="X20" s="60"/>
      <c r="Y20" s="60"/>
      <c r="Z20" s="60"/>
    </row>
    <row r="21" customFormat="false" ht="15.75" hidden="false" customHeight="false" outlineLevel="0" collapsed="false">
      <c r="A21" s="151" t="n">
        <v>90</v>
      </c>
      <c r="B21" s="152" t="s">
        <v>354</v>
      </c>
      <c r="C21" s="100" t="s">
        <v>618</v>
      </c>
      <c r="D21" s="100" t="s">
        <v>619</v>
      </c>
      <c r="E21" s="62" t="n">
        <v>1985</v>
      </c>
      <c r="F21" s="60" t="n">
        <v>102</v>
      </c>
      <c r="G21" s="101" t="s">
        <v>550</v>
      </c>
      <c r="H21" s="60" t="n">
        <v>2</v>
      </c>
      <c r="I21" s="60"/>
      <c r="J21" s="60"/>
      <c r="K21" s="60"/>
      <c r="L21" s="60"/>
      <c r="M21" s="60"/>
      <c r="N21" s="60"/>
      <c r="O21" s="60"/>
      <c r="P21" s="60"/>
      <c r="Q21" s="60"/>
      <c r="R21" s="60"/>
      <c r="S21" s="60"/>
      <c r="T21" s="60"/>
      <c r="U21" s="60"/>
      <c r="V21" s="60"/>
      <c r="W21" s="60"/>
      <c r="X21" s="60"/>
      <c r="Y21" s="60"/>
      <c r="Z21" s="60"/>
    </row>
    <row r="22" customFormat="false" ht="15.75" hidden="false" customHeight="false" outlineLevel="0" collapsed="false">
      <c r="A22" s="151" t="n">
        <v>113</v>
      </c>
      <c r="B22" s="152" t="s">
        <v>665</v>
      </c>
      <c r="C22" s="100" t="s">
        <v>666</v>
      </c>
      <c r="D22" s="100" t="s">
        <v>801</v>
      </c>
      <c r="E22" s="62" t="n">
        <v>2002</v>
      </c>
      <c r="F22" s="60" t="n">
        <v>90</v>
      </c>
      <c r="G22" s="101" t="s">
        <v>185</v>
      </c>
      <c r="H22" s="60" t="n">
        <v>2</v>
      </c>
      <c r="I22" s="60"/>
      <c r="J22" s="60"/>
      <c r="K22" s="60"/>
      <c r="L22" s="60"/>
      <c r="M22" s="60"/>
      <c r="N22" s="60"/>
      <c r="O22" s="60"/>
      <c r="P22" s="60"/>
      <c r="Q22" s="60"/>
      <c r="R22" s="60"/>
      <c r="S22" s="60"/>
      <c r="T22" s="60"/>
      <c r="U22" s="60"/>
      <c r="V22" s="60"/>
      <c r="W22" s="60"/>
      <c r="X22" s="60"/>
      <c r="Y22" s="60"/>
      <c r="Z22" s="60"/>
    </row>
    <row r="23" customFormat="false" ht="15.75" hidden="false" customHeight="false" outlineLevel="0" collapsed="false">
      <c r="A23" s="151" t="n">
        <v>90</v>
      </c>
      <c r="B23" s="152" t="s">
        <v>354</v>
      </c>
      <c r="C23" s="100" t="s">
        <v>618</v>
      </c>
      <c r="D23" s="100" t="s">
        <v>619</v>
      </c>
      <c r="E23" s="62" t="n">
        <v>1985</v>
      </c>
      <c r="F23" s="60" t="n">
        <v>102</v>
      </c>
      <c r="G23" s="101" t="s">
        <v>230</v>
      </c>
      <c r="H23" s="60" t="n">
        <v>1</v>
      </c>
      <c r="I23" s="60"/>
      <c r="J23" s="60"/>
      <c r="K23" s="60"/>
      <c r="L23" s="60"/>
      <c r="M23" s="60"/>
      <c r="N23" s="60"/>
      <c r="O23" s="60"/>
      <c r="P23" s="60"/>
      <c r="Q23" s="60"/>
      <c r="R23" s="60"/>
      <c r="S23" s="60"/>
      <c r="T23" s="60"/>
      <c r="U23" s="60"/>
      <c r="V23" s="60"/>
      <c r="W23" s="60"/>
      <c r="X23" s="60"/>
      <c r="Y23" s="60"/>
      <c r="Z23" s="60"/>
    </row>
    <row r="24" customFormat="false" ht="15.75" hidden="false" customHeight="false" outlineLevel="0" collapsed="false">
      <c r="A24" s="153" t="n">
        <v>13</v>
      </c>
      <c r="B24" s="154" t="s">
        <v>665</v>
      </c>
      <c r="C24" s="155" t="s">
        <v>728</v>
      </c>
      <c r="D24" s="155" t="s">
        <v>729</v>
      </c>
      <c r="E24" s="156" t="n">
        <v>2002</v>
      </c>
      <c r="F24" s="60" t="n">
        <v>90</v>
      </c>
      <c r="G24" s="101" t="s">
        <v>731</v>
      </c>
      <c r="H24" s="60" t="n">
        <v>1</v>
      </c>
      <c r="I24" s="60"/>
      <c r="J24" s="60"/>
      <c r="K24" s="60"/>
      <c r="L24" s="60"/>
      <c r="M24" s="60"/>
      <c r="N24" s="60"/>
      <c r="O24" s="60"/>
      <c r="P24" s="60"/>
      <c r="Q24" s="60"/>
      <c r="R24" s="60"/>
      <c r="S24" s="60"/>
      <c r="T24" s="60"/>
      <c r="U24" s="60"/>
      <c r="V24" s="60"/>
      <c r="W24" s="60"/>
      <c r="X24" s="60"/>
      <c r="Y24" s="60"/>
      <c r="Z24" s="60"/>
    </row>
    <row r="25" customFormat="false" ht="15.75" hidden="false" customHeight="false" outlineLevel="0" collapsed="false">
      <c r="A25" s="151" t="n">
        <v>90</v>
      </c>
      <c r="B25" s="152" t="s">
        <v>354</v>
      </c>
      <c r="C25" s="100" t="s">
        <v>618</v>
      </c>
      <c r="D25" s="100" t="s">
        <v>619</v>
      </c>
      <c r="E25" s="62" t="n">
        <v>1985</v>
      </c>
      <c r="F25" s="60" t="n">
        <v>102</v>
      </c>
      <c r="G25" s="101" t="s">
        <v>383</v>
      </c>
      <c r="H25" s="60" t="n">
        <v>10</v>
      </c>
      <c r="I25" s="60"/>
      <c r="J25" s="60"/>
      <c r="K25" s="60"/>
      <c r="L25" s="60"/>
      <c r="M25" s="60"/>
      <c r="N25" s="60"/>
      <c r="O25" s="60"/>
      <c r="P25" s="60"/>
      <c r="Q25" s="60"/>
      <c r="R25" s="60"/>
      <c r="S25" s="60"/>
      <c r="T25" s="60"/>
      <c r="U25" s="60"/>
      <c r="V25" s="60"/>
      <c r="W25" s="60"/>
      <c r="X25" s="60"/>
      <c r="Y25" s="60"/>
      <c r="Z25" s="60"/>
    </row>
    <row r="26" customFormat="false" ht="15.75" hidden="false" customHeight="false" outlineLevel="0" collapsed="false">
      <c r="A26" s="151" t="n">
        <v>141</v>
      </c>
      <c r="B26" s="152" t="s">
        <v>709</v>
      </c>
      <c r="C26" s="100" t="s">
        <v>710</v>
      </c>
      <c r="D26" s="100" t="s">
        <v>711</v>
      </c>
      <c r="E26" s="62" t="n">
        <v>2008</v>
      </c>
      <c r="F26" s="60" t="n">
        <v>35</v>
      </c>
      <c r="G26" s="101" t="s">
        <v>713</v>
      </c>
      <c r="H26" s="60" t="n">
        <v>1</v>
      </c>
      <c r="I26" s="60"/>
      <c r="J26" s="60"/>
      <c r="K26" s="60"/>
      <c r="L26" s="60"/>
      <c r="M26" s="60"/>
      <c r="N26" s="60"/>
      <c r="O26" s="60"/>
      <c r="P26" s="60"/>
      <c r="Q26" s="60"/>
      <c r="R26" s="60"/>
      <c r="S26" s="60"/>
      <c r="T26" s="60"/>
      <c r="U26" s="60"/>
      <c r="V26" s="60"/>
      <c r="W26" s="60"/>
      <c r="X26" s="60"/>
      <c r="Y26" s="60"/>
      <c r="Z26" s="60"/>
    </row>
    <row r="27" customFormat="false" ht="15.75" hidden="false" customHeight="false" outlineLevel="0" collapsed="false">
      <c r="A27" s="151" t="n">
        <v>16</v>
      </c>
      <c r="B27" s="154" t="s">
        <v>388</v>
      </c>
      <c r="C27" s="139" t="s">
        <v>698</v>
      </c>
      <c r="D27" s="72" t="s">
        <v>208</v>
      </c>
      <c r="E27" s="62" t="n">
        <v>2008</v>
      </c>
      <c r="F27" s="60" t="n">
        <v>55</v>
      </c>
      <c r="G27" s="101" t="s">
        <v>701</v>
      </c>
      <c r="H27" s="60" t="n">
        <v>2</v>
      </c>
      <c r="I27" s="60"/>
      <c r="J27" s="60"/>
      <c r="K27" s="60"/>
      <c r="L27" s="60"/>
      <c r="M27" s="60"/>
      <c r="N27" s="60"/>
      <c r="O27" s="60"/>
      <c r="P27" s="60"/>
      <c r="Q27" s="60"/>
      <c r="R27" s="60"/>
      <c r="S27" s="60"/>
      <c r="T27" s="60"/>
      <c r="U27" s="60"/>
      <c r="V27" s="60"/>
      <c r="W27" s="60"/>
      <c r="X27" s="60"/>
      <c r="Y27" s="60"/>
      <c r="Z27" s="60"/>
    </row>
    <row r="28" customFormat="false" ht="15.75" hidden="false" customHeight="false" outlineLevel="0" collapsed="false">
      <c r="A28" s="151" t="n">
        <v>113</v>
      </c>
      <c r="B28" s="152" t="s">
        <v>665</v>
      </c>
      <c r="C28" s="100" t="s">
        <v>666</v>
      </c>
      <c r="D28" s="100" t="s">
        <v>804</v>
      </c>
      <c r="E28" s="62" t="n">
        <v>2002</v>
      </c>
      <c r="F28" s="60" t="n">
        <v>90</v>
      </c>
      <c r="G28" s="101" t="s">
        <v>669</v>
      </c>
      <c r="H28" s="60" t="n">
        <v>1</v>
      </c>
      <c r="I28" s="60"/>
      <c r="J28" s="60"/>
      <c r="K28" s="60"/>
      <c r="L28" s="60"/>
      <c r="M28" s="60"/>
      <c r="N28" s="60"/>
      <c r="O28" s="60"/>
      <c r="P28" s="60"/>
      <c r="Q28" s="60"/>
      <c r="R28" s="60"/>
      <c r="S28" s="60"/>
      <c r="T28" s="60"/>
      <c r="U28" s="60"/>
      <c r="V28" s="60"/>
      <c r="W28" s="60"/>
      <c r="X28" s="60"/>
      <c r="Y28" s="60"/>
      <c r="Z28" s="60"/>
    </row>
    <row r="29" customFormat="false" ht="15.75" hidden="false" customHeight="false" outlineLevel="0" collapsed="false">
      <c r="A29" s="151" t="n">
        <v>113</v>
      </c>
      <c r="B29" s="152" t="s">
        <v>665</v>
      </c>
      <c r="C29" s="100" t="s">
        <v>666</v>
      </c>
      <c r="D29" s="100" t="s">
        <v>805</v>
      </c>
      <c r="E29" s="62" t="n">
        <v>2002</v>
      </c>
      <c r="F29" s="60" t="n">
        <v>90</v>
      </c>
      <c r="G29" s="101" t="s">
        <v>671</v>
      </c>
      <c r="H29" s="60" t="n">
        <v>1</v>
      </c>
      <c r="I29" s="60"/>
      <c r="J29" s="60"/>
      <c r="K29" s="60"/>
      <c r="L29" s="60"/>
      <c r="M29" s="60"/>
      <c r="N29" s="60"/>
      <c r="O29" s="60"/>
      <c r="P29" s="60"/>
      <c r="Q29" s="60"/>
      <c r="R29" s="60"/>
      <c r="S29" s="60"/>
      <c r="T29" s="60"/>
      <c r="U29" s="60"/>
      <c r="V29" s="60"/>
      <c r="W29" s="60"/>
      <c r="X29" s="60"/>
      <c r="Y29" s="60"/>
      <c r="Z29" s="60"/>
    </row>
    <row r="30" customFormat="false" ht="15.75" hidden="false" customHeight="false" outlineLevel="0" collapsed="false">
      <c r="A30" s="151" t="n">
        <v>118</v>
      </c>
      <c r="B30" s="152" t="s">
        <v>687</v>
      </c>
      <c r="C30" s="100" t="s">
        <v>688</v>
      </c>
      <c r="D30" s="100" t="s">
        <v>689</v>
      </c>
      <c r="E30" s="62" t="n">
        <v>2004</v>
      </c>
      <c r="F30" s="60" t="n">
        <v>66</v>
      </c>
      <c r="G30" s="101" t="s">
        <v>690</v>
      </c>
      <c r="H30" s="60" t="n">
        <v>1</v>
      </c>
      <c r="I30" s="60"/>
      <c r="J30" s="60"/>
      <c r="K30" s="60"/>
      <c r="L30" s="60"/>
      <c r="M30" s="60"/>
      <c r="N30" s="60"/>
      <c r="O30" s="60"/>
      <c r="P30" s="60"/>
      <c r="Q30" s="60"/>
      <c r="R30" s="60"/>
      <c r="S30" s="60"/>
      <c r="T30" s="60"/>
      <c r="U30" s="60"/>
      <c r="V30" s="60"/>
      <c r="W30" s="60"/>
      <c r="X30" s="60"/>
      <c r="Y30" s="60"/>
      <c r="Z30" s="60"/>
    </row>
    <row r="31" customFormat="false" ht="15.75" hidden="false" customHeight="false" outlineLevel="0" collapsed="false">
      <c r="A31" s="151" t="n">
        <v>118</v>
      </c>
      <c r="B31" s="152" t="s">
        <v>687</v>
      </c>
      <c r="C31" s="100" t="s">
        <v>688</v>
      </c>
      <c r="D31" s="100" t="s">
        <v>689</v>
      </c>
      <c r="E31" s="62" t="n">
        <v>2004</v>
      </c>
      <c r="F31" s="60" t="n">
        <v>66</v>
      </c>
      <c r="G31" s="101" t="s">
        <v>691</v>
      </c>
      <c r="H31" s="60" t="n">
        <v>1</v>
      </c>
      <c r="I31" s="60"/>
      <c r="J31" s="60"/>
      <c r="K31" s="60"/>
      <c r="L31" s="60"/>
      <c r="M31" s="60"/>
      <c r="N31" s="60"/>
      <c r="O31" s="60"/>
      <c r="P31" s="60"/>
      <c r="Q31" s="60"/>
      <c r="R31" s="60"/>
      <c r="S31" s="60"/>
      <c r="T31" s="60"/>
      <c r="U31" s="60"/>
      <c r="V31" s="60"/>
      <c r="W31" s="60"/>
      <c r="X31" s="60"/>
      <c r="Y31" s="60"/>
      <c r="Z31" s="60"/>
    </row>
    <row r="32" customFormat="false" ht="15.75" hidden="false" customHeight="false" outlineLevel="0" collapsed="false">
      <c r="A32" s="151" t="n">
        <v>89</v>
      </c>
      <c r="B32" s="152" t="s">
        <v>352</v>
      </c>
      <c r="C32" s="100" t="s">
        <v>640</v>
      </c>
      <c r="D32" s="100" t="s">
        <v>641</v>
      </c>
      <c r="E32" s="62" t="n">
        <v>1994</v>
      </c>
      <c r="F32" s="60" t="n">
        <v>86</v>
      </c>
      <c r="G32" s="101" t="s">
        <v>390</v>
      </c>
      <c r="H32" s="60" t="n">
        <v>1</v>
      </c>
      <c r="I32" s="60"/>
      <c r="J32" s="60"/>
      <c r="K32" s="60"/>
      <c r="L32" s="60"/>
      <c r="M32" s="60"/>
      <c r="N32" s="60"/>
      <c r="O32" s="60"/>
      <c r="P32" s="60"/>
      <c r="Q32" s="60"/>
      <c r="R32" s="60"/>
      <c r="S32" s="60"/>
      <c r="T32" s="60"/>
      <c r="U32" s="60"/>
      <c r="V32" s="60"/>
      <c r="W32" s="60"/>
      <c r="X32" s="60"/>
      <c r="Y32" s="60"/>
      <c r="Z32" s="60"/>
    </row>
    <row r="33" customFormat="false" ht="15.75" hidden="false" customHeight="false" outlineLevel="0" collapsed="false">
      <c r="A33" s="151" t="n">
        <v>118</v>
      </c>
      <c r="B33" s="152" t="s">
        <v>687</v>
      </c>
      <c r="C33" s="100" t="s">
        <v>688</v>
      </c>
      <c r="D33" s="100" t="s">
        <v>689</v>
      </c>
      <c r="E33" s="62" t="n">
        <v>2004</v>
      </c>
      <c r="F33" s="60" t="n">
        <v>66</v>
      </c>
      <c r="G33" s="101" t="s">
        <v>100</v>
      </c>
      <c r="H33" s="60" t="n">
        <v>1</v>
      </c>
      <c r="I33" s="60"/>
      <c r="J33" s="60"/>
      <c r="K33" s="60"/>
      <c r="L33" s="60"/>
      <c r="M33" s="60"/>
      <c r="N33" s="60"/>
      <c r="O33" s="60"/>
      <c r="P33" s="60"/>
      <c r="Q33" s="60"/>
      <c r="R33" s="60"/>
      <c r="S33" s="60"/>
      <c r="T33" s="60"/>
      <c r="U33" s="60"/>
      <c r="V33" s="60"/>
      <c r="W33" s="60"/>
      <c r="X33" s="60"/>
      <c r="Y33" s="60"/>
      <c r="Z33" s="60"/>
    </row>
    <row r="34" customFormat="false" ht="15.75" hidden="false" customHeight="false" outlineLevel="0" collapsed="false">
      <c r="A34" s="151" t="n">
        <v>90</v>
      </c>
      <c r="B34" s="152" t="s">
        <v>354</v>
      </c>
      <c r="C34" s="100" t="s">
        <v>618</v>
      </c>
      <c r="D34" s="100" t="s">
        <v>619</v>
      </c>
      <c r="E34" s="62" t="n">
        <v>1985</v>
      </c>
      <c r="F34" s="60" t="n">
        <v>102</v>
      </c>
      <c r="G34" s="101" t="s">
        <v>620</v>
      </c>
      <c r="H34" s="60" t="n">
        <v>2</v>
      </c>
      <c r="I34" s="60"/>
      <c r="J34" s="60"/>
      <c r="K34" s="60"/>
      <c r="L34" s="60"/>
      <c r="M34" s="60"/>
      <c r="N34" s="60"/>
      <c r="O34" s="60"/>
      <c r="P34" s="60"/>
      <c r="Q34" s="60"/>
      <c r="R34" s="60"/>
      <c r="S34" s="60"/>
      <c r="T34" s="60"/>
      <c r="U34" s="60"/>
      <c r="V34" s="60"/>
      <c r="W34" s="60"/>
      <c r="X34" s="60"/>
      <c r="Y34" s="60"/>
      <c r="Z34" s="60"/>
    </row>
    <row r="35" customFormat="false" ht="15.75" hidden="false" customHeight="false" outlineLevel="0" collapsed="false">
      <c r="A35" s="151" t="n">
        <v>112</v>
      </c>
      <c r="B35" s="152" t="s">
        <v>342</v>
      </c>
      <c r="C35" s="100" t="s">
        <v>648</v>
      </c>
      <c r="D35" s="100" t="s">
        <v>649</v>
      </c>
      <c r="E35" s="62" t="n">
        <v>1997</v>
      </c>
      <c r="F35" s="60" t="n">
        <v>149</v>
      </c>
      <c r="G35" s="101" t="s">
        <v>88</v>
      </c>
      <c r="H35" s="60" t="n">
        <v>1</v>
      </c>
      <c r="I35" s="60"/>
      <c r="J35" s="60"/>
      <c r="K35" s="60"/>
      <c r="L35" s="60"/>
      <c r="M35" s="60"/>
      <c r="N35" s="60"/>
      <c r="O35" s="60"/>
      <c r="P35" s="60"/>
      <c r="Q35" s="60"/>
      <c r="R35" s="60"/>
      <c r="S35" s="60"/>
      <c r="T35" s="60"/>
      <c r="U35" s="60"/>
      <c r="V35" s="60"/>
      <c r="W35" s="60"/>
      <c r="X35" s="60"/>
      <c r="Y35" s="60"/>
      <c r="Z35" s="60"/>
    </row>
    <row r="36" customFormat="false" ht="15.75" hidden="false" customHeight="false" outlineLevel="0" collapsed="false">
      <c r="A36" s="151" t="n">
        <v>15</v>
      </c>
      <c r="B36" s="154" t="s">
        <v>344</v>
      </c>
      <c r="C36" s="108" t="s">
        <v>698</v>
      </c>
      <c r="D36" s="72" t="s">
        <v>806</v>
      </c>
      <c r="E36" s="62" t="n">
        <v>2007</v>
      </c>
      <c r="F36" s="60" t="n">
        <v>63</v>
      </c>
      <c r="G36" s="101" t="s">
        <v>120</v>
      </c>
      <c r="H36" s="60" t="n">
        <v>1</v>
      </c>
      <c r="I36" s="60"/>
      <c r="J36" s="60"/>
      <c r="K36" s="60"/>
      <c r="L36" s="60"/>
      <c r="M36" s="60"/>
      <c r="N36" s="60"/>
      <c r="O36" s="60"/>
      <c r="P36" s="60"/>
      <c r="Q36" s="60"/>
      <c r="R36" s="60"/>
      <c r="S36" s="60"/>
      <c r="T36" s="60"/>
      <c r="U36" s="60"/>
      <c r="V36" s="60"/>
      <c r="W36" s="60"/>
      <c r="X36" s="60"/>
      <c r="Y36" s="60"/>
      <c r="Z36" s="60"/>
    </row>
    <row r="37" customFormat="false" ht="15.75" hidden="false" customHeight="false" outlineLevel="0" collapsed="false">
      <c r="A37" s="151" t="n">
        <v>112</v>
      </c>
      <c r="B37" s="152" t="s">
        <v>342</v>
      </c>
      <c r="C37" s="100" t="s">
        <v>648</v>
      </c>
      <c r="D37" s="100" t="s">
        <v>649</v>
      </c>
      <c r="E37" s="62" t="n">
        <v>1997</v>
      </c>
      <c r="F37" s="60" t="n">
        <v>149</v>
      </c>
      <c r="G37" s="101" t="s">
        <v>433</v>
      </c>
      <c r="H37" s="60" t="n">
        <v>2</v>
      </c>
      <c r="I37" s="60"/>
      <c r="J37" s="60"/>
      <c r="K37" s="60"/>
      <c r="L37" s="60"/>
      <c r="M37" s="60"/>
      <c r="N37" s="60"/>
      <c r="O37" s="60"/>
      <c r="P37" s="60"/>
      <c r="Q37" s="60"/>
      <c r="R37" s="60"/>
      <c r="S37" s="60"/>
      <c r="T37" s="60"/>
      <c r="U37" s="60"/>
      <c r="V37" s="60"/>
      <c r="W37" s="60"/>
      <c r="X37" s="60"/>
      <c r="Y37" s="60"/>
      <c r="Z37" s="60"/>
    </row>
    <row r="38" customFormat="false" ht="15.75" hidden="false" customHeight="false" outlineLevel="0" collapsed="false">
      <c r="A38" s="151" t="n">
        <v>16</v>
      </c>
      <c r="B38" s="154" t="s">
        <v>388</v>
      </c>
      <c r="C38" s="139" t="s">
        <v>698</v>
      </c>
      <c r="D38" s="72" t="s">
        <v>208</v>
      </c>
      <c r="E38" s="62" t="n">
        <v>2008</v>
      </c>
      <c r="F38" s="60" t="n">
        <v>55</v>
      </c>
      <c r="G38" s="101" t="s">
        <v>703</v>
      </c>
      <c r="H38" s="60" t="n">
        <v>1</v>
      </c>
      <c r="I38" s="60"/>
      <c r="J38" s="60"/>
      <c r="K38" s="60"/>
      <c r="L38" s="60"/>
      <c r="M38" s="60"/>
      <c r="N38" s="60"/>
      <c r="O38" s="60"/>
      <c r="P38" s="60"/>
      <c r="Q38" s="60"/>
      <c r="R38" s="60"/>
      <c r="S38" s="60"/>
      <c r="T38" s="60"/>
      <c r="U38" s="60"/>
      <c r="V38" s="60"/>
      <c r="W38" s="60"/>
      <c r="X38" s="60"/>
      <c r="Y38" s="60"/>
      <c r="Z38" s="60"/>
    </row>
    <row r="39" customFormat="false" ht="15.75" hidden="false" customHeight="false" outlineLevel="0" collapsed="false">
      <c r="A39" s="151" t="n">
        <v>89</v>
      </c>
      <c r="B39" s="152" t="s">
        <v>352</v>
      </c>
      <c r="C39" s="100" t="s">
        <v>640</v>
      </c>
      <c r="D39" s="100" t="s">
        <v>641</v>
      </c>
      <c r="E39" s="62" t="n">
        <v>1994</v>
      </c>
      <c r="F39" s="60" t="n">
        <v>86</v>
      </c>
      <c r="G39" s="101" t="s">
        <v>239</v>
      </c>
      <c r="H39" s="60" t="n">
        <v>12</v>
      </c>
      <c r="I39" s="60"/>
      <c r="J39" s="60"/>
      <c r="K39" s="60"/>
      <c r="L39" s="60"/>
      <c r="M39" s="60"/>
      <c r="N39" s="60"/>
      <c r="O39" s="60"/>
      <c r="P39" s="60"/>
      <c r="Q39" s="60"/>
      <c r="R39" s="60"/>
      <c r="S39" s="60"/>
      <c r="T39" s="60"/>
      <c r="U39" s="60"/>
      <c r="V39" s="60"/>
      <c r="W39" s="60"/>
      <c r="X39" s="60"/>
      <c r="Y39" s="60"/>
      <c r="Z39" s="60"/>
    </row>
    <row r="40" customFormat="false" ht="15.75" hidden="false" customHeight="false" outlineLevel="0" collapsed="false">
      <c r="A40" s="151" t="n">
        <v>90</v>
      </c>
      <c r="B40" s="152" t="s">
        <v>354</v>
      </c>
      <c r="C40" s="100" t="s">
        <v>618</v>
      </c>
      <c r="D40" s="100" t="s">
        <v>619</v>
      </c>
      <c r="E40" s="62" t="n">
        <v>1985</v>
      </c>
      <c r="F40" s="60" t="n">
        <v>102</v>
      </c>
      <c r="G40" s="101" t="s">
        <v>344</v>
      </c>
      <c r="H40" s="60" t="n">
        <v>8</v>
      </c>
      <c r="I40" s="60"/>
      <c r="J40" s="60"/>
      <c r="K40" s="60"/>
      <c r="L40" s="60"/>
      <c r="M40" s="60"/>
      <c r="N40" s="60"/>
      <c r="O40" s="60"/>
      <c r="P40" s="60"/>
      <c r="Q40" s="60"/>
      <c r="R40" s="60"/>
      <c r="S40" s="60"/>
      <c r="T40" s="60"/>
      <c r="U40" s="60"/>
      <c r="V40" s="60"/>
      <c r="W40" s="60"/>
      <c r="X40" s="60"/>
      <c r="Y40" s="60"/>
      <c r="Z40" s="60"/>
    </row>
    <row r="41" customFormat="false" ht="15.75" hidden="false" customHeight="false" outlineLevel="0" collapsed="false">
      <c r="A41" s="151" t="n">
        <v>113</v>
      </c>
      <c r="B41" s="152" t="s">
        <v>665</v>
      </c>
      <c r="C41" s="100" t="s">
        <v>666</v>
      </c>
      <c r="D41" s="100" t="s">
        <v>810</v>
      </c>
      <c r="E41" s="62" t="n">
        <v>2002</v>
      </c>
      <c r="F41" s="60" t="n">
        <v>90</v>
      </c>
      <c r="G41" s="101" t="s">
        <v>224</v>
      </c>
      <c r="H41" s="60" t="n">
        <v>5</v>
      </c>
      <c r="I41" s="60"/>
      <c r="J41" s="60"/>
      <c r="K41" s="60"/>
      <c r="L41" s="60"/>
      <c r="M41" s="60"/>
      <c r="N41" s="60"/>
      <c r="O41" s="60"/>
      <c r="P41" s="60"/>
      <c r="Q41" s="60"/>
      <c r="R41" s="60"/>
      <c r="S41" s="60"/>
      <c r="T41" s="60"/>
      <c r="U41" s="60"/>
      <c r="V41" s="60"/>
      <c r="W41" s="60"/>
      <c r="X41" s="60"/>
      <c r="Y41" s="60"/>
      <c r="Z41" s="60"/>
    </row>
    <row r="42" customFormat="false" ht="15.75" hidden="false" customHeight="false" outlineLevel="0" collapsed="false">
      <c r="A42" s="151" t="n">
        <v>89</v>
      </c>
      <c r="B42" s="152" t="s">
        <v>352</v>
      </c>
      <c r="C42" s="100" t="s">
        <v>640</v>
      </c>
      <c r="D42" s="100" t="s">
        <v>641</v>
      </c>
      <c r="E42" s="62" t="n">
        <v>1994</v>
      </c>
      <c r="F42" s="60" t="n">
        <v>86</v>
      </c>
      <c r="G42" s="101" t="s">
        <v>77</v>
      </c>
      <c r="H42" s="60" t="n">
        <v>1</v>
      </c>
      <c r="I42" s="60"/>
      <c r="J42" s="60"/>
      <c r="K42" s="60"/>
      <c r="L42" s="60"/>
      <c r="M42" s="60"/>
      <c r="N42" s="60"/>
      <c r="O42" s="60"/>
      <c r="P42" s="60"/>
      <c r="Q42" s="60"/>
      <c r="R42" s="60"/>
      <c r="S42" s="60"/>
      <c r="T42" s="60"/>
      <c r="U42" s="60"/>
      <c r="V42" s="60"/>
      <c r="W42" s="60"/>
      <c r="X42" s="60"/>
      <c r="Y42" s="60"/>
      <c r="Z42" s="60"/>
    </row>
    <row r="43" customFormat="false" ht="15.75" hidden="false" customHeight="false" outlineLevel="0" collapsed="false">
      <c r="A43" s="151" t="n">
        <v>90</v>
      </c>
      <c r="B43" s="152" t="s">
        <v>354</v>
      </c>
      <c r="C43" s="100" t="s">
        <v>618</v>
      </c>
      <c r="D43" s="100" t="s">
        <v>619</v>
      </c>
      <c r="E43" s="62" t="n">
        <v>1985</v>
      </c>
      <c r="F43" s="60" t="n">
        <v>102</v>
      </c>
      <c r="G43" s="101" t="s">
        <v>414</v>
      </c>
      <c r="H43" s="60" t="n">
        <v>11</v>
      </c>
      <c r="I43" s="60"/>
      <c r="J43" s="60"/>
      <c r="K43" s="60"/>
      <c r="L43" s="60"/>
      <c r="M43" s="60"/>
      <c r="N43" s="60"/>
      <c r="O43" s="60"/>
      <c r="P43" s="60"/>
      <c r="Q43" s="60"/>
      <c r="R43" s="60"/>
      <c r="S43" s="60"/>
      <c r="T43" s="60"/>
      <c r="U43" s="60"/>
      <c r="V43" s="60"/>
      <c r="W43" s="60"/>
      <c r="X43" s="60"/>
      <c r="Y43" s="60"/>
      <c r="Z43" s="60"/>
    </row>
    <row r="44" customFormat="false" ht="15.75" hidden="false" customHeight="false" outlineLevel="0" collapsed="false">
      <c r="A44" s="151" t="n">
        <v>90</v>
      </c>
      <c r="B44" s="152" t="s">
        <v>354</v>
      </c>
      <c r="C44" s="100" t="s">
        <v>618</v>
      </c>
      <c r="D44" s="100" t="s">
        <v>619</v>
      </c>
      <c r="E44" s="62" t="n">
        <v>1985</v>
      </c>
      <c r="F44" s="60" t="n">
        <v>102</v>
      </c>
      <c r="G44" s="101" t="s">
        <v>624</v>
      </c>
      <c r="H44" s="60" t="n">
        <v>1</v>
      </c>
      <c r="I44" s="60"/>
      <c r="J44" s="60"/>
      <c r="K44" s="60"/>
      <c r="L44" s="60"/>
      <c r="M44" s="60"/>
      <c r="N44" s="60"/>
      <c r="O44" s="60"/>
      <c r="P44" s="60"/>
      <c r="Q44" s="60"/>
      <c r="R44" s="60"/>
      <c r="S44" s="60"/>
      <c r="T44" s="60"/>
      <c r="U44" s="60"/>
      <c r="V44" s="60"/>
      <c r="W44" s="60"/>
      <c r="X44" s="60"/>
      <c r="Y44" s="60"/>
      <c r="Z44" s="60"/>
    </row>
    <row r="45" customFormat="false" ht="15.75" hidden="false" customHeight="false" outlineLevel="0" collapsed="false">
      <c r="A45" s="151" t="n">
        <v>112</v>
      </c>
      <c r="B45" s="152" t="s">
        <v>342</v>
      </c>
      <c r="C45" s="100" t="s">
        <v>648</v>
      </c>
      <c r="D45" s="100" t="s">
        <v>649</v>
      </c>
      <c r="E45" s="62" t="n">
        <v>1997</v>
      </c>
      <c r="F45" s="60" t="n">
        <v>149</v>
      </c>
      <c r="G45" s="101" t="s">
        <v>179</v>
      </c>
      <c r="H45" s="60" t="n">
        <v>1</v>
      </c>
      <c r="I45" s="60"/>
      <c r="J45" s="60"/>
      <c r="K45" s="60"/>
      <c r="L45" s="60"/>
      <c r="M45" s="60"/>
      <c r="N45" s="60"/>
      <c r="O45" s="60"/>
      <c r="P45" s="60"/>
      <c r="Q45" s="60"/>
      <c r="R45" s="60"/>
      <c r="S45" s="60"/>
      <c r="T45" s="60"/>
      <c r="U45" s="60"/>
      <c r="V45" s="60"/>
      <c r="W45" s="60"/>
      <c r="X45" s="60"/>
      <c r="Y45" s="60"/>
      <c r="Z45" s="60"/>
    </row>
    <row r="46" customFormat="false" ht="15.75" hidden="false" customHeight="false" outlineLevel="0" collapsed="false">
      <c r="A46" s="153" t="n">
        <v>13</v>
      </c>
      <c r="B46" s="154" t="s">
        <v>665</v>
      </c>
      <c r="C46" s="155" t="s">
        <v>728</v>
      </c>
      <c r="D46" s="155" t="s">
        <v>729</v>
      </c>
      <c r="E46" s="156" t="n">
        <v>2002</v>
      </c>
      <c r="F46" s="60" t="n">
        <v>90</v>
      </c>
      <c r="G46" s="101" t="s">
        <v>730</v>
      </c>
      <c r="H46" s="60" t="n">
        <v>1</v>
      </c>
      <c r="I46" s="60"/>
      <c r="J46" s="60"/>
      <c r="K46" s="60"/>
      <c r="L46" s="60"/>
      <c r="M46" s="60"/>
      <c r="N46" s="60"/>
      <c r="O46" s="60"/>
      <c r="P46" s="60"/>
      <c r="Q46" s="60"/>
      <c r="R46" s="60"/>
      <c r="S46" s="60"/>
      <c r="T46" s="60"/>
      <c r="U46" s="60"/>
      <c r="V46" s="60"/>
      <c r="W46" s="60"/>
      <c r="X46" s="60"/>
      <c r="Y46" s="60"/>
      <c r="Z46" s="60"/>
    </row>
    <row r="47" customFormat="false" ht="15.75" hidden="false" customHeight="false" outlineLevel="0" collapsed="false">
      <c r="A47" s="153" t="n">
        <v>133</v>
      </c>
      <c r="B47" s="154" t="s">
        <v>706</v>
      </c>
      <c r="C47" s="100" t="s">
        <v>707</v>
      </c>
      <c r="D47" s="100" t="s">
        <v>708</v>
      </c>
      <c r="E47" s="62" t="n">
        <v>2008</v>
      </c>
      <c r="F47" s="60" t="n">
        <v>47</v>
      </c>
      <c r="G47" s="101" t="s">
        <v>197</v>
      </c>
      <c r="H47" s="60" t="n">
        <v>1</v>
      </c>
      <c r="I47" s="60"/>
      <c r="J47" s="60"/>
      <c r="K47" s="60"/>
      <c r="L47" s="60"/>
      <c r="M47" s="60"/>
      <c r="N47" s="60"/>
      <c r="O47" s="60"/>
      <c r="P47" s="60"/>
      <c r="Q47" s="60"/>
      <c r="R47" s="60"/>
      <c r="S47" s="60"/>
      <c r="T47" s="60"/>
      <c r="U47" s="60"/>
      <c r="V47" s="60"/>
      <c r="W47" s="60"/>
      <c r="X47" s="60"/>
      <c r="Y47" s="60"/>
      <c r="Z47" s="60"/>
    </row>
    <row r="48" customFormat="false" ht="15.75" hidden="false" customHeight="false" outlineLevel="0" collapsed="false">
      <c r="A48" s="151" t="n">
        <v>195</v>
      </c>
      <c r="B48" s="152" t="s">
        <v>701</v>
      </c>
      <c r="C48" s="100" t="s">
        <v>761</v>
      </c>
      <c r="D48" s="100" t="s">
        <v>711</v>
      </c>
      <c r="E48" s="62" t="n">
        <v>2014</v>
      </c>
      <c r="F48" s="60" t="n">
        <v>46</v>
      </c>
      <c r="G48" s="101" t="s">
        <v>762</v>
      </c>
      <c r="H48" s="60" t="n">
        <v>1</v>
      </c>
      <c r="I48" s="60"/>
      <c r="J48" s="60"/>
      <c r="K48" s="60"/>
      <c r="L48" s="60"/>
      <c r="M48" s="60"/>
      <c r="N48" s="60"/>
      <c r="O48" s="60"/>
      <c r="P48" s="60"/>
      <c r="Q48" s="60"/>
      <c r="R48" s="60"/>
      <c r="S48" s="60"/>
      <c r="T48" s="60"/>
      <c r="U48" s="60"/>
      <c r="V48" s="60"/>
      <c r="W48" s="60"/>
      <c r="X48" s="60"/>
      <c r="Y48" s="60"/>
      <c r="Z48" s="60"/>
    </row>
    <row r="49" customFormat="false" ht="15.75" hidden="false" customHeight="false" outlineLevel="0" collapsed="false">
      <c r="A49" s="151" t="n">
        <v>15</v>
      </c>
      <c r="B49" s="154" t="s">
        <v>344</v>
      </c>
      <c r="C49" s="108" t="s">
        <v>698</v>
      </c>
      <c r="D49" s="72" t="s">
        <v>816</v>
      </c>
      <c r="E49" s="62" t="n">
        <v>2007</v>
      </c>
      <c r="F49" s="60" t="n">
        <v>63</v>
      </c>
      <c r="G49" s="101" t="s">
        <v>176</v>
      </c>
      <c r="H49" s="60" t="n">
        <v>1</v>
      </c>
      <c r="I49" s="60"/>
      <c r="J49" s="60"/>
      <c r="K49" s="60"/>
      <c r="L49" s="60"/>
      <c r="M49" s="60"/>
      <c r="N49" s="60"/>
      <c r="O49" s="60"/>
      <c r="P49" s="60"/>
      <c r="Q49" s="60"/>
      <c r="R49" s="60"/>
      <c r="S49" s="60"/>
      <c r="T49" s="60"/>
      <c r="U49" s="60"/>
      <c r="V49" s="60"/>
      <c r="W49" s="60"/>
      <c r="X49" s="60"/>
      <c r="Y49" s="60"/>
      <c r="Z49" s="60"/>
    </row>
    <row r="50" customFormat="false" ht="15.75" hidden="false" customHeight="false" outlineLevel="0" collapsed="false">
      <c r="A50" s="151" t="n">
        <v>113</v>
      </c>
      <c r="B50" s="152" t="s">
        <v>665</v>
      </c>
      <c r="C50" s="100" t="s">
        <v>666</v>
      </c>
      <c r="D50" s="100" t="s">
        <v>807</v>
      </c>
      <c r="E50" s="62" t="n">
        <v>2002</v>
      </c>
      <c r="F50" s="60" t="n">
        <v>90</v>
      </c>
      <c r="G50" s="101" t="s">
        <v>188</v>
      </c>
      <c r="H50" s="60" t="n">
        <v>2</v>
      </c>
      <c r="I50" s="60"/>
      <c r="J50" s="60"/>
      <c r="K50" s="60"/>
      <c r="L50" s="60"/>
      <c r="M50" s="60"/>
      <c r="N50" s="60"/>
      <c r="O50" s="60"/>
      <c r="P50" s="60"/>
      <c r="Q50" s="60"/>
      <c r="R50" s="60"/>
      <c r="S50" s="60"/>
      <c r="T50" s="60"/>
      <c r="U50" s="60"/>
      <c r="V50" s="60"/>
      <c r="W50" s="60"/>
      <c r="X50" s="60"/>
      <c r="Y50" s="60"/>
      <c r="Z50" s="60"/>
    </row>
    <row r="51" customFormat="false" ht="15.75" hidden="false" customHeight="false" outlineLevel="0" collapsed="false">
      <c r="A51" s="151" t="n">
        <v>16</v>
      </c>
      <c r="B51" s="154" t="s">
        <v>388</v>
      </c>
      <c r="C51" s="139" t="s">
        <v>698</v>
      </c>
      <c r="D51" s="72" t="s">
        <v>208</v>
      </c>
      <c r="E51" s="62" t="n">
        <v>2008</v>
      </c>
      <c r="F51" s="60" t="n">
        <v>55</v>
      </c>
      <c r="G51" s="101" t="s">
        <v>702</v>
      </c>
      <c r="H51" s="60" t="n">
        <v>1</v>
      </c>
      <c r="I51" s="60"/>
      <c r="J51" s="60"/>
      <c r="K51" s="60"/>
      <c r="L51" s="60"/>
      <c r="M51" s="60"/>
      <c r="N51" s="60"/>
      <c r="O51" s="60"/>
      <c r="P51" s="60"/>
      <c r="Q51" s="60"/>
      <c r="R51" s="60"/>
      <c r="S51" s="60"/>
      <c r="T51" s="60"/>
      <c r="U51" s="60"/>
      <c r="V51" s="60"/>
      <c r="W51" s="60"/>
      <c r="X51" s="60"/>
      <c r="Y51" s="60"/>
      <c r="Z51" s="60"/>
    </row>
    <row r="52" customFormat="false" ht="15.75" hidden="false" customHeight="false" outlineLevel="0" collapsed="false">
      <c r="A52" s="151" t="n">
        <v>105</v>
      </c>
      <c r="B52" s="152" t="s">
        <v>372</v>
      </c>
      <c r="C52" s="100" t="s">
        <v>629</v>
      </c>
      <c r="D52" s="100" t="s">
        <v>817</v>
      </c>
      <c r="E52" s="62" t="n">
        <v>1989</v>
      </c>
      <c r="F52" s="60" t="n">
        <v>78</v>
      </c>
      <c r="G52" s="101" t="s">
        <v>386</v>
      </c>
      <c r="H52" s="60" t="n">
        <v>3</v>
      </c>
      <c r="I52" s="60"/>
      <c r="J52" s="60"/>
      <c r="K52" s="60"/>
      <c r="L52" s="60"/>
      <c r="M52" s="60"/>
      <c r="N52" s="60"/>
      <c r="O52" s="60"/>
      <c r="P52" s="60"/>
      <c r="Q52" s="60"/>
      <c r="R52" s="60"/>
      <c r="S52" s="60"/>
      <c r="T52" s="60"/>
      <c r="U52" s="60"/>
      <c r="V52" s="60"/>
      <c r="W52" s="60"/>
      <c r="X52" s="60"/>
      <c r="Y52" s="60"/>
      <c r="Z52" s="60"/>
    </row>
    <row r="53" customFormat="false" ht="15.75" hidden="false" customHeight="false" outlineLevel="0" collapsed="false">
      <c r="A53" s="153" t="n">
        <v>88</v>
      </c>
      <c r="B53" s="152" t="s">
        <v>645</v>
      </c>
      <c r="C53" s="99" t="s">
        <v>646</v>
      </c>
      <c r="D53" s="100" t="s">
        <v>819</v>
      </c>
      <c r="E53" s="62" t="n">
        <v>1997</v>
      </c>
      <c r="F53" s="60" t="n">
        <v>41</v>
      </c>
      <c r="G53" s="101" t="s">
        <v>174</v>
      </c>
      <c r="H53" s="60" t="n">
        <v>3</v>
      </c>
      <c r="I53" s="60"/>
      <c r="J53" s="60"/>
      <c r="K53" s="60"/>
      <c r="L53" s="60"/>
      <c r="M53" s="60"/>
      <c r="N53" s="60"/>
      <c r="O53" s="60"/>
      <c r="P53" s="60"/>
      <c r="Q53" s="60"/>
      <c r="R53" s="60"/>
      <c r="S53" s="60"/>
      <c r="T53" s="60"/>
      <c r="U53" s="60"/>
      <c r="V53" s="60"/>
      <c r="W53" s="60"/>
      <c r="X53" s="60"/>
      <c r="Y53" s="60"/>
      <c r="Z53" s="60"/>
    </row>
    <row r="54" customFormat="false" ht="15.75" hidden="false" customHeight="false" outlineLevel="0" collapsed="false">
      <c r="A54" s="151" t="n">
        <v>14</v>
      </c>
      <c r="B54" s="154" t="s">
        <v>675</v>
      </c>
      <c r="C54" s="139" t="s">
        <v>676</v>
      </c>
      <c r="D54" s="158" t="s">
        <v>677</v>
      </c>
      <c r="E54" s="62" t="n">
        <v>2003</v>
      </c>
      <c r="F54" s="60" t="n">
        <v>63</v>
      </c>
      <c r="G54" s="101" t="s">
        <v>678</v>
      </c>
      <c r="H54" s="60" t="n">
        <v>1</v>
      </c>
      <c r="I54" s="60"/>
      <c r="J54" s="60"/>
      <c r="K54" s="60"/>
      <c r="L54" s="60"/>
      <c r="M54" s="60"/>
      <c r="N54" s="60"/>
      <c r="O54" s="60"/>
      <c r="P54" s="60"/>
      <c r="Q54" s="60"/>
      <c r="R54" s="60"/>
      <c r="S54" s="60"/>
      <c r="T54" s="60"/>
      <c r="U54" s="60"/>
      <c r="V54" s="60"/>
      <c r="W54" s="60"/>
      <c r="X54" s="60"/>
      <c r="Y54" s="60"/>
      <c r="Z54" s="60"/>
    </row>
    <row r="55" customFormat="false" ht="15.75" hidden="false" customHeight="false" outlineLevel="0" collapsed="false">
      <c r="A55" s="151" t="n">
        <v>24</v>
      </c>
      <c r="B55" s="154" t="s">
        <v>739</v>
      </c>
      <c r="C55" s="139" t="s">
        <v>740</v>
      </c>
      <c r="D55" s="72" t="s">
        <v>205</v>
      </c>
      <c r="E55" s="62" t="n">
        <v>2012</v>
      </c>
      <c r="F55" s="60" t="n">
        <v>13</v>
      </c>
      <c r="G55" s="101" t="s">
        <v>741</v>
      </c>
      <c r="H55" s="60" t="n">
        <v>1</v>
      </c>
      <c r="I55" s="60"/>
      <c r="J55" s="60"/>
      <c r="K55" s="60"/>
      <c r="L55" s="60"/>
      <c r="M55" s="60"/>
      <c r="N55" s="60"/>
      <c r="O55" s="60"/>
      <c r="P55" s="60"/>
      <c r="Q55" s="60"/>
      <c r="R55" s="60"/>
      <c r="S55" s="60"/>
      <c r="T55" s="60"/>
      <c r="U55" s="60"/>
      <c r="V55" s="60"/>
      <c r="W55" s="60"/>
      <c r="X55" s="60"/>
      <c r="Y55" s="60"/>
      <c r="Z55" s="60"/>
    </row>
    <row r="56" customFormat="false" ht="15.75" hidden="false" customHeight="false" outlineLevel="0" collapsed="false">
      <c r="A56" s="151" t="n">
        <v>24</v>
      </c>
      <c r="B56" s="154" t="s">
        <v>739</v>
      </c>
      <c r="C56" s="139" t="s">
        <v>740</v>
      </c>
      <c r="D56" s="72" t="s">
        <v>205</v>
      </c>
      <c r="E56" s="62" t="n">
        <v>2012</v>
      </c>
      <c r="F56" s="60" t="n">
        <v>13</v>
      </c>
      <c r="G56" s="101" t="s">
        <v>742</v>
      </c>
      <c r="H56" s="60" t="n">
        <v>1</v>
      </c>
      <c r="I56" s="60"/>
      <c r="J56" s="60"/>
      <c r="K56" s="60"/>
      <c r="L56" s="60"/>
      <c r="M56" s="60"/>
      <c r="N56" s="60"/>
      <c r="O56" s="60"/>
      <c r="P56" s="60"/>
      <c r="Q56" s="60"/>
      <c r="R56" s="60"/>
      <c r="S56" s="60"/>
      <c r="T56" s="60"/>
      <c r="U56" s="60"/>
      <c r="V56" s="60"/>
      <c r="W56" s="60"/>
      <c r="X56" s="60"/>
      <c r="Y56" s="60"/>
      <c r="Z56" s="60"/>
    </row>
    <row r="57" customFormat="false" ht="15.75" hidden="false" customHeight="false" outlineLevel="0" collapsed="false">
      <c r="A57" s="151" t="n">
        <v>14</v>
      </c>
      <c r="B57" s="154" t="s">
        <v>675</v>
      </c>
      <c r="C57" s="139" t="s">
        <v>676</v>
      </c>
      <c r="D57" s="158" t="s">
        <v>677</v>
      </c>
      <c r="E57" s="62" t="n">
        <v>2003</v>
      </c>
      <c r="F57" s="60" t="n">
        <v>63</v>
      </c>
      <c r="G57" s="101" t="s">
        <v>679</v>
      </c>
      <c r="H57" s="60" t="n">
        <v>2</v>
      </c>
      <c r="I57" s="60"/>
      <c r="J57" s="60"/>
      <c r="K57" s="60"/>
      <c r="L57" s="60"/>
      <c r="M57" s="60"/>
      <c r="N57" s="60"/>
      <c r="O57" s="60"/>
      <c r="P57" s="60"/>
      <c r="Q57" s="60"/>
      <c r="R57" s="60"/>
      <c r="S57" s="60"/>
      <c r="T57" s="60"/>
      <c r="U57" s="60"/>
      <c r="V57" s="60"/>
      <c r="W57" s="60"/>
      <c r="X57" s="60"/>
      <c r="Y57" s="60"/>
      <c r="Z57" s="60"/>
    </row>
    <row r="58" customFormat="false" ht="15.75" hidden="false" customHeight="false" outlineLevel="0" collapsed="false">
      <c r="A58" s="151" t="n">
        <v>14</v>
      </c>
      <c r="B58" s="154" t="s">
        <v>675</v>
      </c>
      <c r="C58" s="139" t="s">
        <v>676</v>
      </c>
      <c r="D58" s="158" t="s">
        <v>677</v>
      </c>
      <c r="E58" s="62" t="n">
        <v>2003</v>
      </c>
      <c r="F58" s="60" t="n">
        <v>63</v>
      </c>
      <c r="G58" s="101" t="s">
        <v>680</v>
      </c>
      <c r="H58" s="60" t="n">
        <v>1</v>
      </c>
      <c r="I58" s="60"/>
      <c r="J58" s="60"/>
      <c r="K58" s="60"/>
      <c r="L58" s="60"/>
      <c r="M58" s="60"/>
      <c r="N58" s="60"/>
      <c r="O58" s="60"/>
      <c r="P58" s="60"/>
      <c r="Q58" s="60"/>
      <c r="R58" s="60"/>
      <c r="S58" s="60"/>
      <c r="T58" s="60"/>
      <c r="U58" s="60"/>
      <c r="V58" s="60"/>
      <c r="W58" s="60"/>
      <c r="X58" s="60"/>
      <c r="Y58" s="60"/>
      <c r="Z58" s="60"/>
    </row>
    <row r="59" customFormat="false" ht="15.75" hidden="false" customHeight="false" outlineLevel="0" collapsed="false">
      <c r="A59" s="151" t="n">
        <v>96</v>
      </c>
      <c r="B59" s="152" t="s">
        <v>492</v>
      </c>
      <c r="C59" s="100" t="s">
        <v>632</v>
      </c>
      <c r="D59" s="100" t="s">
        <v>208</v>
      </c>
      <c r="E59" s="62" t="n">
        <v>1990</v>
      </c>
      <c r="F59" s="60" t="n">
        <v>26</v>
      </c>
      <c r="G59" s="101" t="s">
        <v>73</v>
      </c>
      <c r="H59" s="60" t="n">
        <v>2</v>
      </c>
      <c r="I59" s="60"/>
      <c r="J59" s="60"/>
      <c r="K59" s="60"/>
      <c r="L59" s="60"/>
      <c r="M59" s="60"/>
      <c r="N59" s="60"/>
      <c r="O59" s="60"/>
      <c r="P59" s="60"/>
      <c r="Q59" s="60"/>
      <c r="R59" s="60"/>
      <c r="S59" s="60"/>
      <c r="T59" s="60"/>
      <c r="U59" s="60"/>
      <c r="V59" s="60"/>
      <c r="W59" s="60"/>
      <c r="X59" s="60"/>
      <c r="Y59" s="60"/>
      <c r="Z59" s="60"/>
    </row>
    <row r="60" customFormat="false" ht="15.75" hidden="false" customHeight="false" outlineLevel="0" collapsed="false">
      <c r="A60" s="151" t="n">
        <v>183</v>
      </c>
      <c r="B60" s="152" t="s">
        <v>481</v>
      </c>
      <c r="C60" s="100" t="s">
        <v>786</v>
      </c>
      <c r="D60" s="100" t="s">
        <v>787</v>
      </c>
      <c r="E60" s="62" t="n">
        <v>2013</v>
      </c>
      <c r="F60" s="60" t="n">
        <v>8</v>
      </c>
      <c r="G60" s="101" t="s">
        <v>788</v>
      </c>
      <c r="H60" s="60" t="n">
        <v>1</v>
      </c>
      <c r="I60" s="60"/>
      <c r="J60" s="60"/>
      <c r="K60" s="60"/>
      <c r="L60" s="60"/>
      <c r="M60" s="60"/>
      <c r="N60" s="60"/>
      <c r="O60" s="60"/>
      <c r="P60" s="60"/>
      <c r="Q60" s="60"/>
      <c r="R60" s="60"/>
      <c r="S60" s="60"/>
      <c r="T60" s="60"/>
      <c r="U60" s="60"/>
      <c r="V60" s="60"/>
      <c r="W60" s="60"/>
      <c r="X60" s="60"/>
      <c r="Y60" s="60"/>
      <c r="Z60" s="60"/>
    </row>
    <row r="61" customFormat="false" ht="15.75" hidden="false" customHeight="false" outlineLevel="0" collapsed="false">
      <c r="A61" s="151" t="n">
        <v>90</v>
      </c>
      <c r="B61" s="152" t="s">
        <v>354</v>
      </c>
      <c r="C61" s="100" t="s">
        <v>618</v>
      </c>
      <c r="D61" s="100" t="s">
        <v>619</v>
      </c>
      <c r="E61" s="62" t="n">
        <v>1985</v>
      </c>
      <c r="F61" s="60" t="n">
        <v>102</v>
      </c>
      <c r="G61" s="101" t="s">
        <v>388</v>
      </c>
      <c r="H61" s="60" t="n">
        <v>11</v>
      </c>
      <c r="I61" s="60"/>
      <c r="J61" s="60"/>
      <c r="K61" s="60"/>
      <c r="L61" s="60"/>
      <c r="M61" s="60"/>
      <c r="N61" s="60"/>
      <c r="O61" s="60"/>
      <c r="P61" s="60"/>
      <c r="Q61" s="60"/>
      <c r="R61" s="60"/>
      <c r="S61" s="60"/>
      <c r="T61" s="60"/>
      <c r="U61" s="60"/>
      <c r="V61" s="60"/>
      <c r="W61" s="60"/>
      <c r="X61" s="60"/>
      <c r="Y61" s="60"/>
      <c r="Z61" s="60"/>
    </row>
    <row r="62" customFormat="false" ht="15.75" hidden="false" customHeight="false" outlineLevel="0" collapsed="false">
      <c r="A62" s="151" t="n">
        <v>90</v>
      </c>
      <c r="B62" s="152" t="s">
        <v>354</v>
      </c>
      <c r="C62" s="100" t="s">
        <v>618</v>
      </c>
      <c r="D62" s="100" t="s">
        <v>619</v>
      </c>
      <c r="E62" s="62" t="n">
        <v>1985</v>
      </c>
      <c r="F62" s="60" t="n">
        <v>102</v>
      </c>
      <c r="G62" s="101" t="s">
        <v>473</v>
      </c>
      <c r="H62" s="60" t="n">
        <v>5</v>
      </c>
      <c r="I62" s="60"/>
      <c r="J62" s="60"/>
      <c r="K62" s="60"/>
      <c r="L62" s="60"/>
      <c r="M62" s="60"/>
      <c r="N62" s="60"/>
      <c r="O62" s="60"/>
      <c r="P62" s="60"/>
      <c r="Q62" s="60"/>
      <c r="R62" s="60"/>
      <c r="S62" s="60"/>
      <c r="T62" s="60"/>
      <c r="U62" s="60"/>
      <c r="V62" s="60"/>
      <c r="W62" s="60"/>
      <c r="X62" s="60"/>
      <c r="Y62" s="60"/>
      <c r="Z62" s="60"/>
    </row>
    <row r="63" customFormat="false" ht="15.75" hidden="false" customHeight="false" outlineLevel="0" collapsed="false">
      <c r="A63" s="151" t="n">
        <v>90</v>
      </c>
      <c r="B63" s="152" t="s">
        <v>354</v>
      </c>
      <c r="C63" s="100" t="s">
        <v>618</v>
      </c>
      <c r="D63" s="100" t="s">
        <v>619</v>
      </c>
      <c r="E63" s="62" t="n">
        <v>1985</v>
      </c>
      <c r="F63" s="60" t="n">
        <v>102</v>
      </c>
      <c r="G63" s="101" t="s">
        <v>136</v>
      </c>
      <c r="H63" s="60" t="n">
        <v>1</v>
      </c>
      <c r="I63" s="60"/>
      <c r="J63" s="60"/>
      <c r="K63" s="60"/>
      <c r="L63" s="60"/>
      <c r="M63" s="60"/>
      <c r="N63" s="60"/>
      <c r="O63" s="60"/>
      <c r="P63" s="60"/>
      <c r="Q63" s="60"/>
      <c r="R63" s="60"/>
      <c r="S63" s="60"/>
      <c r="T63" s="60"/>
      <c r="U63" s="60"/>
      <c r="V63" s="60"/>
      <c r="W63" s="60"/>
      <c r="X63" s="60"/>
      <c r="Y63" s="60"/>
      <c r="Z63" s="60"/>
    </row>
    <row r="64" customFormat="false" ht="15.75" hidden="false" customHeight="false" outlineLevel="0" collapsed="false">
      <c r="A64" s="151" t="n">
        <v>24</v>
      </c>
      <c r="B64" s="154" t="s">
        <v>739</v>
      </c>
      <c r="C64" s="139" t="s">
        <v>740</v>
      </c>
      <c r="D64" s="72" t="s">
        <v>205</v>
      </c>
      <c r="E64" s="62" t="n">
        <v>2012</v>
      </c>
      <c r="F64" s="60" t="n">
        <v>13</v>
      </c>
      <c r="G64" s="101" t="s">
        <v>743</v>
      </c>
      <c r="H64" s="60" t="n">
        <v>1</v>
      </c>
      <c r="I64" s="60"/>
      <c r="J64" s="60"/>
      <c r="K64" s="60"/>
      <c r="L64" s="60"/>
      <c r="M64" s="60"/>
      <c r="N64" s="60"/>
      <c r="O64" s="60"/>
      <c r="P64" s="60"/>
      <c r="Q64" s="60"/>
      <c r="R64" s="60"/>
      <c r="S64" s="60"/>
      <c r="T64" s="60"/>
      <c r="U64" s="60"/>
      <c r="V64" s="60"/>
      <c r="W64" s="60"/>
      <c r="X64" s="60"/>
      <c r="Y64" s="60"/>
      <c r="Z64" s="60"/>
    </row>
    <row r="65" customFormat="false" ht="15.75" hidden="false" customHeight="false" outlineLevel="0" collapsed="false">
      <c r="A65" s="151" t="n">
        <v>90</v>
      </c>
      <c r="B65" s="152" t="s">
        <v>354</v>
      </c>
      <c r="C65" s="100" t="s">
        <v>618</v>
      </c>
      <c r="D65" s="100" t="s">
        <v>619</v>
      </c>
      <c r="E65" s="62" t="n">
        <v>1985</v>
      </c>
      <c r="F65" s="60" t="n">
        <v>102</v>
      </c>
      <c r="G65" s="101" t="s">
        <v>625</v>
      </c>
      <c r="H65" s="60" t="n">
        <v>9</v>
      </c>
      <c r="I65" s="60"/>
      <c r="J65" s="60"/>
      <c r="K65" s="60"/>
      <c r="L65" s="60"/>
      <c r="M65" s="60"/>
      <c r="N65" s="60"/>
      <c r="O65" s="60"/>
      <c r="P65" s="60"/>
      <c r="Q65" s="60"/>
      <c r="R65" s="60"/>
      <c r="S65" s="60"/>
      <c r="T65" s="60"/>
      <c r="U65" s="60"/>
      <c r="V65" s="60"/>
      <c r="W65" s="60"/>
      <c r="X65" s="60"/>
      <c r="Y65" s="60"/>
      <c r="Z65" s="60"/>
    </row>
    <row r="66" customFormat="false" ht="15.75" hidden="false" customHeight="false" outlineLevel="0" collapsed="false">
      <c r="A66" s="151" t="n">
        <v>96</v>
      </c>
      <c r="B66" s="152" t="s">
        <v>492</v>
      </c>
      <c r="C66" s="100" t="s">
        <v>632</v>
      </c>
      <c r="D66" s="100" t="s">
        <v>208</v>
      </c>
      <c r="E66" s="62" t="n">
        <v>1990</v>
      </c>
      <c r="F66" s="60" t="n">
        <v>26</v>
      </c>
      <c r="G66" s="101" t="s">
        <v>633</v>
      </c>
      <c r="H66" s="60" t="n">
        <v>2</v>
      </c>
      <c r="I66" s="60"/>
      <c r="J66" s="60"/>
      <c r="K66" s="60"/>
      <c r="L66" s="60"/>
      <c r="M66" s="60"/>
      <c r="N66" s="60"/>
      <c r="O66" s="60"/>
      <c r="P66" s="60"/>
      <c r="Q66" s="60"/>
      <c r="R66" s="60"/>
      <c r="S66" s="60"/>
      <c r="T66" s="60"/>
      <c r="U66" s="60"/>
      <c r="V66" s="60"/>
      <c r="W66" s="60"/>
      <c r="X66" s="60"/>
      <c r="Y66" s="60"/>
      <c r="Z66" s="60"/>
    </row>
    <row r="67" customFormat="false" ht="15.75" hidden="false" customHeight="false" outlineLevel="0" collapsed="false">
      <c r="A67" s="151" t="n">
        <v>105</v>
      </c>
      <c r="B67" s="152" t="s">
        <v>372</v>
      </c>
      <c r="C67" s="100" t="s">
        <v>629</v>
      </c>
      <c r="D67" s="100" t="s">
        <v>825</v>
      </c>
      <c r="E67" s="62" t="n">
        <v>1989</v>
      </c>
      <c r="F67" s="60" t="n">
        <v>78</v>
      </c>
      <c r="G67" s="101" t="s">
        <v>209</v>
      </c>
      <c r="H67" s="60" t="n">
        <v>5</v>
      </c>
      <c r="I67" s="60"/>
      <c r="J67" s="60"/>
      <c r="K67" s="60"/>
      <c r="L67" s="60"/>
      <c r="M67" s="60"/>
      <c r="N67" s="60"/>
      <c r="O67" s="60"/>
      <c r="P67" s="60"/>
      <c r="Q67" s="60"/>
      <c r="R67" s="60"/>
      <c r="S67" s="60"/>
      <c r="T67" s="60"/>
      <c r="U67" s="60"/>
      <c r="V67" s="60"/>
      <c r="W67" s="60"/>
      <c r="X67" s="60"/>
      <c r="Y67" s="60"/>
      <c r="Z67" s="60"/>
    </row>
    <row r="68" customFormat="false" ht="15.75" hidden="false" customHeight="false" outlineLevel="0" collapsed="false">
      <c r="A68" s="151" t="n">
        <v>16</v>
      </c>
      <c r="B68" s="154" t="s">
        <v>388</v>
      </c>
      <c r="C68" s="139" t="s">
        <v>698</v>
      </c>
      <c r="D68" s="72" t="s">
        <v>208</v>
      </c>
      <c r="E68" s="62" t="n">
        <v>2008</v>
      </c>
      <c r="F68" s="60" t="n">
        <v>55</v>
      </c>
      <c r="G68" s="101" t="s">
        <v>430</v>
      </c>
      <c r="H68" s="60" t="n">
        <v>3</v>
      </c>
      <c r="I68" s="60"/>
      <c r="J68" s="60"/>
      <c r="K68" s="60"/>
      <c r="L68" s="60"/>
      <c r="M68" s="60"/>
      <c r="N68" s="60"/>
      <c r="O68" s="60"/>
      <c r="P68" s="60"/>
      <c r="Q68" s="60"/>
      <c r="R68" s="60"/>
      <c r="S68" s="60"/>
      <c r="T68" s="60"/>
      <c r="U68" s="60"/>
      <c r="V68" s="60"/>
      <c r="W68" s="60"/>
      <c r="X68" s="60"/>
      <c r="Y68" s="60"/>
      <c r="Z68" s="60"/>
    </row>
    <row r="69" customFormat="false" ht="15.75" hidden="false" customHeight="false" outlineLevel="0" collapsed="false">
      <c r="A69" s="151" t="n">
        <v>90</v>
      </c>
      <c r="B69" s="152" t="s">
        <v>354</v>
      </c>
      <c r="C69" s="100" t="s">
        <v>618</v>
      </c>
      <c r="D69" s="100" t="s">
        <v>619</v>
      </c>
      <c r="E69" s="62" t="n">
        <v>1985</v>
      </c>
      <c r="F69" s="60" t="n">
        <v>102</v>
      </c>
      <c r="G69" s="101" t="s">
        <v>626</v>
      </c>
      <c r="H69" s="60" t="n">
        <v>12</v>
      </c>
      <c r="I69" s="60"/>
      <c r="J69" s="60"/>
      <c r="K69" s="60"/>
      <c r="L69" s="60"/>
      <c r="M69" s="60"/>
      <c r="N69" s="60"/>
      <c r="O69" s="60"/>
      <c r="P69" s="60"/>
      <c r="Q69" s="60"/>
      <c r="R69" s="60"/>
      <c r="S69" s="60"/>
      <c r="T69" s="60"/>
      <c r="U69" s="60"/>
      <c r="V69" s="60"/>
      <c r="W69" s="60"/>
      <c r="X69" s="60"/>
      <c r="Y69" s="60"/>
      <c r="Z69" s="60"/>
    </row>
    <row r="70" customFormat="false" ht="15.75" hidden="false" customHeight="false" outlineLevel="0" collapsed="false">
      <c r="A70" s="151" t="n">
        <v>90</v>
      </c>
      <c r="B70" s="152" t="s">
        <v>354</v>
      </c>
      <c r="C70" s="100" t="s">
        <v>618</v>
      </c>
      <c r="D70" s="100" t="s">
        <v>619</v>
      </c>
      <c r="E70" s="62" t="n">
        <v>1985</v>
      </c>
      <c r="F70" s="60" t="n">
        <v>102</v>
      </c>
      <c r="G70" s="101" t="s">
        <v>623</v>
      </c>
      <c r="H70" s="60" t="n">
        <v>3</v>
      </c>
      <c r="I70" s="60"/>
      <c r="J70" s="60"/>
      <c r="K70" s="60"/>
      <c r="L70" s="60"/>
      <c r="M70" s="60"/>
      <c r="N70" s="60"/>
      <c r="O70" s="60"/>
      <c r="P70" s="60"/>
      <c r="Q70" s="60"/>
      <c r="R70" s="60"/>
      <c r="S70" s="60"/>
      <c r="T70" s="60"/>
      <c r="U70" s="60"/>
      <c r="V70" s="60"/>
      <c r="W70" s="60"/>
      <c r="X70" s="60"/>
      <c r="Y70" s="60"/>
      <c r="Z70" s="60"/>
    </row>
    <row r="71" customFormat="false" ht="15.75" hidden="false" customHeight="false" outlineLevel="0" collapsed="false">
      <c r="A71" s="151" t="n">
        <v>148</v>
      </c>
      <c r="B71" s="152" t="s">
        <v>720</v>
      </c>
      <c r="C71" s="100" t="s">
        <v>721</v>
      </c>
      <c r="D71" s="100" t="s">
        <v>722</v>
      </c>
      <c r="E71" s="62" t="n">
        <v>2010</v>
      </c>
      <c r="F71" s="60" t="n">
        <v>23</v>
      </c>
      <c r="G71" s="101" t="s">
        <v>143</v>
      </c>
      <c r="H71" s="60" t="n">
        <v>1</v>
      </c>
      <c r="I71" s="60"/>
      <c r="J71" s="60"/>
      <c r="K71" s="60"/>
      <c r="L71" s="60"/>
      <c r="M71" s="60"/>
      <c r="N71" s="60"/>
      <c r="O71" s="60"/>
      <c r="P71" s="60"/>
      <c r="Q71" s="60"/>
      <c r="R71" s="60"/>
      <c r="S71" s="60"/>
      <c r="T71" s="60"/>
      <c r="U71" s="60"/>
      <c r="V71" s="60"/>
      <c r="W71" s="60"/>
      <c r="X71" s="60"/>
      <c r="Y71" s="60"/>
      <c r="Z71" s="60"/>
    </row>
    <row r="72" customFormat="false" ht="15.75" hidden="false" customHeight="false" outlineLevel="0" collapsed="false">
      <c r="A72" s="151" t="n">
        <v>112</v>
      </c>
      <c r="B72" s="152" t="s">
        <v>342</v>
      </c>
      <c r="C72" s="100" t="s">
        <v>648</v>
      </c>
      <c r="D72" s="100" t="s">
        <v>649</v>
      </c>
      <c r="E72" s="62" t="n">
        <v>1997</v>
      </c>
      <c r="F72" s="60" t="n">
        <v>149</v>
      </c>
      <c r="G72" s="101" t="s">
        <v>650</v>
      </c>
      <c r="H72" s="60" t="n">
        <v>4</v>
      </c>
      <c r="I72" s="60"/>
      <c r="J72" s="60"/>
      <c r="K72" s="60"/>
      <c r="L72" s="60"/>
      <c r="M72" s="60"/>
      <c r="N72" s="60"/>
      <c r="O72" s="60"/>
      <c r="P72" s="60"/>
      <c r="Q72" s="60"/>
      <c r="R72" s="60"/>
      <c r="S72" s="60"/>
      <c r="T72" s="60"/>
      <c r="U72" s="60"/>
      <c r="V72" s="60"/>
      <c r="W72" s="60"/>
      <c r="X72" s="60"/>
      <c r="Y72" s="60"/>
      <c r="Z72" s="60"/>
    </row>
    <row r="73" customFormat="false" ht="15.75" hidden="false" customHeight="false" outlineLevel="0" collapsed="false">
      <c r="A73" s="151" t="n">
        <v>104</v>
      </c>
      <c r="B73" s="152" t="s">
        <v>621</v>
      </c>
      <c r="C73" s="100" t="s">
        <v>643</v>
      </c>
      <c r="D73" s="100" t="s">
        <v>208</v>
      </c>
      <c r="E73" s="62" t="n">
        <v>1995</v>
      </c>
      <c r="F73" s="60" t="n">
        <v>12</v>
      </c>
      <c r="G73" s="101" t="s">
        <v>644</v>
      </c>
      <c r="H73" s="60" t="n">
        <v>5</v>
      </c>
      <c r="I73" s="60"/>
      <c r="J73" s="60"/>
      <c r="K73" s="60"/>
      <c r="L73" s="60"/>
      <c r="M73" s="60"/>
      <c r="N73" s="60"/>
      <c r="O73" s="60"/>
      <c r="P73" s="60"/>
      <c r="Q73" s="60"/>
      <c r="R73" s="60"/>
      <c r="S73" s="60"/>
      <c r="T73" s="60"/>
      <c r="U73" s="60"/>
      <c r="V73" s="60"/>
      <c r="W73" s="60"/>
      <c r="X73" s="60"/>
      <c r="Y73" s="60"/>
      <c r="Z73" s="60"/>
    </row>
    <row r="74" customFormat="false" ht="15.75" hidden="false" customHeight="false" outlineLevel="0" collapsed="false">
      <c r="A74" s="151" t="n">
        <v>155</v>
      </c>
      <c r="B74" s="152" t="s">
        <v>735</v>
      </c>
      <c r="C74" s="99" t="s">
        <v>736</v>
      </c>
      <c r="D74" s="100" t="s">
        <v>737</v>
      </c>
      <c r="E74" s="62" t="n">
        <v>2011</v>
      </c>
      <c r="F74" s="60" t="n">
        <v>19</v>
      </c>
      <c r="G74" s="101" t="s">
        <v>315</v>
      </c>
      <c r="H74" s="60" t="n">
        <v>1</v>
      </c>
      <c r="I74" s="60"/>
      <c r="J74" s="60"/>
      <c r="K74" s="60"/>
      <c r="L74" s="60"/>
      <c r="M74" s="60"/>
      <c r="N74" s="60"/>
      <c r="O74" s="60"/>
      <c r="P74" s="60"/>
      <c r="Q74" s="60"/>
      <c r="R74" s="60"/>
      <c r="S74" s="60"/>
      <c r="T74" s="60"/>
      <c r="U74" s="60"/>
      <c r="V74" s="60"/>
      <c r="W74" s="60"/>
      <c r="X74" s="60"/>
      <c r="Y74" s="60"/>
      <c r="Z74" s="60"/>
    </row>
    <row r="75" customFormat="false" ht="15.75" hidden="false" customHeight="false" outlineLevel="0" collapsed="false">
      <c r="A75" s="151" t="n">
        <v>105</v>
      </c>
      <c r="B75" s="152" t="s">
        <v>372</v>
      </c>
      <c r="C75" s="100" t="s">
        <v>629</v>
      </c>
      <c r="D75" s="100" t="s">
        <v>832</v>
      </c>
      <c r="E75" s="62" t="n">
        <v>1989</v>
      </c>
      <c r="F75" s="60" t="n">
        <v>78</v>
      </c>
      <c r="G75" s="101" t="s">
        <v>83</v>
      </c>
      <c r="H75" s="60" t="n">
        <v>2</v>
      </c>
      <c r="I75" s="60"/>
      <c r="J75" s="60"/>
      <c r="K75" s="60"/>
      <c r="L75" s="60"/>
      <c r="M75" s="60"/>
      <c r="N75" s="60"/>
      <c r="O75" s="60"/>
      <c r="P75" s="60"/>
      <c r="Q75" s="60"/>
      <c r="R75" s="60"/>
      <c r="S75" s="60"/>
      <c r="T75" s="60"/>
      <c r="U75" s="60"/>
      <c r="V75" s="60"/>
      <c r="W75" s="60"/>
      <c r="X75" s="60"/>
      <c r="Y75" s="60"/>
      <c r="Z75" s="60"/>
    </row>
    <row r="76" customFormat="false" ht="15.75" hidden="false" customHeight="false" outlineLevel="0" collapsed="false">
      <c r="A76" s="151" t="n">
        <v>96</v>
      </c>
      <c r="B76" s="152" t="s">
        <v>492</v>
      </c>
      <c r="C76" s="100" t="s">
        <v>632</v>
      </c>
      <c r="D76" s="100" t="s">
        <v>208</v>
      </c>
      <c r="E76" s="62" t="n">
        <v>1990</v>
      </c>
      <c r="F76" s="60" t="n">
        <v>26</v>
      </c>
      <c r="G76" s="101" t="s">
        <v>242</v>
      </c>
      <c r="H76" s="60" t="n">
        <v>7</v>
      </c>
      <c r="I76" s="60"/>
      <c r="J76" s="60"/>
      <c r="K76" s="60"/>
      <c r="L76" s="60"/>
      <c r="M76" s="60"/>
      <c r="N76" s="60"/>
      <c r="O76" s="60"/>
      <c r="P76" s="60"/>
      <c r="Q76" s="60"/>
      <c r="R76" s="60"/>
      <c r="S76" s="60"/>
      <c r="T76" s="60"/>
      <c r="U76" s="60"/>
      <c r="V76" s="60"/>
      <c r="W76" s="60"/>
      <c r="X76" s="60"/>
      <c r="Y76" s="60"/>
      <c r="Z76" s="60"/>
    </row>
    <row r="77" customFormat="false" ht="15.75" hidden="false" customHeight="false" outlineLevel="0" collapsed="false">
      <c r="A77" s="151" t="n">
        <v>113</v>
      </c>
      <c r="B77" s="152" t="s">
        <v>665</v>
      </c>
      <c r="C77" s="100" t="s">
        <v>666</v>
      </c>
      <c r="D77" s="100" t="s">
        <v>829</v>
      </c>
      <c r="E77" s="62" t="n">
        <v>2002</v>
      </c>
      <c r="F77" s="60" t="n">
        <v>90</v>
      </c>
      <c r="G77" s="101" t="s">
        <v>672</v>
      </c>
      <c r="H77" s="60" t="n">
        <v>5</v>
      </c>
      <c r="I77" s="60"/>
      <c r="J77" s="60"/>
      <c r="K77" s="60"/>
      <c r="L77" s="60"/>
      <c r="M77" s="60"/>
      <c r="N77" s="60"/>
      <c r="O77" s="60"/>
      <c r="P77" s="60"/>
      <c r="Q77" s="60"/>
      <c r="R77" s="60"/>
      <c r="S77" s="60"/>
      <c r="T77" s="60"/>
      <c r="U77" s="60"/>
      <c r="V77" s="60"/>
      <c r="W77" s="60"/>
      <c r="X77" s="60"/>
      <c r="Y77" s="60"/>
      <c r="Z77" s="60"/>
    </row>
    <row r="78" customFormat="false" ht="15.75" hidden="false" customHeight="false" outlineLevel="0" collapsed="false">
      <c r="A78" s="151" t="n">
        <v>119</v>
      </c>
      <c r="B78" s="152" t="s">
        <v>580</v>
      </c>
      <c r="C78" s="100" t="s">
        <v>660</v>
      </c>
      <c r="D78" s="100" t="s">
        <v>804</v>
      </c>
      <c r="E78" s="62" t="n">
        <v>2001</v>
      </c>
      <c r="F78" s="60" t="n">
        <v>88</v>
      </c>
      <c r="G78" s="101" t="s">
        <v>663</v>
      </c>
      <c r="H78" s="60" t="n">
        <v>1</v>
      </c>
      <c r="I78" s="60"/>
      <c r="J78" s="60"/>
      <c r="K78" s="60"/>
      <c r="L78" s="60"/>
      <c r="M78" s="60"/>
      <c r="N78" s="60"/>
      <c r="O78" s="60"/>
      <c r="P78" s="60"/>
      <c r="Q78" s="60"/>
      <c r="R78" s="60"/>
      <c r="S78" s="60"/>
      <c r="T78" s="60"/>
      <c r="U78" s="60"/>
      <c r="V78" s="60"/>
      <c r="W78" s="60"/>
      <c r="X78" s="60"/>
      <c r="Y78" s="60"/>
      <c r="Z78" s="60"/>
    </row>
    <row r="79" customFormat="false" ht="15.75" hidden="false" customHeight="false" outlineLevel="0" collapsed="false">
      <c r="A79" s="151" t="n">
        <v>90</v>
      </c>
      <c r="B79" s="152" t="s">
        <v>354</v>
      </c>
      <c r="C79" s="100" t="s">
        <v>618</v>
      </c>
      <c r="D79" s="100" t="s">
        <v>619</v>
      </c>
      <c r="E79" s="62" t="n">
        <v>1985</v>
      </c>
      <c r="F79" s="60" t="n">
        <v>102</v>
      </c>
      <c r="G79" s="101" t="s">
        <v>492</v>
      </c>
      <c r="H79" s="60" t="n">
        <v>1</v>
      </c>
      <c r="I79" s="60"/>
      <c r="J79" s="60"/>
      <c r="K79" s="60"/>
      <c r="L79" s="60"/>
      <c r="M79" s="60"/>
      <c r="N79" s="60"/>
      <c r="O79" s="60"/>
      <c r="P79" s="60"/>
      <c r="Q79" s="60"/>
      <c r="R79" s="60"/>
      <c r="S79" s="60"/>
      <c r="T79" s="60"/>
      <c r="U79" s="60"/>
      <c r="V79" s="60"/>
      <c r="W79" s="60"/>
      <c r="X79" s="60"/>
      <c r="Y79" s="60"/>
      <c r="Z79" s="60"/>
    </row>
    <row r="80" customFormat="false" ht="15.75" hidden="false" customHeight="false" outlineLevel="0" collapsed="false">
      <c r="A80" s="151" t="n">
        <v>90</v>
      </c>
      <c r="B80" s="152" t="s">
        <v>354</v>
      </c>
      <c r="C80" s="100" t="s">
        <v>618</v>
      </c>
      <c r="D80" s="100" t="s">
        <v>619</v>
      </c>
      <c r="E80" s="62" t="n">
        <v>1985</v>
      </c>
      <c r="F80" s="60" t="n">
        <v>102</v>
      </c>
      <c r="G80" s="101" t="s">
        <v>80</v>
      </c>
      <c r="H80" s="60" t="n">
        <v>1</v>
      </c>
      <c r="I80" s="60"/>
      <c r="J80" s="60"/>
      <c r="K80" s="60"/>
      <c r="L80" s="60"/>
      <c r="M80" s="60"/>
      <c r="N80" s="60"/>
      <c r="O80" s="60"/>
      <c r="P80" s="60"/>
      <c r="Q80" s="60"/>
      <c r="R80" s="60"/>
      <c r="S80" s="60"/>
      <c r="T80" s="60"/>
      <c r="U80" s="60"/>
      <c r="V80" s="60"/>
      <c r="W80" s="60"/>
      <c r="X80" s="60"/>
      <c r="Y80" s="60"/>
      <c r="Z80" s="60"/>
    </row>
    <row r="81" customFormat="false" ht="15.75" hidden="false" customHeight="false" outlineLevel="0" collapsed="false">
      <c r="A81" s="151" t="n">
        <v>112</v>
      </c>
      <c r="B81" s="152" t="s">
        <v>342</v>
      </c>
      <c r="C81" s="100" t="s">
        <v>648</v>
      </c>
      <c r="D81" s="100" t="s">
        <v>649</v>
      </c>
      <c r="E81" s="62" t="n">
        <v>1997</v>
      </c>
      <c r="F81" s="60" t="n">
        <v>149</v>
      </c>
      <c r="G81" s="101" t="s">
        <v>234</v>
      </c>
      <c r="H81" s="60" t="n">
        <v>3</v>
      </c>
      <c r="I81" s="60"/>
      <c r="J81" s="60"/>
      <c r="K81" s="60"/>
      <c r="L81" s="60"/>
      <c r="M81" s="60"/>
      <c r="N81" s="60"/>
      <c r="O81" s="60"/>
      <c r="P81" s="60"/>
      <c r="Q81" s="60"/>
      <c r="R81" s="60"/>
      <c r="S81" s="60"/>
      <c r="T81" s="60"/>
      <c r="U81" s="60"/>
      <c r="V81" s="60"/>
      <c r="W81" s="60"/>
      <c r="X81" s="60"/>
      <c r="Y81" s="60"/>
      <c r="Z81" s="60"/>
    </row>
    <row r="82" customFormat="false" ht="15.75" hidden="false" customHeight="false" outlineLevel="0" collapsed="false">
      <c r="A82" s="151" t="n">
        <v>107</v>
      </c>
      <c r="B82" s="152" t="s">
        <v>652</v>
      </c>
      <c r="C82" s="100" t="s">
        <v>653</v>
      </c>
      <c r="D82" s="100" t="s">
        <v>654</v>
      </c>
      <c r="E82" s="62" t="n">
        <v>1998</v>
      </c>
      <c r="F82" s="60" t="n">
        <v>123</v>
      </c>
      <c r="G82" s="101" t="s">
        <v>97</v>
      </c>
      <c r="H82" s="60" t="n">
        <v>1</v>
      </c>
      <c r="I82" s="60"/>
      <c r="J82" s="60"/>
      <c r="K82" s="60"/>
      <c r="L82" s="60"/>
      <c r="M82" s="60"/>
      <c r="N82" s="60"/>
      <c r="O82" s="60"/>
      <c r="P82" s="60"/>
      <c r="Q82" s="60"/>
      <c r="R82" s="60"/>
      <c r="S82" s="60"/>
      <c r="T82" s="60"/>
      <c r="U82" s="60"/>
      <c r="V82" s="60"/>
      <c r="W82" s="60"/>
      <c r="X82" s="60"/>
      <c r="Y82" s="60"/>
      <c r="Z82" s="60"/>
    </row>
    <row r="83" customFormat="false" ht="15.75" hidden="false" customHeight="false" outlineLevel="0" collapsed="false">
      <c r="A83" s="151" t="n">
        <v>105</v>
      </c>
      <c r="B83" s="152" t="s">
        <v>372</v>
      </c>
      <c r="C83" s="100" t="s">
        <v>629</v>
      </c>
      <c r="D83" s="100" t="s">
        <v>630</v>
      </c>
      <c r="E83" s="62" t="n">
        <v>1989</v>
      </c>
      <c r="F83" s="60" t="n">
        <v>78</v>
      </c>
      <c r="G83" s="101" t="s">
        <v>342</v>
      </c>
      <c r="H83" s="60" t="n">
        <v>1</v>
      </c>
      <c r="I83" s="60"/>
      <c r="J83" s="60"/>
      <c r="K83" s="60"/>
      <c r="L83" s="60"/>
      <c r="M83" s="60"/>
      <c r="N83" s="60"/>
      <c r="O83" s="60"/>
      <c r="P83" s="60"/>
      <c r="Q83" s="60"/>
      <c r="R83" s="60"/>
      <c r="S83" s="60"/>
      <c r="T83" s="60"/>
      <c r="U83" s="60"/>
      <c r="V83" s="60"/>
      <c r="W83" s="60"/>
      <c r="X83" s="60"/>
      <c r="Y83" s="60"/>
      <c r="Z83" s="60"/>
    </row>
    <row r="84" customFormat="false" ht="15.75" hidden="false" customHeight="false" outlineLevel="0" collapsed="false">
      <c r="A84" s="151" t="n">
        <v>112</v>
      </c>
      <c r="B84" s="152" t="s">
        <v>342</v>
      </c>
      <c r="C84" s="100" t="s">
        <v>648</v>
      </c>
      <c r="D84" s="100" t="s">
        <v>649</v>
      </c>
      <c r="E84" s="62" t="n">
        <v>1997</v>
      </c>
      <c r="F84" s="60" t="n">
        <v>149</v>
      </c>
      <c r="G84" s="101" t="s">
        <v>651</v>
      </c>
      <c r="H84" s="60" t="n">
        <v>1</v>
      </c>
      <c r="I84" s="60"/>
      <c r="J84" s="60"/>
      <c r="K84" s="60"/>
      <c r="L84" s="60"/>
      <c r="M84" s="60"/>
      <c r="N84" s="60"/>
      <c r="O84" s="60"/>
      <c r="P84" s="60"/>
      <c r="Q84" s="60"/>
      <c r="R84" s="60"/>
      <c r="S84" s="60"/>
      <c r="T84" s="60"/>
      <c r="U84" s="60"/>
      <c r="V84" s="60"/>
      <c r="W84" s="60"/>
      <c r="X84" s="60"/>
      <c r="Y84" s="60"/>
      <c r="Z84" s="60"/>
    </row>
    <row r="85" customFormat="false" ht="15.75" hidden="false" customHeight="false" outlineLevel="0" collapsed="false">
      <c r="A85" s="151" t="n">
        <v>90</v>
      </c>
      <c r="B85" s="152" t="s">
        <v>354</v>
      </c>
      <c r="C85" s="100" t="s">
        <v>618</v>
      </c>
      <c r="D85" s="100" t="s">
        <v>619</v>
      </c>
      <c r="E85" s="62" t="n">
        <v>1985</v>
      </c>
      <c r="F85" s="60" t="n">
        <v>102</v>
      </c>
      <c r="G85" s="101" t="s">
        <v>328</v>
      </c>
      <c r="H85" s="60" t="n">
        <v>5</v>
      </c>
      <c r="I85" s="60"/>
      <c r="J85" s="60"/>
      <c r="K85" s="60"/>
      <c r="L85" s="60"/>
      <c r="M85" s="60"/>
      <c r="N85" s="60"/>
      <c r="O85" s="60"/>
      <c r="P85" s="60"/>
      <c r="Q85" s="60"/>
      <c r="R85" s="60"/>
      <c r="S85" s="60"/>
      <c r="T85" s="60"/>
      <c r="U85" s="60"/>
      <c r="V85" s="60"/>
      <c r="W85" s="60"/>
      <c r="X85" s="60"/>
      <c r="Y85" s="60"/>
      <c r="Z85" s="60"/>
    </row>
    <row r="86" customFormat="false" ht="15.75" hidden="false" customHeight="false" outlineLevel="0" collapsed="false">
      <c r="A86" s="151" t="n">
        <v>112</v>
      </c>
      <c r="B86" s="152" t="s">
        <v>342</v>
      </c>
      <c r="C86" s="100" t="s">
        <v>648</v>
      </c>
      <c r="D86" s="100" t="s">
        <v>649</v>
      </c>
      <c r="E86" s="62" t="n">
        <v>1997</v>
      </c>
      <c r="F86" s="60" t="n">
        <v>149</v>
      </c>
      <c r="G86" s="101" t="s">
        <v>377</v>
      </c>
      <c r="H86" s="60" t="n">
        <v>2</v>
      </c>
      <c r="I86" s="60"/>
      <c r="J86" s="60"/>
      <c r="K86" s="60"/>
      <c r="L86" s="60"/>
      <c r="M86" s="60"/>
      <c r="N86" s="60"/>
      <c r="O86" s="60"/>
      <c r="P86" s="60"/>
      <c r="Q86" s="60"/>
      <c r="R86" s="60"/>
      <c r="S86" s="60"/>
      <c r="T86" s="60"/>
      <c r="U86" s="60"/>
      <c r="V86" s="60"/>
      <c r="W86" s="60"/>
      <c r="X86" s="60"/>
      <c r="Y86" s="60"/>
      <c r="Z86" s="60"/>
    </row>
    <row r="87" customFormat="false" ht="15.75" hidden="false" customHeight="false" outlineLevel="0" collapsed="false">
      <c r="A87" s="151" t="n">
        <v>105</v>
      </c>
      <c r="B87" s="152" t="s">
        <v>372</v>
      </c>
      <c r="C87" s="100" t="s">
        <v>629</v>
      </c>
      <c r="D87" s="100" t="s">
        <v>837</v>
      </c>
      <c r="E87" s="62" t="n">
        <v>1989</v>
      </c>
      <c r="F87" s="60" t="n">
        <v>78</v>
      </c>
      <c r="G87" s="101" t="s">
        <v>194</v>
      </c>
      <c r="H87" s="60" t="n">
        <v>4</v>
      </c>
      <c r="I87" s="60"/>
      <c r="J87" s="60"/>
      <c r="K87" s="60"/>
      <c r="L87" s="60"/>
      <c r="M87" s="60"/>
      <c r="N87" s="60"/>
      <c r="O87" s="60"/>
      <c r="P87" s="60"/>
      <c r="Q87" s="60"/>
      <c r="R87" s="60"/>
      <c r="S87" s="60"/>
      <c r="T87" s="60"/>
      <c r="U87" s="60"/>
      <c r="V87" s="60"/>
      <c r="W87" s="60"/>
      <c r="X87" s="60"/>
      <c r="Y87" s="60"/>
      <c r="Z87" s="60"/>
    </row>
    <row r="88" customFormat="false" ht="15.75" hidden="false" customHeight="false" outlineLevel="0" collapsed="false">
      <c r="A88" s="151" t="n">
        <v>17</v>
      </c>
      <c r="B88" s="154" t="s">
        <v>383</v>
      </c>
      <c r="C88" s="139" t="s">
        <v>714</v>
      </c>
      <c r="D88" s="72" t="s">
        <v>715</v>
      </c>
      <c r="E88" s="62" t="n">
        <v>2010</v>
      </c>
      <c r="F88" s="60" t="n">
        <v>37</v>
      </c>
      <c r="G88" s="101" t="s">
        <v>313</v>
      </c>
      <c r="H88" s="60" t="n">
        <v>2</v>
      </c>
      <c r="I88" s="60"/>
      <c r="J88" s="60"/>
      <c r="K88" s="60"/>
      <c r="L88" s="60"/>
      <c r="M88" s="60"/>
      <c r="N88" s="60"/>
      <c r="O88" s="60"/>
      <c r="P88" s="60"/>
      <c r="Q88" s="60"/>
      <c r="R88" s="60"/>
      <c r="S88" s="60"/>
      <c r="T88" s="60"/>
      <c r="U88" s="60"/>
      <c r="V88" s="60"/>
      <c r="W88" s="60"/>
      <c r="X88" s="60"/>
      <c r="Y88" s="60"/>
      <c r="Z88" s="60"/>
    </row>
    <row r="89" customFormat="false" ht="15.75" hidden="false" customHeight="false" outlineLevel="0" collapsed="false">
      <c r="A89" s="151" t="n">
        <v>152</v>
      </c>
      <c r="B89" s="152" t="s">
        <v>469</v>
      </c>
      <c r="C89" s="99" t="s">
        <v>723</v>
      </c>
      <c r="D89" s="99" t="s">
        <v>838</v>
      </c>
      <c r="E89" s="62" t="n">
        <v>2010</v>
      </c>
      <c r="F89" s="60" t="n">
        <v>18</v>
      </c>
      <c r="G89" s="101" t="s">
        <v>145</v>
      </c>
      <c r="H89" s="60" t="n">
        <v>1</v>
      </c>
      <c r="I89" s="60"/>
      <c r="J89" s="60"/>
      <c r="K89" s="60"/>
      <c r="L89" s="60"/>
      <c r="M89" s="60"/>
      <c r="N89" s="60"/>
      <c r="O89" s="60"/>
      <c r="P89" s="60"/>
      <c r="Q89" s="60"/>
      <c r="R89" s="60"/>
      <c r="S89" s="60"/>
      <c r="T89" s="60"/>
      <c r="U89" s="60"/>
      <c r="V89" s="60"/>
      <c r="W89" s="60"/>
      <c r="X89" s="60"/>
      <c r="Y89" s="60"/>
      <c r="Z89" s="60"/>
    </row>
    <row r="90" customFormat="false" ht="15.75" hidden="false" customHeight="false" outlineLevel="0" collapsed="false">
      <c r="A90" s="151" t="n">
        <v>89</v>
      </c>
      <c r="B90" s="152" t="s">
        <v>352</v>
      </c>
      <c r="C90" s="100" t="s">
        <v>640</v>
      </c>
      <c r="D90" s="100" t="s">
        <v>641</v>
      </c>
      <c r="E90" s="62" t="n">
        <v>1994</v>
      </c>
      <c r="F90" s="60" t="n">
        <v>86</v>
      </c>
      <c r="G90" s="101" t="s">
        <v>62</v>
      </c>
      <c r="H90" s="60" t="n">
        <v>1</v>
      </c>
      <c r="I90" s="60"/>
      <c r="J90" s="60"/>
      <c r="K90" s="60"/>
      <c r="L90" s="60"/>
      <c r="M90" s="60"/>
      <c r="N90" s="60"/>
      <c r="O90" s="60"/>
      <c r="P90" s="60"/>
      <c r="Q90" s="60"/>
      <c r="R90" s="60"/>
      <c r="S90" s="60"/>
      <c r="T90" s="60"/>
      <c r="U90" s="60"/>
      <c r="V90" s="60"/>
      <c r="W90" s="60"/>
      <c r="X90" s="60"/>
      <c r="Y90" s="60"/>
      <c r="Z90" s="60"/>
    </row>
    <row r="91" customFormat="false" ht="15.75" hidden="false" customHeight="false" outlineLevel="0" collapsed="false">
      <c r="A91" s="151" t="n">
        <v>90</v>
      </c>
      <c r="B91" s="152" t="s">
        <v>354</v>
      </c>
      <c r="C91" s="100" t="s">
        <v>618</v>
      </c>
      <c r="D91" s="100" t="s">
        <v>619</v>
      </c>
      <c r="E91" s="62" t="n">
        <v>1985</v>
      </c>
      <c r="F91" s="60" t="n">
        <v>102</v>
      </c>
      <c r="G91" s="101" t="s">
        <v>156</v>
      </c>
      <c r="H91" s="60" t="n">
        <v>1</v>
      </c>
      <c r="I91" s="60"/>
      <c r="J91" s="60"/>
      <c r="K91" s="60"/>
      <c r="L91" s="60"/>
      <c r="M91" s="60"/>
      <c r="N91" s="60"/>
      <c r="O91" s="60"/>
      <c r="P91" s="60"/>
      <c r="Q91" s="60"/>
      <c r="R91" s="60"/>
      <c r="S91" s="60"/>
      <c r="T91" s="60"/>
      <c r="U91" s="60"/>
      <c r="V91" s="60"/>
      <c r="W91" s="60"/>
      <c r="X91" s="60"/>
      <c r="Y91" s="60"/>
      <c r="Z91" s="60"/>
    </row>
    <row r="92" customFormat="false" ht="15.75" hidden="false" customHeight="false" outlineLevel="0" collapsed="false">
      <c r="A92" s="151" t="n">
        <v>113</v>
      </c>
      <c r="B92" s="152" t="s">
        <v>665</v>
      </c>
      <c r="C92" s="100" t="s">
        <v>666</v>
      </c>
      <c r="D92" s="100" t="s">
        <v>813</v>
      </c>
      <c r="E92" s="62" t="n">
        <v>2002</v>
      </c>
      <c r="F92" s="60" t="n">
        <v>90</v>
      </c>
      <c r="G92" s="101" t="s">
        <v>670</v>
      </c>
      <c r="H92" s="60" t="n">
        <v>1</v>
      </c>
      <c r="I92" s="60"/>
      <c r="J92" s="60"/>
      <c r="K92" s="60"/>
      <c r="L92" s="60"/>
      <c r="M92" s="60"/>
      <c r="N92" s="60"/>
      <c r="O92" s="60"/>
      <c r="P92" s="60"/>
      <c r="Q92" s="60"/>
      <c r="R92" s="60"/>
      <c r="S92" s="60"/>
      <c r="T92" s="60"/>
      <c r="U92" s="60"/>
      <c r="V92" s="60"/>
      <c r="W92" s="60"/>
      <c r="X92" s="60"/>
      <c r="Y92" s="60"/>
      <c r="Z92" s="60"/>
    </row>
    <row r="93" customFormat="false" ht="15.75" hidden="false" customHeight="false" outlineLevel="0" collapsed="false">
      <c r="A93" s="151" t="n">
        <v>113</v>
      </c>
      <c r="B93" s="152" t="s">
        <v>665</v>
      </c>
      <c r="C93" s="100" t="s">
        <v>666</v>
      </c>
      <c r="D93" s="100" t="s">
        <v>803</v>
      </c>
      <c r="E93" s="62" t="n">
        <v>2002</v>
      </c>
      <c r="F93" s="60" t="n">
        <v>90</v>
      </c>
      <c r="G93" s="101" t="s">
        <v>668</v>
      </c>
      <c r="H93" s="60" t="n">
        <v>1</v>
      </c>
      <c r="I93" s="60"/>
      <c r="J93" s="60"/>
      <c r="K93" s="60"/>
      <c r="L93" s="60"/>
      <c r="M93" s="60"/>
      <c r="N93" s="60"/>
      <c r="O93" s="60"/>
      <c r="P93" s="60"/>
      <c r="Q93" s="60"/>
      <c r="R93" s="60"/>
      <c r="S93" s="60"/>
      <c r="T93" s="60"/>
      <c r="U93" s="60"/>
      <c r="V93" s="60"/>
      <c r="W93" s="60"/>
      <c r="X93" s="60"/>
      <c r="Y93" s="60"/>
      <c r="Z93" s="60"/>
    </row>
    <row r="94" customFormat="false" ht="15.75" hidden="false" customHeight="false" outlineLevel="0" collapsed="false">
      <c r="A94" s="153" t="n">
        <v>8</v>
      </c>
      <c r="B94" s="159" t="s">
        <v>775</v>
      </c>
      <c r="C94" s="72" t="s">
        <v>776</v>
      </c>
      <c r="D94" s="72" t="s">
        <v>208</v>
      </c>
      <c r="E94" s="62" t="n">
        <v>2009</v>
      </c>
      <c r="F94" s="60" t="n">
        <v>311</v>
      </c>
      <c r="G94" s="101" t="s">
        <v>777</v>
      </c>
      <c r="H94" s="60" t="n">
        <v>1</v>
      </c>
      <c r="I94" s="60"/>
      <c r="J94" s="60"/>
      <c r="K94" s="60"/>
      <c r="L94" s="60"/>
      <c r="M94" s="60"/>
      <c r="N94" s="60"/>
      <c r="O94" s="60"/>
      <c r="P94" s="60"/>
      <c r="Q94" s="60"/>
      <c r="R94" s="60"/>
      <c r="S94" s="60"/>
      <c r="T94" s="60"/>
      <c r="U94" s="60"/>
      <c r="V94" s="60"/>
      <c r="W94" s="60"/>
      <c r="X94" s="60"/>
      <c r="Y94" s="60"/>
      <c r="Z94" s="60"/>
    </row>
    <row r="95" customFormat="false" ht="15.75" hidden="false" customHeight="false" outlineLevel="0" collapsed="false">
      <c r="A95" s="151" t="n">
        <v>112</v>
      </c>
      <c r="B95" s="152" t="s">
        <v>342</v>
      </c>
      <c r="C95" s="100" t="s">
        <v>648</v>
      </c>
      <c r="D95" s="100" t="s">
        <v>649</v>
      </c>
      <c r="E95" s="62" t="n">
        <v>1997</v>
      </c>
      <c r="F95" s="60" t="n">
        <v>149</v>
      </c>
      <c r="G95" s="101" t="s">
        <v>159</v>
      </c>
      <c r="H95" s="60" t="n">
        <v>2</v>
      </c>
      <c r="I95" s="60"/>
      <c r="J95" s="60"/>
      <c r="K95" s="60"/>
      <c r="L95" s="60"/>
      <c r="M95" s="60"/>
      <c r="N95" s="60"/>
      <c r="O95" s="60"/>
      <c r="P95" s="60"/>
      <c r="Q95" s="60"/>
      <c r="R95" s="60"/>
      <c r="S95" s="60"/>
      <c r="T95" s="60"/>
      <c r="U95" s="60"/>
      <c r="V95" s="60"/>
      <c r="W95" s="60"/>
      <c r="X95" s="60"/>
      <c r="Y95" s="60"/>
      <c r="Z95" s="60"/>
    </row>
    <row r="96" customFormat="false" ht="15.75" hidden="false" customHeight="false" outlineLevel="0" collapsed="false">
      <c r="A96" s="151" t="n">
        <v>90</v>
      </c>
      <c r="B96" s="152" t="s">
        <v>354</v>
      </c>
      <c r="C96" s="100" t="s">
        <v>618</v>
      </c>
      <c r="D96" s="100" t="s">
        <v>619</v>
      </c>
      <c r="E96" s="62" t="n">
        <v>1985</v>
      </c>
      <c r="F96" s="60" t="n">
        <v>102</v>
      </c>
      <c r="G96" s="101" t="s">
        <v>68</v>
      </c>
      <c r="H96" s="60" t="n">
        <v>1</v>
      </c>
      <c r="I96" s="60"/>
      <c r="J96" s="60"/>
      <c r="K96" s="60"/>
      <c r="L96" s="60"/>
      <c r="M96" s="60"/>
      <c r="N96" s="60"/>
      <c r="O96" s="60"/>
      <c r="P96" s="60"/>
      <c r="Q96" s="60"/>
      <c r="R96" s="60"/>
      <c r="S96" s="60"/>
      <c r="T96" s="60"/>
      <c r="U96" s="60"/>
      <c r="V96" s="60"/>
      <c r="W96" s="60"/>
      <c r="X96" s="60"/>
      <c r="Y96" s="60"/>
      <c r="Z96" s="60"/>
    </row>
    <row r="97" customFormat="false" ht="15.75" hidden="false" customHeight="false" outlineLevel="0" collapsed="false">
      <c r="A97" s="151" t="n">
        <v>90</v>
      </c>
      <c r="B97" s="152" t="s">
        <v>354</v>
      </c>
      <c r="C97" s="100" t="s">
        <v>618</v>
      </c>
      <c r="D97" s="100" t="s">
        <v>619</v>
      </c>
      <c r="E97" s="62" t="n">
        <v>1985</v>
      </c>
      <c r="F97" s="60" t="n">
        <v>102</v>
      </c>
      <c r="G97" s="101" t="s">
        <v>622</v>
      </c>
      <c r="H97" s="60" t="n">
        <v>1</v>
      </c>
      <c r="I97" s="60"/>
      <c r="J97" s="60"/>
      <c r="K97" s="60"/>
      <c r="L97" s="60"/>
      <c r="M97" s="60"/>
      <c r="N97" s="60"/>
      <c r="O97" s="60"/>
      <c r="P97" s="60"/>
      <c r="Q97" s="60"/>
      <c r="R97" s="60"/>
      <c r="S97" s="60"/>
      <c r="T97" s="60"/>
      <c r="U97" s="60"/>
      <c r="V97" s="60"/>
      <c r="W97" s="60"/>
      <c r="X97" s="60"/>
      <c r="Y97" s="60"/>
      <c r="Z97" s="60"/>
    </row>
    <row r="98" customFormat="false" ht="15.75" hidden="false" customHeight="false" outlineLevel="0" collapsed="false">
      <c r="A98" s="151" t="n">
        <v>113</v>
      </c>
      <c r="B98" s="152" t="s">
        <v>665</v>
      </c>
      <c r="C98" s="100" t="s">
        <v>666</v>
      </c>
      <c r="D98" s="100" t="s">
        <v>839</v>
      </c>
      <c r="E98" s="62" t="n">
        <v>2002</v>
      </c>
      <c r="F98" s="60" t="n">
        <v>90</v>
      </c>
      <c r="G98" s="101" t="s">
        <v>673</v>
      </c>
      <c r="H98" s="60" t="n">
        <v>2</v>
      </c>
      <c r="I98" s="60"/>
      <c r="J98" s="60"/>
      <c r="K98" s="60"/>
      <c r="L98" s="60"/>
      <c r="M98" s="60"/>
      <c r="N98" s="60"/>
      <c r="O98" s="60"/>
      <c r="P98" s="60"/>
      <c r="Q98" s="60"/>
      <c r="R98" s="60"/>
      <c r="S98" s="60"/>
      <c r="T98" s="60"/>
      <c r="U98" s="60"/>
      <c r="V98" s="60"/>
      <c r="W98" s="60"/>
      <c r="X98" s="60"/>
      <c r="Y98" s="60"/>
      <c r="Z98" s="60"/>
    </row>
    <row r="99" customFormat="false" ht="15.75" hidden="false" customHeight="false" outlineLevel="0" collapsed="false">
      <c r="A99" s="151" t="n">
        <v>90</v>
      </c>
      <c r="B99" s="152" t="s">
        <v>354</v>
      </c>
      <c r="C99" s="100" t="s">
        <v>618</v>
      </c>
      <c r="D99" s="100" t="s">
        <v>619</v>
      </c>
      <c r="E99" s="62" t="n">
        <v>1985</v>
      </c>
      <c r="F99" s="60" t="n">
        <v>102</v>
      </c>
      <c r="G99" s="101" t="s">
        <v>233</v>
      </c>
      <c r="H99" s="60" t="n">
        <v>11</v>
      </c>
      <c r="I99" s="60"/>
      <c r="J99" s="60"/>
      <c r="K99" s="60"/>
      <c r="L99" s="60"/>
      <c r="M99" s="60"/>
      <c r="N99" s="60"/>
      <c r="O99" s="60"/>
      <c r="P99" s="60"/>
      <c r="Q99" s="60"/>
      <c r="R99" s="60"/>
      <c r="S99" s="60"/>
      <c r="T99" s="60"/>
      <c r="U99" s="60"/>
      <c r="V99" s="60"/>
      <c r="W99" s="60"/>
      <c r="X99" s="60"/>
      <c r="Y99" s="60"/>
      <c r="Z99" s="60"/>
    </row>
    <row r="100" customFormat="false" ht="15.75" hidden="false" customHeight="false" outlineLevel="0" collapsed="false">
      <c r="A100" s="153" t="n">
        <v>88</v>
      </c>
      <c r="B100" s="152" t="s">
        <v>645</v>
      </c>
      <c r="C100" s="99" t="s">
        <v>646</v>
      </c>
      <c r="D100" s="100" t="s">
        <v>842</v>
      </c>
      <c r="E100" s="62" t="n">
        <v>1997</v>
      </c>
      <c r="F100" s="60" t="n">
        <v>41</v>
      </c>
      <c r="G100" s="101" t="s">
        <v>153</v>
      </c>
      <c r="H100" s="60" t="n">
        <v>1</v>
      </c>
      <c r="I100" s="60"/>
      <c r="J100" s="60"/>
      <c r="K100" s="60"/>
      <c r="L100" s="60"/>
      <c r="M100" s="60"/>
      <c r="N100" s="60"/>
      <c r="O100" s="60"/>
      <c r="P100" s="60"/>
      <c r="Q100" s="60"/>
      <c r="R100" s="60"/>
      <c r="S100" s="60"/>
      <c r="T100" s="60"/>
      <c r="U100" s="60"/>
      <c r="V100" s="60"/>
      <c r="W100" s="60"/>
      <c r="X100" s="60"/>
      <c r="Y100" s="60"/>
      <c r="Z100" s="60"/>
    </row>
    <row r="101" customFormat="false" ht="15.75" hidden="false" customHeight="false" outlineLevel="0" collapsed="false">
      <c r="A101" s="151" t="n">
        <v>112</v>
      </c>
      <c r="B101" s="152" t="s">
        <v>342</v>
      </c>
      <c r="C101" s="100" t="s">
        <v>648</v>
      </c>
      <c r="D101" s="100" t="s">
        <v>649</v>
      </c>
      <c r="E101" s="62" t="n">
        <v>1997</v>
      </c>
      <c r="F101" s="60" t="n">
        <v>149</v>
      </c>
      <c r="G101" s="101" t="s">
        <v>555</v>
      </c>
      <c r="H101" s="60" t="n">
        <v>2</v>
      </c>
      <c r="I101" s="60"/>
      <c r="J101" s="60"/>
      <c r="K101" s="60"/>
      <c r="L101" s="60"/>
      <c r="M101" s="60"/>
      <c r="N101" s="60"/>
      <c r="O101" s="60"/>
      <c r="P101" s="60"/>
      <c r="Q101" s="60"/>
      <c r="R101" s="60"/>
      <c r="S101" s="60"/>
      <c r="T101" s="60"/>
      <c r="U101" s="60"/>
      <c r="V101" s="60"/>
      <c r="W101" s="60"/>
      <c r="X101" s="60"/>
      <c r="Y101" s="60"/>
      <c r="Z101" s="60"/>
    </row>
    <row r="102" customFormat="false" ht="15.75" hidden="false" customHeight="false" outlineLevel="0" collapsed="false">
      <c r="A102" s="151" t="n">
        <v>17</v>
      </c>
      <c r="B102" s="154" t="s">
        <v>383</v>
      </c>
      <c r="C102" s="139" t="s">
        <v>714</v>
      </c>
      <c r="D102" s="72" t="s">
        <v>715</v>
      </c>
      <c r="E102" s="62" t="n">
        <v>2010</v>
      </c>
      <c r="F102" s="60" t="n">
        <v>37</v>
      </c>
      <c r="G102" s="101" t="s">
        <v>716</v>
      </c>
      <c r="H102" s="60" t="n">
        <v>2</v>
      </c>
      <c r="I102" s="60"/>
      <c r="J102" s="60"/>
      <c r="K102" s="60"/>
      <c r="L102" s="60"/>
      <c r="M102" s="60"/>
      <c r="N102" s="60"/>
      <c r="O102" s="60"/>
      <c r="P102" s="60"/>
      <c r="Q102" s="60"/>
      <c r="R102" s="60"/>
      <c r="S102" s="60"/>
      <c r="T102" s="60"/>
      <c r="U102" s="60"/>
      <c r="V102" s="60"/>
      <c r="W102" s="60"/>
      <c r="X102" s="60"/>
      <c r="Y102" s="60"/>
      <c r="Z102" s="60"/>
    </row>
    <row r="103" customFormat="false" ht="15.75" hidden="false" customHeight="false" outlineLevel="0" collapsed="false">
      <c r="A103" s="151" t="n">
        <v>112</v>
      </c>
      <c r="B103" s="152" t="s">
        <v>342</v>
      </c>
      <c r="C103" s="100" t="s">
        <v>648</v>
      </c>
      <c r="D103" s="100" t="s">
        <v>649</v>
      </c>
      <c r="E103" s="62" t="n">
        <v>1997</v>
      </c>
      <c r="F103" s="60" t="n">
        <v>149</v>
      </c>
      <c r="G103" s="101" t="s">
        <v>86</v>
      </c>
      <c r="H103" s="60" t="n">
        <v>1</v>
      </c>
      <c r="I103" s="60"/>
      <c r="J103" s="60"/>
      <c r="K103" s="60"/>
      <c r="L103" s="60"/>
      <c r="M103" s="60"/>
      <c r="N103" s="60"/>
      <c r="O103" s="60"/>
      <c r="P103" s="60"/>
      <c r="Q103" s="60"/>
      <c r="R103" s="60"/>
      <c r="S103" s="60"/>
      <c r="T103" s="60"/>
      <c r="U103" s="60"/>
      <c r="V103" s="60"/>
      <c r="W103" s="60"/>
      <c r="X103" s="60"/>
      <c r="Y103" s="60"/>
      <c r="Z103" s="60"/>
    </row>
    <row r="104" customFormat="false" ht="15.75" hidden="false" customHeight="false" outlineLevel="0" collapsed="false">
      <c r="A104" s="151" t="n">
        <v>200</v>
      </c>
      <c r="B104" s="152" t="s">
        <v>484</v>
      </c>
      <c r="C104" s="100" t="s">
        <v>750</v>
      </c>
      <c r="D104" s="100" t="s">
        <v>751</v>
      </c>
      <c r="E104" s="62" t="n">
        <v>2013</v>
      </c>
      <c r="F104" s="60" t="n">
        <v>4</v>
      </c>
      <c r="G104" s="101" t="s">
        <v>203</v>
      </c>
      <c r="H104" s="60" t="n">
        <v>1</v>
      </c>
      <c r="I104" s="60"/>
      <c r="J104" s="60"/>
      <c r="K104" s="60"/>
      <c r="L104" s="60"/>
      <c r="M104" s="60"/>
      <c r="N104" s="60"/>
      <c r="O104" s="60"/>
      <c r="P104" s="60"/>
      <c r="Q104" s="60"/>
      <c r="R104" s="60"/>
      <c r="S104" s="60"/>
      <c r="T104" s="60"/>
      <c r="U104" s="60"/>
      <c r="V104" s="60"/>
      <c r="W104" s="60"/>
      <c r="X104" s="60"/>
      <c r="Y104" s="60"/>
      <c r="Z104" s="60"/>
    </row>
    <row r="105" customFormat="false" ht="15.75" hidden="false" customHeight="false" outlineLevel="0" collapsed="false">
      <c r="A105" s="153" t="n">
        <v>133</v>
      </c>
      <c r="B105" s="154" t="s">
        <v>706</v>
      </c>
      <c r="C105" s="100" t="s">
        <v>707</v>
      </c>
      <c r="D105" s="100" t="s">
        <v>708</v>
      </c>
      <c r="E105" s="62" t="n">
        <v>2008</v>
      </c>
      <c r="F105" s="60" t="n">
        <v>47</v>
      </c>
      <c r="G105" s="101" t="s">
        <v>140</v>
      </c>
      <c r="H105" s="60" t="n">
        <v>1</v>
      </c>
      <c r="I105" s="60"/>
      <c r="J105" s="60"/>
      <c r="K105" s="60"/>
      <c r="L105" s="60"/>
      <c r="M105" s="60"/>
      <c r="N105" s="60"/>
      <c r="O105" s="60"/>
      <c r="P105" s="60"/>
      <c r="Q105" s="60"/>
      <c r="R105" s="60"/>
      <c r="S105" s="60"/>
      <c r="T105" s="60"/>
      <c r="U105" s="60"/>
      <c r="V105" s="60"/>
      <c r="W105" s="60"/>
      <c r="X105" s="60"/>
      <c r="Y105" s="60"/>
      <c r="Z105" s="60"/>
    </row>
    <row r="106" customFormat="false" ht="15.75" hidden="false" customHeight="false" outlineLevel="0" collapsed="false">
      <c r="A106" s="151" t="n">
        <v>113</v>
      </c>
      <c r="B106" s="152" t="s">
        <v>665</v>
      </c>
      <c r="C106" s="100" t="s">
        <v>666</v>
      </c>
      <c r="D106" s="100" t="s">
        <v>843</v>
      </c>
      <c r="E106" s="62" t="n">
        <v>2002</v>
      </c>
      <c r="F106" s="60" t="n">
        <v>90</v>
      </c>
      <c r="G106" s="101" t="s">
        <v>674</v>
      </c>
      <c r="H106" s="60" t="n">
        <v>1</v>
      </c>
      <c r="I106" s="60"/>
      <c r="J106" s="60"/>
      <c r="K106" s="60"/>
      <c r="L106" s="60"/>
      <c r="M106" s="60"/>
      <c r="N106" s="60"/>
      <c r="O106" s="60"/>
      <c r="P106" s="60"/>
      <c r="Q106" s="60"/>
      <c r="R106" s="60"/>
      <c r="S106" s="60"/>
      <c r="T106" s="60"/>
      <c r="U106" s="60"/>
      <c r="V106" s="60"/>
      <c r="W106" s="60"/>
      <c r="X106" s="60"/>
      <c r="Y106" s="60"/>
      <c r="Z106" s="60"/>
    </row>
    <row r="107" customFormat="false" ht="15.75" hidden="false" customHeight="false" outlineLevel="0" collapsed="false">
      <c r="A107" s="151" t="n">
        <v>119</v>
      </c>
      <c r="B107" s="152" t="s">
        <v>580</v>
      </c>
      <c r="C107" s="100" t="s">
        <v>660</v>
      </c>
      <c r="D107" s="100" t="s">
        <v>801</v>
      </c>
      <c r="E107" s="62" t="n">
        <v>2001</v>
      </c>
      <c r="F107" s="60" t="n">
        <v>88</v>
      </c>
      <c r="G107" s="101" t="s">
        <v>664</v>
      </c>
      <c r="H107" s="60" t="n">
        <v>1</v>
      </c>
      <c r="I107" s="60"/>
      <c r="J107" s="60"/>
      <c r="K107" s="60"/>
      <c r="L107" s="60"/>
      <c r="M107" s="60"/>
      <c r="N107" s="60"/>
      <c r="O107" s="60"/>
      <c r="P107" s="60"/>
      <c r="Q107" s="60"/>
      <c r="R107" s="60"/>
      <c r="S107" s="60"/>
      <c r="T107" s="60"/>
      <c r="U107" s="60"/>
      <c r="V107" s="60"/>
      <c r="W107" s="60"/>
      <c r="X107" s="60"/>
      <c r="Y107" s="60"/>
      <c r="Z107" s="60"/>
    </row>
    <row r="108" customFormat="false" ht="15.75" hidden="false" customHeight="false" outlineLevel="0" collapsed="false">
      <c r="A108" s="151" t="n">
        <v>202</v>
      </c>
      <c r="B108" s="152" t="s">
        <v>486</v>
      </c>
      <c r="C108" s="100" t="s">
        <v>766</v>
      </c>
      <c r="D108" s="100" t="s">
        <v>767</v>
      </c>
      <c r="E108" s="62" t="n">
        <v>2015</v>
      </c>
      <c r="F108" s="60" t="n">
        <v>11</v>
      </c>
      <c r="G108" s="101" t="s">
        <v>227</v>
      </c>
      <c r="H108" s="60" t="n">
        <v>1</v>
      </c>
      <c r="I108" s="60"/>
      <c r="J108" s="60"/>
      <c r="K108" s="60"/>
      <c r="L108" s="60"/>
      <c r="M108" s="60"/>
      <c r="N108" s="60"/>
      <c r="O108" s="60"/>
      <c r="P108" s="60"/>
      <c r="Q108" s="60"/>
      <c r="R108" s="60"/>
      <c r="S108" s="60"/>
      <c r="T108" s="60"/>
      <c r="U108" s="60"/>
      <c r="V108" s="60"/>
      <c r="W108" s="60"/>
      <c r="X108" s="60"/>
      <c r="Y108" s="60"/>
      <c r="Z108" s="60"/>
    </row>
    <row r="109" customFormat="false" ht="15.75" hidden="false" customHeight="false" outlineLevel="0" collapsed="false">
      <c r="A109" s="160" t="n">
        <v>207</v>
      </c>
      <c r="B109" s="161" t="s">
        <v>627</v>
      </c>
      <c r="C109" s="100" t="s">
        <v>628</v>
      </c>
      <c r="D109" s="72"/>
      <c r="E109" s="62" t="n">
        <v>1987</v>
      </c>
      <c r="F109" s="60" t="n">
        <v>0</v>
      </c>
      <c r="G109" s="60"/>
      <c r="H109" s="60"/>
      <c r="I109" s="60"/>
      <c r="J109" s="60"/>
      <c r="K109" s="60"/>
      <c r="L109" s="60"/>
      <c r="M109" s="60"/>
      <c r="N109" s="60"/>
      <c r="O109" s="60"/>
      <c r="P109" s="60"/>
      <c r="Q109" s="60"/>
      <c r="R109" s="60"/>
      <c r="S109" s="60"/>
      <c r="T109" s="60"/>
      <c r="U109" s="60"/>
      <c r="V109" s="60"/>
      <c r="W109" s="60"/>
      <c r="X109" s="60"/>
      <c r="Y109" s="60"/>
      <c r="Z109" s="60"/>
    </row>
    <row r="110" customFormat="false" ht="15.75" hidden="false" customHeight="false" outlineLevel="0" collapsed="false">
      <c r="A110" s="151" t="n">
        <v>94</v>
      </c>
      <c r="B110" s="152" t="s">
        <v>634</v>
      </c>
      <c r="C110" s="100" t="s">
        <v>635</v>
      </c>
      <c r="D110" s="100" t="s">
        <v>636</v>
      </c>
      <c r="E110" s="62" t="n">
        <v>1992</v>
      </c>
      <c r="F110" s="60" t="n">
        <v>0</v>
      </c>
      <c r="G110" s="60"/>
      <c r="H110" s="60"/>
      <c r="I110" s="60"/>
      <c r="J110" s="60"/>
      <c r="K110" s="60"/>
      <c r="L110" s="60"/>
      <c r="M110" s="60"/>
      <c r="N110" s="60"/>
      <c r="O110" s="60"/>
      <c r="P110" s="60"/>
      <c r="Q110" s="60"/>
      <c r="R110" s="60"/>
      <c r="S110" s="60"/>
      <c r="T110" s="60"/>
      <c r="U110" s="60"/>
      <c r="V110" s="60"/>
      <c r="W110" s="60"/>
      <c r="X110" s="60"/>
      <c r="Y110" s="60"/>
      <c r="Z110" s="60"/>
    </row>
    <row r="111" customFormat="false" ht="15.75" hidden="false" customHeight="false" outlineLevel="0" collapsed="false">
      <c r="A111" s="153" t="n">
        <v>80</v>
      </c>
      <c r="B111" s="154" t="s">
        <v>682</v>
      </c>
      <c r="C111" s="139" t="s">
        <v>683</v>
      </c>
      <c r="D111" s="72" t="s">
        <v>79</v>
      </c>
      <c r="E111" s="62" t="n">
        <v>2003</v>
      </c>
      <c r="F111" s="60" t="n">
        <v>0</v>
      </c>
      <c r="G111" s="60"/>
      <c r="H111" s="60"/>
      <c r="I111" s="60"/>
      <c r="J111" s="60"/>
      <c r="K111" s="60"/>
      <c r="L111" s="60"/>
      <c r="M111" s="60"/>
      <c r="N111" s="60"/>
      <c r="O111" s="60"/>
      <c r="P111" s="60"/>
      <c r="Q111" s="60"/>
      <c r="R111" s="60"/>
      <c r="S111" s="60"/>
      <c r="T111" s="60"/>
      <c r="U111" s="60"/>
      <c r="V111" s="60"/>
      <c r="W111" s="60"/>
      <c r="X111" s="60"/>
      <c r="Y111" s="60"/>
      <c r="Z111" s="60"/>
    </row>
    <row r="112" customFormat="false" ht="15.75" hidden="false" customHeight="false" outlineLevel="0" collapsed="false">
      <c r="A112" s="151" t="n">
        <v>110</v>
      </c>
      <c r="B112" s="152" t="s">
        <v>684</v>
      </c>
      <c r="C112" s="100" t="s">
        <v>685</v>
      </c>
      <c r="D112" s="100" t="s">
        <v>686</v>
      </c>
      <c r="E112" s="62" t="n">
        <v>2003</v>
      </c>
      <c r="F112" s="60" t="n">
        <v>111</v>
      </c>
      <c r="G112" s="60"/>
      <c r="H112" s="60"/>
      <c r="I112" s="60"/>
      <c r="J112" s="60"/>
      <c r="K112" s="60"/>
      <c r="L112" s="60"/>
      <c r="M112" s="60"/>
      <c r="N112" s="60"/>
      <c r="O112" s="60"/>
      <c r="P112" s="60"/>
      <c r="Q112" s="60"/>
      <c r="R112" s="60"/>
      <c r="S112" s="60"/>
      <c r="T112" s="60"/>
      <c r="U112" s="60"/>
      <c r="V112" s="60"/>
      <c r="W112" s="60"/>
      <c r="X112" s="60"/>
      <c r="Y112" s="60"/>
      <c r="Z112" s="60"/>
    </row>
    <row r="113" customFormat="false" ht="15.75" hidden="false" customHeight="false" outlineLevel="0" collapsed="false">
      <c r="A113" s="151" t="n">
        <v>75</v>
      </c>
      <c r="B113" s="154" t="s">
        <v>693</v>
      </c>
      <c r="C113" s="139" t="s">
        <v>694</v>
      </c>
      <c r="D113" s="72" t="s">
        <v>205</v>
      </c>
      <c r="E113" s="62" t="n">
        <v>2006</v>
      </c>
      <c r="F113" s="60" t="n">
        <v>15</v>
      </c>
      <c r="G113" s="60"/>
      <c r="H113" s="60"/>
      <c r="I113" s="60"/>
      <c r="J113" s="60"/>
      <c r="K113" s="60"/>
      <c r="L113" s="60"/>
      <c r="M113" s="60"/>
      <c r="N113" s="60"/>
      <c r="O113" s="60"/>
      <c r="P113" s="60"/>
      <c r="Q113" s="60"/>
      <c r="R113" s="60"/>
      <c r="S113" s="60"/>
      <c r="T113" s="60"/>
      <c r="U113" s="60"/>
      <c r="V113" s="60"/>
      <c r="W113" s="60"/>
      <c r="X113" s="60"/>
      <c r="Y113" s="60"/>
      <c r="Z113" s="60"/>
    </row>
    <row r="114" customFormat="false" ht="15.75" hidden="false" customHeight="false" outlineLevel="0" collapsed="false">
      <c r="A114" s="151" t="n">
        <v>68</v>
      </c>
      <c r="B114" s="154" t="s">
        <v>717</v>
      </c>
      <c r="C114" s="139" t="s">
        <v>718</v>
      </c>
      <c r="D114" s="72" t="s">
        <v>719</v>
      </c>
      <c r="E114" s="62" t="n">
        <v>2010</v>
      </c>
      <c r="F114" s="60" t="n">
        <v>35</v>
      </c>
      <c r="G114" s="60"/>
      <c r="H114" s="60"/>
      <c r="I114" s="60"/>
      <c r="J114" s="60"/>
      <c r="K114" s="60"/>
      <c r="L114" s="60"/>
      <c r="M114" s="60"/>
      <c r="N114" s="60"/>
      <c r="O114" s="60"/>
      <c r="P114" s="60"/>
      <c r="Q114" s="60"/>
      <c r="R114" s="60"/>
      <c r="S114" s="60"/>
      <c r="T114" s="60"/>
      <c r="U114" s="60"/>
      <c r="V114" s="60"/>
      <c r="W114" s="60"/>
      <c r="X114" s="60"/>
      <c r="Y114" s="60"/>
      <c r="Z114" s="60"/>
    </row>
    <row r="115" customFormat="false" ht="15.75" hidden="false" customHeight="false" outlineLevel="0" collapsed="false">
      <c r="A115" s="153" t="n">
        <v>33</v>
      </c>
      <c r="B115" s="154" t="s">
        <v>732</v>
      </c>
      <c r="C115" s="139" t="s">
        <v>733</v>
      </c>
      <c r="D115" s="72" t="s">
        <v>734</v>
      </c>
      <c r="E115" s="62" t="n">
        <v>2011</v>
      </c>
      <c r="F115" s="60" t="n">
        <v>8</v>
      </c>
      <c r="G115" s="60"/>
      <c r="H115" s="60"/>
      <c r="I115" s="60"/>
      <c r="J115" s="60"/>
      <c r="K115" s="60"/>
      <c r="L115" s="60"/>
      <c r="M115" s="60"/>
      <c r="N115" s="60"/>
      <c r="O115" s="60"/>
      <c r="P115" s="60"/>
      <c r="Q115" s="60"/>
      <c r="R115" s="60"/>
      <c r="S115" s="60"/>
      <c r="T115" s="60"/>
      <c r="U115" s="60"/>
      <c r="V115" s="60"/>
      <c r="W115" s="60"/>
      <c r="X115" s="60"/>
      <c r="Y115" s="60"/>
      <c r="Z115" s="60"/>
    </row>
    <row r="116" customFormat="false" ht="15.75" hidden="false" customHeight="false" outlineLevel="0" collapsed="false">
      <c r="A116" s="151" t="n">
        <v>55</v>
      </c>
      <c r="B116" s="154" t="s">
        <v>745</v>
      </c>
      <c r="C116" s="139" t="s">
        <v>746</v>
      </c>
      <c r="D116" s="72" t="s">
        <v>747</v>
      </c>
      <c r="E116" s="62" t="n">
        <v>2013</v>
      </c>
      <c r="F116" s="60" t="n">
        <v>0</v>
      </c>
      <c r="G116" s="60"/>
      <c r="H116" s="60"/>
      <c r="I116" s="60"/>
      <c r="J116" s="60"/>
      <c r="K116" s="60"/>
      <c r="L116" s="60"/>
      <c r="M116" s="60"/>
      <c r="N116" s="60"/>
      <c r="O116" s="60"/>
      <c r="P116" s="60"/>
      <c r="Q116" s="60"/>
      <c r="R116" s="60"/>
      <c r="S116" s="60"/>
      <c r="T116" s="60"/>
      <c r="U116" s="60"/>
      <c r="V116" s="60"/>
      <c r="W116" s="60"/>
      <c r="X116" s="60"/>
      <c r="Y116" s="60"/>
      <c r="Z116" s="60"/>
    </row>
    <row r="117" customFormat="false" ht="15.75" hidden="false" customHeight="false" outlineLevel="0" collapsed="false">
      <c r="A117" s="151" t="n">
        <v>37</v>
      </c>
      <c r="B117" s="138" t="s">
        <v>753</v>
      </c>
      <c r="C117" s="139" t="s">
        <v>754</v>
      </c>
      <c r="D117" s="162" t="s">
        <v>755</v>
      </c>
      <c r="E117" s="62" t="n">
        <v>2014</v>
      </c>
      <c r="F117" s="60" t="n">
        <v>3</v>
      </c>
      <c r="G117" s="60"/>
      <c r="H117" s="60"/>
      <c r="I117" s="60"/>
      <c r="J117" s="60"/>
      <c r="K117" s="60"/>
      <c r="L117" s="60"/>
      <c r="M117" s="60"/>
      <c r="N117" s="60"/>
      <c r="O117" s="60"/>
      <c r="P117" s="60"/>
      <c r="Q117" s="60"/>
      <c r="R117" s="60"/>
      <c r="S117" s="60"/>
      <c r="T117" s="60"/>
      <c r="U117" s="60"/>
      <c r="V117" s="60"/>
      <c r="W117" s="60"/>
      <c r="X117" s="60"/>
      <c r="Y117" s="60"/>
      <c r="Z117" s="60"/>
    </row>
    <row r="118" customFormat="false" ht="15.75" hidden="false" customHeight="false" outlineLevel="0" collapsed="false">
      <c r="A118" s="151" t="n">
        <v>69</v>
      </c>
      <c r="B118" s="154" t="s">
        <v>756</v>
      </c>
      <c r="C118" s="139" t="s">
        <v>757</v>
      </c>
      <c r="D118" s="72" t="s">
        <v>758</v>
      </c>
      <c r="E118" s="62" t="n">
        <v>2014</v>
      </c>
      <c r="F118" s="60" t="n">
        <v>2</v>
      </c>
      <c r="G118" s="60"/>
      <c r="H118" s="60"/>
      <c r="I118" s="60"/>
      <c r="J118" s="60"/>
      <c r="K118" s="60"/>
      <c r="L118" s="60"/>
      <c r="M118" s="60"/>
      <c r="N118" s="60"/>
      <c r="O118" s="60"/>
      <c r="P118" s="60"/>
      <c r="Q118" s="60"/>
      <c r="R118" s="60"/>
      <c r="S118" s="60"/>
      <c r="T118" s="60"/>
      <c r="U118" s="60"/>
      <c r="V118" s="60"/>
      <c r="W118" s="60"/>
      <c r="X118" s="60"/>
      <c r="Y118" s="60"/>
      <c r="Z118" s="60"/>
    </row>
    <row r="119" customFormat="false" ht="15.75" hidden="false" customHeight="false" outlineLevel="0" collapsed="false">
      <c r="A119" s="151" t="n">
        <v>84</v>
      </c>
      <c r="B119" s="154" t="s">
        <v>650</v>
      </c>
      <c r="C119" s="139" t="s">
        <v>763</v>
      </c>
      <c r="D119" s="72" t="s">
        <v>764</v>
      </c>
      <c r="E119" s="62" t="n">
        <v>2015</v>
      </c>
      <c r="F119" s="60" t="n">
        <v>1</v>
      </c>
      <c r="G119" s="60"/>
      <c r="H119" s="60"/>
      <c r="I119" s="60"/>
      <c r="J119" s="60"/>
      <c r="K119" s="60"/>
      <c r="L119" s="60"/>
      <c r="M119" s="60"/>
      <c r="N119" s="60"/>
      <c r="O119" s="60"/>
      <c r="P119" s="60"/>
      <c r="Q119" s="60"/>
      <c r="R119" s="60"/>
      <c r="S119" s="60"/>
      <c r="T119" s="60"/>
      <c r="U119" s="60"/>
      <c r="V119" s="60"/>
      <c r="W119" s="60"/>
      <c r="X119" s="60"/>
      <c r="Y119" s="60"/>
      <c r="Z119" s="60"/>
    </row>
    <row r="120" customFormat="false" ht="15.75" hidden="false" customHeight="false" outlineLevel="0" collapsed="false">
      <c r="A120" s="151" t="n">
        <v>39</v>
      </c>
      <c r="B120" s="154" t="s">
        <v>768</v>
      </c>
      <c r="C120" s="139" t="s">
        <v>769</v>
      </c>
      <c r="D120" s="72" t="s">
        <v>770</v>
      </c>
      <c r="E120" s="62" t="n">
        <v>2016</v>
      </c>
      <c r="F120" s="60" t="n">
        <v>3</v>
      </c>
      <c r="G120" s="60"/>
      <c r="H120" s="60"/>
      <c r="I120" s="60"/>
      <c r="J120" s="60"/>
      <c r="K120" s="60"/>
      <c r="L120" s="60"/>
      <c r="M120" s="60"/>
      <c r="N120" s="60"/>
      <c r="O120" s="60"/>
      <c r="P120" s="60"/>
      <c r="Q120" s="60"/>
      <c r="R120" s="60"/>
      <c r="S120" s="60"/>
      <c r="T120" s="60"/>
      <c r="U120" s="60"/>
      <c r="V120" s="60"/>
      <c r="W120" s="60"/>
      <c r="X120" s="60"/>
      <c r="Y120" s="60"/>
      <c r="Z120" s="60"/>
    </row>
    <row r="121" customFormat="false" ht="15.75" hidden="false" customHeight="false" outlineLevel="0" collapsed="false">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customFormat="false" ht="15.75" hidden="false" customHeight="false" outlineLevel="0" collapsed="false">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customFormat="false" ht="15.75" hidden="false" customHeight="false" outlineLevel="0" collapsed="false">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customFormat="false" ht="15.75" hidden="false" customHeight="false" outlineLevel="0" collapsed="false">
      <c r="A124" s="153" t="n">
        <v>22</v>
      </c>
      <c r="B124" s="154" t="s">
        <v>779</v>
      </c>
      <c r="C124" s="72" t="s">
        <v>780</v>
      </c>
      <c r="D124" s="72" t="s">
        <v>781</v>
      </c>
      <c r="E124" s="62" t="n">
        <v>2007</v>
      </c>
      <c r="F124" s="60" t="n">
        <v>20</v>
      </c>
      <c r="G124" s="60"/>
      <c r="H124" s="60"/>
      <c r="I124" s="60"/>
      <c r="J124" s="60"/>
      <c r="K124" s="60"/>
      <c r="L124" s="60"/>
      <c r="M124" s="60"/>
      <c r="N124" s="60"/>
      <c r="O124" s="60"/>
      <c r="P124" s="60"/>
      <c r="Q124" s="60"/>
      <c r="R124" s="60"/>
      <c r="S124" s="60"/>
      <c r="T124" s="60"/>
      <c r="U124" s="60"/>
      <c r="V124" s="60"/>
      <c r="W124" s="60"/>
      <c r="X124" s="60"/>
      <c r="Y124" s="60"/>
      <c r="Z124" s="60"/>
    </row>
    <row r="125" customFormat="false" ht="15.75" hidden="false" customHeight="false" outlineLevel="0" collapsed="false">
      <c r="A125" s="151" t="n">
        <v>53</v>
      </c>
      <c r="B125" s="154" t="s">
        <v>626</v>
      </c>
      <c r="C125" s="139" t="s">
        <v>782</v>
      </c>
      <c r="D125" s="72" t="s">
        <v>783</v>
      </c>
      <c r="E125" s="62" t="n">
        <v>2016</v>
      </c>
      <c r="F125" s="60" t="n">
        <v>0</v>
      </c>
      <c r="G125" s="60"/>
      <c r="H125" s="60"/>
      <c r="I125" s="60"/>
      <c r="J125" s="60"/>
      <c r="K125" s="60"/>
      <c r="L125" s="60"/>
      <c r="M125" s="60"/>
      <c r="N125" s="60"/>
      <c r="O125" s="60"/>
      <c r="P125" s="60"/>
      <c r="Q125" s="60"/>
      <c r="R125" s="60"/>
      <c r="S125" s="60"/>
      <c r="T125" s="60"/>
      <c r="U125" s="60"/>
      <c r="V125" s="60"/>
      <c r="W125" s="60"/>
      <c r="X125" s="60"/>
      <c r="Y125" s="60"/>
      <c r="Z125" s="60"/>
    </row>
    <row r="126" customFormat="false" ht="15.75" hidden="false" customHeight="false" outlineLevel="0" collapsed="false">
      <c r="A126" s="153" t="n">
        <v>70</v>
      </c>
      <c r="B126" s="72" t="s">
        <v>784</v>
      </c>
      <c r="C126" s="139" t="s">
        <v>785</v>
      </c>
      <c r="D126" s="72" t="s">
        <v>67</v>
      </c>
      <c r="E126" s="62" t="n">
        <v>2018</v>
      </c>
      <c r="F126" s="60" t="n">
        <v>1</v>
      </c>
      <c r="G126" s="60"/>
      <c r="H126" s="60"/>
      <c r="I126" s="60"/>
      <c r="J126" s="60"/>
      <c r="K126" s="60"/>
      <c r="L126" s="60"/>
      <c r="M126" s="60"/>
      <c r="N126" s="60"/>
      <c r="O126" s="60"/>
      <c r="P126" s="60"/>
      <c r="Q126" s="60"/>
      <c r="R126" s="60"/>
      <c r="S126" s="60"/>
      <c r="T126" s="60"/>
      <c r="U126" s="60"/>
      <c r="V126" s="60"/>
      <c r="W126" s="60"/>
      <c r="X126" s="60"/>
      <c r="Y126" s="60"/>
      <c r="Z126" s="60"/>
    </row>
    <row r="127" customFormat="false" ht="15.75" hidden="false" customHeight="false" outlineLevel="0" collapsed="false">
      <c r="A127" s="151" t="n">
        <v>2</v>
      </c>
      <c r="B127" s="159" t="s">
        <v>473</v>
      </c>
      <c r="C127" s="99" t="s">
        <v>655</v>
      </c>
      <c r="D127" s="99" t="s">
        <v>124</v>
      </c>
      <c r="E127" s="62" t="n">
        <v>2000</v>
      </c>
      <c r="F127" s="60" t="n">
        <v>62</v>
      </c>
      <c r="G127" s="60" t="s">
        <v>656</v>
      </c>
      <c r="H127" s="60"/>
      <c r="I127" s="60"/>
      <c r="J127" s="60"/>
      <c r="K127" s="60"/>
      <c r="L127" s="60"/>
      <c r="M127" s="60"/>
      <c r="N127" s="60"/>
      <c r="O127" s="60"/>
      <c r="P127" s="60"/>
      <c r="Q127" s="60"/>
      <c r="R127" s="60"/>
      <c r="S127" s="60"/>
      <c r="T127" s="60"/>
      <c r="U127" s="60"/>
      <c r="V127" s="60"/>
      <c r="W127" s="60"/>
      <c r="X127" s="60"/>
      <c r="Y127" s="60"/>
      <c r="Z127" s="60"/>
    </row>
    <row r="128" customFormat="false" ht="15.75" hidden="false" customHeight="false" outlineLevel="0" collapsed="false">
      <c r="A128" s="153" t="n">
        <v>4</v>
      </c>
      <c r="B128" s="159" t="s">
        <v>657</v>
      </c>
      <c r="C128" s="99" t="s">
        <v>658</v>
      </c>
      <c r="D128" s="99" t="s">
        <v>659</v>
      </c>
      <c r="E128" s="62" t="n">
        <v>2001</v>
      </c>
      <c r="F128" s="60" t="n">
        <v>6</v>
      </c>
      <c r="G128" s="60" t="s">
        <v>656</v>
      </c>
      <c r="H128" s="60"/>
      <c r="I128" s="60"/>
      <c r="J128" s="60"/>
      <c r="K128" s="60"/>
      <c r="L128" s="60"/>
      <c r="M128" s="60"/>
      <c r="N128" s="60"/>
      <c r="O128" s="60"/>
      <c r="P128" s="60"/>
      <c r="Q128" s="60"/>
      <c r="R128" s="60"/>
      <c r="S128" s="60"/>
      <c r="T128" s="60"/>
      <c r="U128" s="60"/>
      <c r="V128" s="60"/>
      <c r="W128" s="60"/>
      <c r="X128" s="60"/>
      <c r="Y128" s="60"/>
      <c r="Z128" s="60"/>
    </row>
    <row r="129" customFormat="false" ht="15.75" hidden="false" customHeight="false" outlineLevel="0" collapsed="false">
      <c r="A129" s="153" t="n">
        <v>3</v>
      </c>
      <c r="B129" s="159" t="s">
        <v>623</v>
      </c>
      <c r="C129" s="99" t="s">
        <v>658</v>
      </c>
      <c r="D129" s="99" t="s">
        <v>692</v>
      </c>
      <c r="E129" s="62" t="n">
        <v>2006</v>
      </c>
      <c r="F129" s="60" t="n">
        <v>11</v>
      </c>
      <c r="G129" s="60" t="s">
        <v>656</v>
      </c>
      <c r="H129" s="60"/>
      <c r="I129" s="60"/>
      <c r="J129" s="60"/>
      <c r="K129" s="60"/>
      <c r="L129" s="60"/>
      <c r="M129" s="60"/>
      <c r="N129" s="60"/>
      <c r="O129" s="60"/>
      <c r="P129" s="60"/>
      <c r="Q129" s="60"/>
      <c r="R129" s="60"/>
      <c r="S129" s="60"/>
      <c r="T129" s="60"/>
      <c r="U129" s="60"/>
      <c r="V129" s="60"/>
      <c r="W129" s="60"/>
      <c r="X129" s="60"/>
      <c r="Y129" s="60"/>
      <c r="Z129" s="60"/>
    </row>
    <row r="1048576" customFormat="false" ht="15.75" hidden="false" customHeight="true" outlineLevel="0" collapsed="false"/>
  </sheetData>
  <hyperlinks>
    <hyperlink ref="G3" r:id="rId1" display="A Buffered Genetic Algorithm for Automated Branch Coverage in Software Testing."/>
    <hyperlink ref="G4" r:id="rId2" display="A constraint solver and its application to path feasibility analysis"/>
    <hyperlink ref="G5" r:id="rId3" display="A graph theory based algorithm for the computation of cyclomatic complexity of software requirements"/>
    <hyperlink ref="G6" r:id="rId4" display="A heuristic transition executability analysis method for generating EFSM-specified protocol test sequences"/>
    <hyperlink ref="G7" r:id="rId5" display="A Hybrid Genetic Algorithm and Evolutionary Strategy to Automatically Generate Test Data for Dynamic, White-Box Testing"/>
    <hyperlink ref="G8" r:id="rId6" display="A method for pruning infeasible paths via graph transformations and symbolic execution"/>
    <hyperlink ref="G9" r:id="rId7" display="A Method of Improving Precision in Software Testing Based on Defect Patterns"/>
    <hyperlink ref="G10" r:id="rId8" display="A method of path feasibility judgment based on symbolic execution and range analysis"/>
    <hyperlink ref="G11" r:id="rId9" display="A New Approach to Evaluate Path Feasibility and Coverage Ratio of EFSM Based on Multi-objective Optimization."/>
    <hyperlink ref="G12" r:id="rId10" display="A path generation method for testing LCSAJs that restrains infeasible paths"/>
    <hyperlink ref="G13" r:id="rId11" display="A Path-Sensitive Control Flow Graph"/>
    <hyperlink ref="G14" r:id="rId12" display="A Review of Model Based Slicing"/>
    <hyperlink ref="G15" r:id="rId13" display="A symbolic execution tool based on the elimination of infeasible paths"/>
    <hyperlink ref="G16" r:id="rId14" display="An Approach for Detecting Infeasible Paths Based on a SMT Solver"/>
    <hyperlink ref="G17" r:id="rId15" display="An assessment of the number of paths needed for control flow testing"/>
    <hyperlink ref="G18" r:id="rId16" display="An Catholic and Enhanced Study on Basis Path Testing to Avoid Infeasible Paths in CFG"/>
    <hyperlink ref="G19" r:id="rId17" display="An effective path set algorithm based on a combination of basis paths and business logic"/>
    <hyperlink ref="G20" r:id="rId18" display="An Efficient Method for Automatic Generation of Linearly Independent Paths in White-box Testing"/>
    <hyperlink ref="G21" r:id="rId19" display="An efficient method to generate feasible paths for basis path testing"/>
    <hyperlink ref="G22" r:id="rId20" display="An improved genetic algorithm for test cases generation oriented paths"/>
    <hyperlink ref="G23" r:id="rId21" display="Automatic Classification of Program Paths Feasibility Using Active Learning"/>
    <hyperlink ref="G24" r:id="rId22" display="Automatic data flow test paths generation using the genetical swarm optimization technique"/>
    <hyperlink ref="G25" r:id="rId23" display="Automatic detection of infeasible paths in software testing"/>
    <hyperlink ref="G26" r:id="rId24" display="Automatic generation of basis test path using clonal selection algorithm"/>
    <hyperlink ref="G27" r:id="rId25" display="Automatic generation of basis test paths using variable length genetic algorithm"/>
    <hyperlink ref="G28" r:id="rId26" display="Automatic generation of data flow test paths using a genetic algorithm"/>
    <hyperlink ref="G29" r:id="rId27" display="Automatic generation of test cases for data flow test paths using K-means clustering and generic algorithm"/>
    <hyperlink ref="G30" r:id="rId28" display="Automatic test data generation for path testing using genetic algorithms"/>
    <hyperlink ref="G31" r:id="rId29" display="Automatic Test Transition Paths Generation Approach from EFSM Using State Tree"/>
    <hyperlink ref="G32" r:id="rId30" display="Automatically detecting equivalent mutants and infeasible paths"/>
    <hyperlink ref="G33" r:id="rId31" display="BPEL4WS unit testing: Test case generation using a concurrent path analysis approach"/>
    <hyperlink ref="G34" r:id="rId32" display="Caminhos não executáveis: caracterização, previsão e determinação para suporte ao teste de programas"/>
    <hyperlink ref="G35" r:id="rId33" display="Characterization and automatic identification of type infeasible call chains"/>
    <hyperlink ref="G36" r:id="rId34" display="Demand-Driven Path-Sensitive Program Slicing"/>
    <hyperlink ref="G37" r:id="rId35" display="Detecting infeasible branches based on code patterns"/>
    <hyperlink ref="G38" r:id="rId36" display="Detecting Infeasible Traces in Process Models."/>
    <hyperlink ref="G39" r:id="rId37" display="Detecting Interprocedural Infeasible Paths Based on Unsatisfiable Path Constraint Patterns"/>
    <hyperlink ref="G40" r:id="rId38" display="Detecting large number of infeasible paths through recognizing their patterns"/>
    <hyperlink ref="G41" r:id="rId39" display="Detection of infeasible paths in software testing using UML application to gold vending machine"/>
    <hyperlink ref="G42" r:id="rId40" display="Detection of infeasible paths using Presburger arithmetic"/>
    <hyperlink ref="G43" r:id="rId41" display="Detection of infeasible paths: Approaches and challenges"/>
    <hyperlink ref="G44" r:id="rId42" display="Determining path feasibility for commercial programs"/>
    <hyperlink ref="G45" r:id="rId43" display="Direct handling of infeasible paths in the event dependency analysis"/>
    <hyperlink ref="G46" r:id="rId44" display="Dynamic stopping criteria for search-based test data generation for path testing"/>
    <hyperlink ref="G47" r:id="rId45" display="Empirical evaluation of a new composite approach to the coverage criteria and reachability testing of concurrent programs"/>
    <hyperlink ref="G48" r:id="rId46" display="Employment of Multiple Algorithms for Optimal Path-based Test Selection Strategy"/>
    <hyperlink ref="G49" r:id="rId47" display="Event-flow graphs for efficient path-sensitive analyses"/>
    <hyperlink ref="G50" r:id="rId48" display="Evolutionary generation approach of test data for multiple paths coverage of message-passing parallel programs"/>
    <hyperlink ref="G51" r:id="rId49" display="Evolutionary generation of test data for path coverage through selecting target paths based on coverage difficulty"/>
    <hyperlink ref="G52" r:id="rId50" display="Explanation-based generalization of infeasible path"/>
    <hyperlink ref="G53" r:id="rId51" display="Feasibility analysis of the EFSM transition path combining slicing with theorem proving"/>
    <hyperlink ref="G54" r:id="rId52" display="GA-based multiple paths test data generator"/>
    <hyperlink ref="G55" r:id="rId53" display="Generating test data for both path coverage and fault detection using genetic algorithms"/>
    <hyperlink ref="G56" r:id="rId54" display="Generating test data for both paths coverage and faults detection using genetic algorithms: multi-path case"/>
    <hyperlink ref="G57" r:id="rId55" display="Genetic algorithm based path testing: challenges and key parameters"/>
    <hyperlink ref="G58" r:id="rId56" display="Genetic algorithm-based test data generation for multiple paths via individual sharing"/>
    <hyperlink ref="G59" r:id="rId57" display="Geração automática de dados e tratamento de não executabilidade no teste estrutural de software"/>
    <hyperlink ref="G60" r:id="rId58" display="Heuristic Guided Selective Path Exploration for Loop Structure in Coverage Testing"/>
    <hyperlink ref="G61" r:id="rId59" display="Heuristics-based infeasible path detection for dynamic test data generation"/>
    <hyperlink ref="G62" r:id="rId60" display="Identification of potentially infeasible program paths by monitoring the search for test data"/>
    <hyperlink ref="G63" r:id="rId61" display="Improve the effectiveness of test case generation on EFSM via automatic path feasibility analysis"/>
    <hyperlink ref="G64" r:id="rId62" display="Improved evolutionary generation of test data for multiple paths in search-based software testing"/>
    <hyperlink ref="G65" r:id="rId63" display="Infeasible basis paths detection of program with exception-handling constructs"/>
    <hyperlink ref="G66" r:id="rId64" display="Infeasible Path Detection: a Formal Model and an Algorithm"/>
    <hyperlink ref="G67" r:id="rId65" display="Infeasible path generalization in dynamic symbolic execution"/>
    <hyperlink ref="G68" r:id="rId66" display="Infeasible paths detection using static analysis"/>
    <hyperlink ref="G69" r:id="rId67" display="Infeasible paths in static analysis: Problems and challenges"/>
    <hyperlink ref="G70" r:id="rId68" display="Infeasible paths in the context of data flow based testing criteria: Identification, classification and prediction"/>
    <hyperlink ref="G71" r:id="rId69" display="IPEG: Utilizing Infeasibility"/>
    <hyperlink ref="G72" r:id="rId70" display="Mining patterns of unsatisfiable constraints to detect infeasible paths"/>
    <hyperlink ref="G73" r:id="rId71" display="Path Feasibility Analysis of BPEL Processes under Dead Path Elimination Semantics"/>
    <hyperlink ref="G74" r:id="rId72" display="Path Prioritization using Meta-Heuristic Approach"/>
    <hyperlink ref="G75" r:id="rId73" display="Path selection in the structural testing: Proposition, implementation and application of strategies"/>
    <hyperlink ref="G76" r:id="rId74" display="Path sensitive MFP solutions in presence of intersecting infeasible control flow path segments"/>
    <hyperlink ref="G77" r:id="rId75" display="Path Testing using Genetic Algorithm"/>
    <hyperlink ref="G78" r:id="rId76" display="Path-sensitive analysis through infeasible-path detection and syntactic language refinement"/>
    <hyperlink ref="G79" r:id="rId77" display="Predictive metric for likely feasibility of program paths"/>
    <hyperlink ref="G80" r:id="rId78" display="Program-based, structural testing of shared memory parallel programs"/>
    <hyperlink ref="G81" r:id="rId79" display="Pruning infeasible paths via graph transformations and symbolic execution: a method and a tool"/>
    <hyperlink ref="G82" r:id="rId80" display="Reachability testing of concurrent programs"/>
    <hyperlink ref="G83" r:id="rId81" display="Refining data flow information using infeasible paths"/>
    <hyperlink ref="G84" r:id="rId82" location="page=75" display="Relaxing Event Densities by Exploiting Infeasible Paths in Control Flow Graphs."/>
    <hyperlink ref="G85" r:id="rId83" display="Research progress on infeasible path detecting problem"/>
    <hyperlink ref="G86" r:id="rId84" display="SLR: Path-sensitive analysis through infeasible-path detection and syntactic language refinement"/>
    <hyperlink ref="G87" r:id="rId85" display="Sound and quasi-complete detection of infeasible test requirements"/>
    <hyperlink ref="G88" r:id="rId86" display="Study of Optimization and Prioritization of Paths in Basis Path Testing"/>
    <hyperlink ref="G89" r:id="rId87" display="Symbolic execution—An efficient approach for test case generation"/>
    <hyperlink ref="G90" r:id="rId88" display="Test data generation and feasible path analysis"/>
    <hyperlink ref="G91" r:id="rId89" display="Test data generation approach for basis path coverage"/>
    <hyperlink ref="G92" r:id="rId90" display="Test data generation for multiple paths based on local evolution"/>
    <hyperlink ref="G93" r:id="rId91" display="Test data generation for path coverage of message-passing parallel programs based on co-evolutionary genetic algorithms"/>
    <hyperlink ref="G94" r:id="rId92" display="Test Path Identification for Internet of Things using Transaction Based Specification"/>
    <hyperlink ref="G95" r:id="rId93" display="The algorithm of infeasible paths extraction oriented the function calling relationship"/>
    <hyperlink ref="G96" r:id="rId94" display="The effort required by LCSAJ testing: an assessment via a new path generation strategy"/>
    <hyperlink ref="G97" r:id="rId95" display="The limitations of genetic algorithms in software testing"/>
    <hyperlink ref="G98" r:id="rId96" display="The Method of Test Data Generation for Multiple Paths"/>
    <hyperlink ref="G99" r:id="rId97" display="The Problems and Challenges of Infeasible Paths in Static Analysis"/>
    <hyperlink ref="G100" r:id="rId98" display="Towards bounded infeasible code detection"/>
    <hyperlink ref="G101" r:id="rId99" display="Trickle: automated infeasible path detection using all minimal unsatisfiable subsets"/>
    <hyperlink ref="G102" r:id="rId100" display="Type analysis and automatic static detection of infeasible paths"/>
    <hyperlink ref="G103" r:id="rId101" display="Type infeasible call chains"/>
    <hyperlink ref="G104" r:id="rId102" display="Unreachable code identification for improved line coverage"/>
    <hyperlink ref="G105" r:id="rId103" display="Using coverage and reachability testing to improve concurrent program testing quality"/>
    <hyperlink ref="G106" r:id="rId104" display="Using Swarm Intelligence to Generate Test Data for Covering Prime Paths"/>
    <hyperlink ref="G107" r:id="rId105" display="Verification of C programs using slicing execution"/>
    <hyperlink ref="G108" r:id="rId106" display="Working Around Loops for Infeasible Path Detection in Binary Program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1" activeCellId="0" sqref="H1"/>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16.57"/>
    <col collapsed="false" customWidth="true" hidden="false" outlineLevel="0" max="7" min="3" style="0" width="14.43"/>
    <col collapsed="false" customWidth="true" hidden="false" outlineLevel="0" max="8" min="8" style="0" width="132.14"/>
    <col collapsed="false" customWidth="true" hidden="false" outlineLevel="0" max="1025" min="9" style="0" width="14.43"/>
  </cols>
  <sheetData>
    <row r="1" customFormat="false" ht="15.75" hidden="false" customHeight="false" outlineLevel="0" collapsed="false">
      <c r="A1" s="60"/>
      <c r="B1" s="60"/>
      <c r="C1" s="60"/>
      <c r="D1" s="60"/>
      <c r="E1" s="60"/>
      <c r="F1" s="60"/>
      <c r="G1" s="60"/>
      <c r="H1" s="60" t="s">
        <v>846</v>
      </c>
      <c r="I1" s="60"/>
      <c r="J1" s="60"/>
      <c r="K1" s="60"/>
      <c r="L1" s="60"/>
      <c r="M1" s="60"/>
      <c r="N1" s="60"/>
      <c r="O1" s="60"/>
      <c r="P1" s="60"/>
      <c r="Q1" s="60"/>
      <c r="R1" s="60"/>
      <c r="S1" s="60"/>
      <c r="T1" s="60"/>
      <c r="U1" s="60"/>
      <c r="V1" s="60"/>
      <c r="W1" s="60"/>
      <c r="X1" s="60"/>
      <c r="Y1" s="60"/>
      <c r="Z1" s="60"/>
      <c r="AA1" s="60"/>
    </row>
    <row r="2" customFormat="false" ht="15.75" hidden="false" customHeight="false" outlineLevel="0" collapsed="false">
      <c r="A2" s="60" t="s">
        <v>333</v>
      </c>
      <c r="B2" s="60" t="s">
        <v>616</v>
      </c>
      <c r="C2" s="60" t="s">
        <v>334</v>
      </c>
      <c r="D2" s="60"/>
      <c r="E2" s="60"/>
      <c r="F2" s="60"/>
      <c r="G2" s="60" t="n">
        <v>2110</v>
      </c>
      <c r="H2" s="60" t="s">
        <v>847</v>
      </c>
      <c r="I2" s="60"/>
      <c r="J2" s="60"/>
      <c r="K2" s="60"/>
      <c r="L2" s="60"/>
      <c r="M2" s="60"/>
      <c r="N2" s="60"/>
      <c r="O2" s="60"/>
      <c r="P2" s="60"/>
      <c r="Q2" s="60"/>
      <c r="R2" s="60"/>
      <c r="S2" s="60"/>
      <c r="T2" s="60"/>
      <c r="U2" s="60"/>
      <c r="V2" s="60"/>
      <c r="W2" s="60"/>
      <c r="X2" s="60"/>
      <c r="Y2" s="60"/>
      <c r="Z2" s="60"/>
      <c r="AA2" s="60"/>
    </row>
    <row r="3" customFormat="false" ht="15.75" hidden="false" customHeight="false" outlineLevel="0" collapsed="false">
      <c r="A3" s="60" t="s">
        <v>336</v>
      </c>
      <c r="B3" s="60" t="s">
        <v>1</v>
      </c>
      <c r="C3" s="60" t="s">
        <v>608</v>
      </c>
      <c r="D3" s="60" t="s">
        <v>253</v>
      </c>
      <c r="E3" s="60" t="s">
        <v>254</v>
      </c>
      <c r="F3" s="60" t="s">
        <v>3</v>
      </c>
      <c r="G3" s="60" t="s">
        <v>617</v>
      </c>
      <c r="H3" s="60" t="s">
        <v>848</v>
      </c>
      <c r="I3" s="60" t="s">
        <v>792</v>
      </c>
      <c r="J3" s="60" t="s">
        <v>849</v>
      </c>
      <c r="K3" s="60" t="s">
        <v>850</v>
      </c>
      <c r="L3" s="60"/>
      <c r="M3" s="60"/>
      <c r="N3" s="60"/>
      <c r="O3" s="60"/>
      <c r="P3" s="60"/>
      <c r="Q3" s="60"/>
      <c r="R3" s="60"/>
      <c r="S3" s="60"/>
      <c r="T3" s="60"/>
      <c r="U3" s="60"/>
      <c r="V3" s="60"/>
      <c r="W3" s="60"/>
      <c r="X3" s="60"/>
      <c r="Y3" s="60"/>
      <c r="Z3" s="60"/>
      <c r="AA3" s="60"/>
    </row>
    <row r="4" customFormat="false" ht="15.75" hidden="false" customHeight="false" outlineLevel="0" collapsed="false">
      <c r="A4" s="153" t="s">
        <v>338</v>
      </c>
      <c r="B4" s="153" t="n">
        <v>8</v>
      </c>
      <c r="C4" s="159" t="s">
        <v>775</v>
      </c>
      <c r="D4" s="100"/>
      <c r="E4" s="100"/>
      <c r="F4" s="62"/>
      <c r="G4" s="60"/>
      <c r="H4" s="163" t="s">
        <v>621</v>
      </c>
      <c r="I4" s="60" t="n">
        <v>2</v>
      </c>
      <c r="J4" s="60" t="s">
        <v>851</v>
      </c>
      <c r="K4" s="60" t="s">
        <v>852</v>
      </c>
      <c r="L4" s="60"/>
      <c r="M4" s="60"/>
      <c r="N4" s="60"/>
      <c r="O4" s="60"/>
      <c r="P4" s="60"/>
      <c r="Q4" s="60"/>
      <c r="R4" s="60"/>
      <c r="S4" s="60"/>
      <c r="T4" s="60"/>
      <c r="U4" s="60"/>
      <c r="V4" s="60"/>
      <c r="W4" s="60"/>
      <c r="X4" s="60"/>
      <c r="Y4" s="60"/>
      <c r="Z4" s="60"/>
      <c r="AA4" s="60"/>
    </row>
    <row r="5" customFormat="false" ht="15.75" hidden="false" customHeight="false" outlineLevel="0" collapsed="false">
      <c r="A5" s="153"/>
      <c r="B5" s="153"/>
      <c r="C5" s="159"/>
      <c r="D5" s="100"/>
      <c r="E5" s="100"/>
      <c r="F5" s="62"/>
      <c r="G5" s="60"/>
      <c r="H5" s="163" t="s">
        <v>390</v>
      </c>
      <c r="I5" s="60" t="n">
        <v>1</v>
      </c>
      <c r="J5" s="60" t="s">
        <v>853</v>
      </c>
      <c r="K5" s="60" t="s">
        <v>852</v>
      </c>
      <c r="L5" s="60"/>
      <c r="M5" s="60"/>
      <c r="N5" s="60"/>
      <c r="O5" s="60"/>
      <c r="P5" s="60"/>
      <c r="Q5" s="60"/>
      <c r="R5" s="60"/>
      <c r="S5" s="60"/>
      <c r="T5" s="60"/>
      <c r="U5" s="60"/>
      <c r="V5" s="60"/>
      <c r="W5" s="60"/>
      <c r="X5" s="60"/>
      <c r="Y5" s="60"/>
      <c r="Z5" s="60"/>
      <c r="AA5" s="60"/>
    </row>
    <row r="6" customFormat="false" ht="15.75" hidden="false" customHeight="false" outlineLevel="0" collapsed="false">
      <c r="A6" s="153"/>
      <c r="B6" s="153" t="n">
        <v>13</v>
      </c>
      <c r="C6" s="154" t="s">
        <v>665</v>
      </c>
      <c r="D6" s="100" t="s">
        <v>618</v>
      </c>
      <c r="E6" s="100" t="s">
        <v>619</v>
      </c>
      <c r="F6" s="62" t="n">
        <v>1985</v>
      </c>
      <c r="G6" s="60" t="n">
        <v>102</v>
      </c>
      <c r="H6" s="163" t="s">
        <v>580</v>
      </c>
      <c r="I6" s="60" t="n">
        <v>1</v>
      </c>
      <c r="J6" s="60" t="s">
        <v>854</v>
      </c>
      <c r="K6" s="60" t="s">
        <v>852</v>
      </c>
      <c r="L6" s="60"/>
      <c r="M6" s="60"/>
      <c r="N6" s="60"/>
      <c r="O6" s="60"/>
      <c r="P6" s="60"/>
      <c r="Q6" s="60"/>
      <c r="R6" s="60"/>
      <c r="S6" s="60"/>
      <c r="T6" s="60"/>
      <c r="U6" s="60"/>
      <c r="V6" s="60"/>
      <c r="W6" s="60"/>
      <c r="X6" s="60"/>
      <c r="Y6" s="60"/>
      <c r="Z6" s="60"/>
      <c r="AA6" s="60"/>
    </row>
    <row r="7" customFormat="false" ht="15.75" hidden="false" customHeight="false" outlineLevel="0" collapsed="false">
      <c r="A7" s="153"/>
      <c r="B7" s="153"/>
      <c r="C7" s="154"/>
      <c r="D7" s="100"/>
      <c r="E7" s="100"/>
      <c r="F7" s="62"/>
      <c r="G7" s="60"/>
      <c r="H7" s="163" t="s">
        <v>342</v>
      </c>
      <c r="I7" s="60" t="n">
        <v>1</v>
      </c>
      <c r="J7" s="60" t="s">
        <v>855</v>
      </c>
      <c r="K7" s="60"/>
      <c r="L7" s="60"/>
      <c r="M7" s="60"/>
      <c r="N7" s="60"/>
      <c r="O7" s="60"/>
      <c r="P7" s="60"/>
      <c r="Q7" s="60"/>
      <c r="R7" s="60"/>
      <c r="S7" s="60"/>
      <c r="T7" s="60"/>
      <c r="U7" s="60"/>
      <c r="V7" s="60"/>
      <c r="W7" s="60"/>
      <c r="X7" s="60"/>
      <c r="Y7" s="60"/>
      <c r="Z7" s="60"/>
      <c r="AA7" s="60"/>
    </row>
    <row r="8" customFormat="false" ht="15.75" hidden="false" customHeight="false" outlineLevel="0" collapsed="false">
      <c r="A8" s="151"/>
      <c r="B8" s="151" t="n">
        <v>14</v>
      </c>
      <c r="C8" s="154" t="s">
        <v>675</v>
      </c>
      <c r="D8" s="100"/>
      <c r="E8" s="100"/>
      <c r="F8" s="62"/>
      <c r="G8" s="60"/>
      <c r="H8" s="163" t="s">
        <v>377</v>
      </c>
      <c r="I8" s="60" t="n">
        <v>2</v>
      </c>
      <c r="J8" s="60" t="s">
        <v>856</v>
      </c>
      <c r="K8" s="60" t="s">
        <v>852</v>
      </c>
      <c r="L8" s="60"/>
      <c r="M8" s="60"/>
      <c r="N8" s="60"/>
      <c r="O8" s="60"/>
      <c r="P8" s="60"/>
      <c r="Q8" s="60"/>
      <c r="R8" s="60"/>
      <c r="S8" s="60"/>
      <c r="T8" s="60"/>
      <c r="U8" s="60"/>
      <c r="V8" s="60"/>
      <c r="W8" s="60"/>
      <c r="X8" s="60"/>
      <c r="Y8" s="60"/>
      <c r="Z8" s="60"/>
      <c r="AA8" s="60"/>
    </row>
    <row r="9" customFormat="false" ht="15.75" hidden="false" customHeight="false" outlineLevel="0" collapsed="false">
      <c r="A9" s="151"/>
      <c r="B9" s="151"/>
      <c r="C9" s="154"/>
      <c r="D9" s="100" t="s">
        <v>660</v>
      </c>
      <c r="E9" s="100" t="s">
        <v>804</v>
      </c>
      <c r="F9" s="62" t="n">
        <v>2001</v>
      </c>
      <c r="G9" s="60" t="n">
        <v>88</v>
      </c>
      <c r="H9" s="163" t="s">
        <v>663</v>
      </c>
      <c r="I9" s="60" t="n">
        <v>1</v>
      </c>
      <c r="J9" s="60" t="s">
        <v>856</v>
      </c>
      <c r="K9" s="60" t="s">
        <v>852</v>
      </c>
      <c r="L9" s="60"/>
      <c r="M9" s="60"/>
      <c r="N9" s="60"/>
      <c r="O9" s="60"/>
      <c r="P9" s="60"/>
      <c r="Q9" s="60"/>
      <c r="R9" s="60"/>
      <c r="S9" s="60"/>
      <c r="T9" s="60"/>
      <c r="U9" s="60"/>
      <c r="V9" s="60"/>
      <c r="W9" s="60"/>
      <c r="X9" s="60"/>
      <c r="Y9" s="60"/>
      <c r="Z9" s="60"/>
      <c r="AA9" s="60"/>
    </row>
    <row r="10" customFormat="false" ht="15.75" hidden="false" customHeight="false" outlineLevel="0" collapsed="false">
      <c r="A10" s="151"/>
      <c r="B10" s="151"/>
      <c r="C10" s="154"/>
      <c r="D10" s="72"/>
      <c r="E10" s="158"/>
      <c r="F10" s="62"/>
      <c r="G10" s="60"/>
      <c r="H10" s="163" t="s">
        <v>678</v>
      </c>
      <c r="I10" s="60" t="n">
        <v>1</v>
      </c>
      <c r="J10" s="60" t="s">
        <v>857</v>
      </c>
      <c r="K10" s="60" t="s">
        <v>858</v>
      </c>
      <c r="L10" s="60"/>
      <c r="M10" s="60"/>
      <c r="N10" s="60"/>
      <c r="O10" s="60"/>
      <c r="P10" s="60"/>
      <c r="Q10" s="60"/>
      <c r="R10" s="60"/>
      <c r="S10" s="60"/>
      <c r="T10" s="60"/>
      <c r="U10" s="60"/>
      <c r="V10" s="60"/>
      <c r="W10" s="60"/>
      <c r="X10" s="60"/>
      <c r="Y10" s="60"/>
      <c r="Z10" s="60"/>
      <c r="AA10" s="60"/>
    </row>
    <row r="11" customFormat="false" ht="15.75" hidden="false" customHeight="false" outlineLevel="0" collapsed="false">
      <c r="A11" s="151"/>
      <c r="B11" s="151"/>
      <c r="C11" s="154"/>
      <c r="D11" s="100"/>
      <c r="E11" s="100"/>
      <c r="F11" s="62"/>
      <c r="G11" s="60"/>
      <c r="H11" s="163" t="s">
        <v>550</v>
      </c>
      <c r="I11" s="60" t="n">
        <v>2</v>
      </c>
      <c r="J11" s="60" t="s">
        <v>859</v>
      </c>
      <c r="K11" s="60" t="s">
        <v>852</v>
      </c>
      <c r="L11" s="60"/>
      <c r="M11" s="60"/>
      <c r="N11" s="60"/>
      <c r="O11" s="60"/>
      <c r="P11" s="60"/>
      <c r="Q11" s="60"/>
      <c r="R11" s="60"/>
      <c r="S11" s="60"/>
      <c r="T11" s="60"/>
      <c r="U11" s="60"/>
      <c r="V11" s="60"/>
      <c r="W11" s="60"/>
      <c r="X11" s="60"/>
      <c r="Y11" s="60"/>
      <c r="Z11" s="60"/>
      <c r="AA11" s="60"/>
    </row>
    <row r="12" customFormat="false" ht="15.75" hidden="false" customHeight="false" outlineLevel="0" collapsed="false">
      <c r="A12" s="151"/>
      <c r="B12" s="151" t="n">
        <v>15</v>
      </c>
      <c r="C12" s="154" t="s">
        <v>344</v>
      </c>
      <c r="D12" s="100"/>
      <c r="E12" s="100"/>
      <c r="F12" s="62"/>
      <c r="G12" s="60"/>
      <c r="H12" s="163" t="s">
        <v>386</v>
      </c>
      <c r="I12" s="60" t="n">
        <v>3</v>
      </c>
      <c r="J12" s="60" t="s">
        <v>860</v>
      </c>
      <c r="K12" s="60" t="s">
        <v>852</v>
      </c>
      <c r="L12" s="60"/>
      <c r="M12" s="60"/>
      <c r="N12" s="60"/>
      <c r="O12" s="60"/>
      <c r="P12" s="60"/>
      <c r="Q12" s="60"/>
      <c r="R12" s="60"/>
      <c r="S12" s="60"/>
      <c r="T12" s="60"/>
      <c r="U12" s="60"/>
      <c r="V12" s="60"/>
      <c r="W12" s="60"/>
      <c r="X12" s="60"/>
      <c r="Y12" s="60"/>
      <c r="Z12" s="60"/>
      <c r="AA12" s="60"/>
    </row>
    <row r="13" customFormat="false" ht="15.75" hidden="false" customHeight="false" outlineLevel="0" collapsed="false">
      <c r="A13" s="151"/>
      <c r="B13" s="151"/>
      <c r="C13" s="154"/>
      <c r="D13" s="100"/>
      <c r="E13" s="100"/>
      <c r="F13" s="62"/>
      <c r="G13" s="60"/>
      <c r="H13" s="163" t="s">
        <v>344</v>
      </c>
      <c r="I13" s="60" t="n">
        <v>8</v>
      </c>
      <c r="J13" s="60" t="s">
        <v>861</v>
      </c>
      <c r="K13" s="60" t="s">
        <v>852</v>
      </c>
      <c r="L13" s="60"/>
      <c r="M13" s="60"/>
      <c r="N13" s="60"/>
      <c r="O13" s="60"/>
      <c r="P13" s="60"/>
      <c r="Q13" s="60"/>
      <c r="R13" s="60"/>
      <c r="S13" s="60"/>
      <c r="T13" s="60"/>
      <c r="U13" s="60"/>
      <c r="V13" s="60"/>
      <c r="W13" s="60"/>
      <c r="X13" s="60"/>
      <c r="Y13" s="60"/>
      <c r="Z13" s="60"/>
      <c r="AA13" s="60"/>
    </row>
    <row r="14" customFormat="false" ht="15.75" hidden="false" customHeight="false" outlineLevel="0" collapsed="false">
      <c r="A14" s="151"/>
      <c r="B14" s="151"/>
      <c r="C14" s="154"/>
      <c r="D14" s="100" t="s">
        <v>629</v>
      </c>
      <c r="E14" s="100" t="s">
        <v>797</v>
      </c>
      <c r="F14" s="62" t="n">
        <v>1989</v>
      </c>
      <c r="G14" s="60" t="n">
        <v>78</v>
      </c>
      <c r="H14" s="163" t="s">
        <v>469</v>
      </c>
      <c r="I14" s="60" t="n">
        <v>2</v>
      </c>
      <c r="J14" s="60" t="s">
        <v>862</v>
      </c>
      <c r="K14" s="60" t="s">
        <v>852</v>
      </c>
      <c r="L14" s="60"/>
      <c r="M14" s="60"/>
      <c r="N14" s="60"/>
      <c r="O14" s="60"/>
      <c r="P14" s="60"/>
      <c r="Q14" s="60"/>
      <c r="R14" s="60"/>
      <c r="S14" s="60"/>
      <c r="T14" s="60"/>
      <c r="U14" s="60"/>
      <c r="V14" s="60"/>
      <c r="W14" s="60"/>
      <c r="X14" s="60"/>
      <c r="Y14" s="60"/>
      <c r="Z14" s="60"/>
      <c r="AA14" s="60"/>
    </row>
    <row r="15" customFormat="false" ht="15.75" hidden="false" customHeight="false" outlineLevel="0" collapsed="false">
      <c r="A15" s="151"/>
      <c r="B15" s="151"/>
      <c r="C15" s="154"/>
      <c r="D15" s="100"/>
      <c r="E15" s="100"/>
      <c r="F15" s="62"/>
      <c r="G15" s="60"/>
      <c r="H15" s="163" t="s">
        <v>388</v>
      </c>
      <c r="I15" s="60" t="n">
        <v>11</v>
      </c>
      <c r="J15" s="60" t="s">
        <v>863</v>
      </c>
      <c r="K15" s="60" t="s">
        <v>852</v>
      </c>
      <c r="L15" s="60"/>
      <c r="M15" s="60"/>
      <c r="N15" s="60"/>
      <c r="O15" s="60"/>
      <c r="P15" s="60"/>
      <c r="Q15" s="60"/>
      <c r="R15" s="60"/>
      <c r="S15" s="60"/>
      <c r="T15" s="60"/>
      <c r="U15" s="60"/>
      <c r="V15" s="60"/>
      <c r="W15" s="60"/>
      <c r="X15" s="60"/>
      <c r="Y15" s="60"/>
      <c r="Z15" s="60"/>
      <c r="AA15" s="60"/>
    </row>
    <row r="16" customFormat="false" ht="15.75" hidden="false" customHeight="false" outlineLevel="0" collapsed="false">
      <c r="A16" s="151"/>
      <c r="B16" s="151" t="n">
        <v>16</v>
      </c>
      <c r="C16" s="154" t="s">
        <v>388</v>
      </c>
      <c r="D16" s="100"/>
      <c r="E16" s="100"/>
      <c r="F16" s="62"/>
      <c r="G16" s="60"/>
      <c r="H16" s="163" t="s">
        <v>672</v>
      </c>
      <c r="I16" s="60" t="n">
        <v>5</v>
      </c>
      <c r="J16" s="60" t="s">
        <v>864</v>
      </c>
      <c r="K16" s="60"/>
      <c r="L16" s="60"/>
      <c r="M16" s="60"/>
      <c r="N16" s="60"/>
      <c r="O16" s="60"/>
      <c r="P16" s="60"/>
      <c r="Q16" s="60"/>
      <c r="R16" s="60"/>
      <c r="S16" s="60"/>
      <c r="T16" s="60"/>
      <c r="U16" s="60"/>
      <c r="V16" s="60"/>
      <c r="W16" s="60"/>
      <c r="X16" s="60"/>
      <c r="Y16" s="60"/>
      <c r="Z16" s="60"/>
      <c r="AA16" s="60"/>
    </row>
    <row r="17" customFormat="false" ht="15.75" hidden="false" customHeight="false" outlineLevel="0" collapsed="false">
      <c r="A17" s="151"/>
      <c r="B17" s="151"/>
      <c r="C17" s="154"/>
      <c r="D17" s="100"/>
      <c r="E17" s="100"/>
      <c r="F17" s="62"/>
      <c r="G17" s="60"/>
      <c r="H17" s="163" t="s">
        <v>383</v>
      </c>
      <c r="I17" s="60" t="n">
        <v>10</v>
      </c>
      <c r="J17" s="60" t="s">
        <v>865</v>
      </c>
      <c r="K17" s="60" t="s">
        <v>852</v>
      </c>
      <c r="L17" s="60"/>
      <c r="M17" s="60"/>
      <c r="N17" s="60"/>
      <c r="O17" s="60"/>
      <c r="P17" s="60"/>
      <c r="Q17" s="60"/>
      <c r="R17" s="60"/>
      <c r="S17" s="60"/>
      <c r="T17" s="60"/>
      <c r="U17" s="60"/>
      <c r="V17" s="60"/>
      <c r="W17" s="60"/>
      <c r="X17" s="60"/>
      <c r="Y17" s="60"/>
      <c r="Z17" s="60"/>
      <c r="AA17" s="60"/>
    </row>
    <row r="18" customFormat="false" ht="15.75" hidden="false" customHeight="false" outlineLevel="0" collapsed="false">
      <c r="A18" s="151"/>
      <c r="B18" s="151"/>
      <c r="C18" s="154"/>
      <c r="D18" s="100"/>
      <c r="E18" s="100"/>
      <c r="F18" s="62"/>
      <c r="G18" s="60"/>
      <c r="H18" s="163" t="s">
        <v>414</v>
      </c>
      <c r="I18" s="60" t="n">
        <v>11</v>
      </c>
      <c r="J18" s="60" t="s">
        <v>866</v>
      </c>
      <c r="K18" s="60" t="s">
        <v>852</v>
      </c>
      <c r="L18" s="60"/>
      <c r="M18" s="60"/>
      <c r="N18" s="60"/>
      <c r="O18" s="60"/>
      <c r="P18" s="60"/>
      <c r="Q18" s="60"/>
      <c r="R18" s="60"/>
      <c r="S18" s="60"/>
      <c r="T18" s="60"/>
      <c r="U18" s="60"/>
      <c r="V18" s="60"/>
      <c r="W18" s="60"/>
      <c r="X18" s="60"/>
      <c r="Y18" s="60"/>
      <c r="Z18" s="60"/>
      <c r="AA18" s="60"/>
    </row>
    <row r="19" customFormat="false" ht="15.75" hidden="false" customHeight="false" outlineLevel="0" collapsed="false">
      <c r="A19" s="151"/>
      <c r="B19" s="151"/>
      <c r="C19" s="154"/>
      <c r="D19" s="100"/>
      <c r="E19" s="100"/>
      <c r="F19" s="62"/>
      <c r="G19" s="60"/>
      <c r="H19" s="163" t="s">
        <v>433</v>
      </c>
      <c r="I19" s="60" t="n">
        <v>2</v>
      </c>
      <c r="J19" s="60" t="s">
        <v>867</v>
      </c>
      <c r="K19" s="60" t="s">
        <v>852</v>
      </c>
      <c r="L19" s="60"/>
      <c r="M19" s="60"/>
      <c r="N19" s="60"/>
      <c r="O19" s="60"/>
      <c r="P19" s="60"/>
      <c r="Q19" s="60"/>
      <c r="R19" s="60"/>
      <c r="S19" s="60"/>
      <c r="T19" s="60"/>
      <c r="U19" s="60"/>
      <c r="V19" s="60"/>
      <c r="W19" s="60"/>
      <c r="X19" s="60"/>
      <c r="Y19" s="60"/>
      <c r="Z19" s="60"/>
      <c r="AA19" s="60"/>
    </row>
    <row r="20" customFormat="false" ht="15.75" hidden="false" customHeight="false" outlineLevel="0" collapsed="false">
      <c r="A20" s="151"/>
      <c r="B20" s="151"/>
      <c r="C20" s="154"/>
      <c r="D20" s="100"/>
      <c r="E20" s="100"/>
      <c r="F20" s="62"/>
      <c r="G20" s="60"/>
      <c r="H20" s="163" t="s">
        <v>209</v>
      </c>
      <c r="I20" s="60" t="n">
        <v>5</v>
      </c>
      <c r="J20" s="60" t="s">
        <v>868</v>
      </c>
      <c r="K20" s="60"/>
      <c r="L20" s="60"/>
      <c r="M20" s="60"/>
      <c r="N20" s="60"/>
      <c r="O20" s="60"/>
      <c r="P20" s="60"/>
      <c r="Q20" s="60"/>
      <c r="R20" s="60"/>
      <c r="S20" s="60"/>
      <c r="T20" s="60"/>
      <c r="U20" s="60"/>
      <c r="V20" s="60"/>
      <c r="W20" s="60"/>
      <c r="X20" s="60"/>
      <c r="Y20" s="60"/>
      <c r="Z20" s="60"/>
      <c r="AA20" s="60"/>
    </row>
    <row r="21" customFormat="false" ht="15.75" hidden="false" customHeight="false" outlineLevel="0" collapsed="false">
      <c r="A21" s="151"/>
      <c r="B21" s="151" t="n">
        <v>17</v>
      </c>
      <c r="C21" s="154" t="s">
        <v>383</v>
      </c>
      <c r="D21" s="72"/>
      <c r="E21" s="72"/>
      <c r="F21" s="62"/>
      <c r="G21" s="60"/>
      <c r="H21" s="163" t="s">
        <v>701</v>
      </c>
      <c r="I21" s="60" t="n">
        <v>2</v>
      </c>
      <c r="J21" s="60" t="s">
        <v>869</v>
      </c>
      <c r="K21" s="60" t="s">
        <v>852</v>
      </c>
      <c r="L21" s="60"/>
      <c r="M21" s="60"/>
      <c r="N21" s="60"/>
      <c r="O21" s="60"/>
      <c r="P21" s="60"/>
      <c r="Q21" s="60"/>
      <c r="R21" s="60"/>
      <c r="S21" s="60"/>
      <c r="T21" s="60"/>
      <c r="U21" s="60"/>
      <c r="V21" s="60"/>
      <c r="W21" s="60"/>
      <c r="X21" s="60"/>
      <c r="Y21" s="60"/>
      <c r="Z21" s="60"/>
      <c r="AA21" s="60"/>
    </row>
    <row r="22" customFormat="false" ht="15.75" hidden="false" customHeight="false" outlineLevel="0" collapsed="false">
      <c r="A22" s="151"/>
      <c r="B22" s="151"/>
      <c r="C22" s="154"/>
      <c r="D22" s="72"/>
      <c r="E22" s="72"/>
      <c r="F22" s="62"/>
      <c r="G22" s="60"/>
      <c r="H22" s="163" t="s">
        <v>430</v>
      </c>
      <c r="I22" s="60" t="n">
        <v>3</v>
      </c>
      <c r="J22" s="60" t="s">
        <v>870</v>
      </c>
      <c r="K22" s="60"/>
      <c r="L22" s="60"/>
      <c r="M22" s="60"/>
      <c r="N22" s="60"/>
      <c r="O22" s="60"/>
      <c r="P22" s="60"/>
      <c r="Q22" s="60"/>
      <c r="R22" s="60"/>
      <c r="S22" s="60"/>
      <c r="T22" s="60"/>
      <c r="U22" s="60"/>
      <c r="V22" s="60"/>
      <c r="W22" s="60"/>
      <c r="X22" s="60"/>
      <c r="Y22" s="60"/>
      <c r="Z22" s="60"/>
      <c r="AA22" s="60"/>
    </row>
    <row r="23" customFormat="false" ht="15.75" hidden="false" customHeight="false" outlineLevel="0" collapsed="false">
      <c r="A23" s="151"/>
      <c r="B23" s="151" t="n">
        <v>24</v>
      </c>
      <c r="C23" s="154" t="s">
        <v>739</v>
      </c>
      <c r="D23" s="100"/>
      <c r="E23" s="100"/>
      <c r="F23" s="62"/>
      <c r="G23" s="60"/>
      <c r="H23" s="163" t="s">
        <v>473</v>
      </c>
      <c r="I23" s="60" t="n">
        <v>5</v>
      </c>
      <c r="J23" s="60" t="s">
        <v>871</v>
      </c>
      <c r="K23" s="60" t="s">
        <v>852</v>
      </c>
      <c r="L23" s="60"/>
      <c r="M23" s="60"/>
      <c r="N23" s="60"/>
      <c r="O23" s="60"/>
      <c r="P23" s="60"/>
      <c r="Q23" s="60"/>
      <c r="R23" s="60"/>
      <c r="S23" s="60"/>
      <c r="T23" s="60"/>
      <c r="U23" s="60"/>
      <c r="V23" s="60"/>
      <c r="W23" s="60"/>
      <c r="X23" s="60"/>
      <c r="Y23" s="60"/>
      <c r="Z23" s="60"/>
      <c r="AA23" s="60"/>
    </row>
    <row r="24" customFormat="false" ht="15.75" hidden="false" customHeight="false" outlineLevel="0" collapsed="false">
      <c r="A24" s="151"/>
      <c r="B24" s="151"/>
      <c r="C24" s="154"/>
      <c r="D24" s="155"/>
      <c r="E24" s="155"/>
      <c r="F24" s="156"/>
      <c r="G24" s="60"/>
      <c r="H24" s="163" t="s">
        <v>730</v>
      </c>
      <c r="I24" s="60" t="n">
        <v>1</v>
      </c>
      <c r="J24" s="60" t="s">
        <v>872</v>
      </c>
      <c r="K24" s="60" t="s">
        <v>852</v>
      </c>
      <c r="L24" s="60"/>
      <c r="M24" s="60"/>
      <c r="N24" s="60"/>
      <c r="O24" s="60"/>
      <c r="P24" s="60"/>
      <c r="Q24" s="60"/>
      <c r="R24" s="60"/>
      <c r="S24" s="60"/>
      <c r="T24" s="60"/>
      <c r="U24" s="60"/>
      <c r="V24" s="60"/>
      <c r="W24" s="60"/>
      <c r="X24" s="60"/>
      <c r="Y24" s="60"/>
      <c r="Z24" s="60"/>
      <c r="AA24" s="60"/>
    </row>
    <row r="25" customFormat="false" ht="15.75" hidden="false" customHeight="false" outlineLevel="0" collapsed="false">
      <c r="A25" s="151"/>
      <c r="B25" s="151"/>
      <c r="C25" s="154"/>
      <c r="D25" s="100"/>
      <c r="E25" s="100"/>
      <c r="F25" s="62"/>
      <c r="G25" s="60"/>
      <c r="H25" s="163" t="s">
        <v>623</v>
      </c>
      <c r="I25" s="60" t="n">
        <v>3</v>
      </c>
      <c r="J25" s="60" t="s">
        <v>873</v>
      </c>
      <c r="K25" s="60" t="s">
        <v>852</v>
      </c>
      <c r="L25" s="60"/>
      <c r="M25" s="60"/>
      <c r="N25" s="60"/>
      <c r="O25" s="60"/>
      <c r="P25" s="60"/>
      <c r="Q25" s="60"/>
      <c r="R25" s="60"/>
      <c r="S25" s="60"/>
      <c r="T25" s="60"/>
      <c r="U25" s="60"/>
      <c r="V25" s="60"/>
      <c r="W25" s="60"/>
      <c r="X25" s="60"/>
      <c r="Y25" s="60"/>
      <c r="Z25" s="60"/>
      <c r="AA25" s="60"/>
    </row>
    <row r="26" customFormat="false" ht="15.75" hidden="false" customHeight="false" outlineLevel="0" collapsed="false">
      <c r="A26" s="151"/>
      <c r="B26" s="151"/>
      <c r="C26" s="154"/>
      <c r="D26" s="100" t="s">
        <v>640</v>
      </c>
      <c r="E26" s="100" t="s">
        <v>641</v>
      </c>
      <c r="F26" s="62" t="n">
        <v>1994</v>
      </c>
      <c r="G26" s="60" t="n">
        <v>86</v>
      </c>
      <c r="H26" s="163" t="s">
        <v>642</v>
      </c>
      <c r="I26" s="60" t="n">
        <v>1</v>
      </c>
      <c r="J26" s="60" t="s">
        <v>874</v>
      </c>
      <c r="K26" s="60" t="s">
        <v>852</v>
      </c>
      <c r="L26" s="60"/>
      <c r="M26" s="60"/>
      <c r="N26" s="60"/>
      <c r="O26" s="60"/>
      <c r="P26" s="60"/>
      <c r="Q26" s="60"/>
      <c r="R26" s="60"/>
      <c r="S26" s="60"/>
      <c r="T26" s="60"/>
      <c r="U26" s="60"/>
      <c r="V26" s="60"/>
      <c r="W26" s="60"/>
      <c r="X26" s="60"/>
      <c r="Y26" s="60"/>
      <c r="Z26" s="60"/>
      <c r="AA26" s="60"/>
    </row>
    <row r="27" customFormat="false" ht="15.75" hidden="false" customHeight="false" outlineLevel="0" collapsed="false">
      <c r="A27" s="153"/>
      <c r="B27" s="153" t="n">
        <v>88</v>
      </c>
      <c r="C27" s="152" t="s">
        <v>645</v>
      </c>
      <c r="D27" s="100"/>
      <c r="E27" s="100"/>
      <c r="F27" s="62"/>
      <c r="G27" s="60"/>
      <c r="H27" s="163" t="s">
        <v>625</v>
      </c>
      <c r="I27" s="60" t="n">
        <v>9</v>
      </c>
      <c r="J27" s="60" t="s">
        <v>875</v>
      </c>
      <c r="K27" s="60" t="s">
        <v>852</v>
      </c>
      <c r="L27" s="60"/>
      <c r="M27" s="60"/>
      <c r="N27" s="60"/>
      <c r="O27" s="60"/>
      <c r="P27" s="60"/>
      <c r="Q27" s="60"/>
      <c r="R27" s="60"/>
      <c r="S27" s="60"/>
      <c r="T27" s="60"/>
      <c r="U27" s="60"/>
      <c r="V27" s="60"/>
      <c r="W27" s="60"/>
      <c r="X27" s="60"/>
      <c r="Y27" s="60"/>
      <c r="Z27" s="60"/>
      <c r="AA27" s="60"/>
    </row>
    <row r="28" customFormat="false" ht="15.75" hidden="false" customHeight="false" outlineLevel="0" collapsed="false">
      <c r="A28" s="153"/>
      <c r="B28" s="153"/>
      <c r="C28" s="152"/>
      <c r="D28" s="100"/>
      <c r="E28" s="100"/>
      <c r="F28" s="62"/>
      <c r="G28" s="60"/>
      <c r="H28" s="163" t="s">
        <v>626</v>
      </c>
      <c r="I28" s="60" t="n">
        <v>12</v>
      </c>
      <c r="J28" s="60" t="s">
        <v>876</v>
      </c>
      <c r="K28" s="60" t="s">
        <v>852</v>
      </c>
      <c r="L28" s="60"/>
      <c r="M28" s="60"/>
      <c r="N28" s="60"/>
      <c r="O28" s="60"/>
      <c r="P28" s="60"/>
      <c r="Q28" s="60"/>
      <c r="R28" s="60"/>
      <c r="S28" s="60"/>
      <c r="T28" s="60"/>
      <c r="U28" s="60"/>
      <c r="V28" s="60"/>
      <c r="W28" s="60"/>
      <c r="X28" s="60"/>
      <c r="Y28" s="60"/>
      <c r="Z28" s="60"/>
      <c r="AA28" s="60"/>
    </row>
    <row r="29" customFormat="false" ht="15.75" hidden="false" customHeight="false" outlineLevel="0" collapsed="false">
      <c r="A29" s="151"/>
      <c r="B29" s="151" t="n">
        <v>89</v>
      </c>
      <c r="C29" s="152" t="s">
        <v>352</v>
      </c>
      <c r="D29" s="100"/>
      <c r="E29" s="100"/>
      <c r="F29" s="62"/>
      <c r="G29" s="60"/>
      <c r="H29" s="163" t="s">
        <v>650</v>
      </c>
      <c r="I29" s="60" t="n">
        <v>4</v>
      </c>
      <c r="J29" s="60" t="s">
        <v>877</v>
      </c>
      <c r="K29" s="60" t="s">
        <v>852</v>
      </c>
      <c r="L29" s="60"/>
      <c r="M29" s="60"/>
      <c r="N29" s="60"/>
      <c r="O29" s="60"/>
      <c r="P29" s="60"/>
      <c r="Q29" s="60"/>
      <c r="R29" s="60"/>
      <c r="S29" s="60"/>
      <c r="T29" s="60"/>
      <c r="U29" s="60"/>
      <c r="V29" s="60"/>
      <c r="W29" s="60"/>
      <c r="X29" s="60"/>
      <c r="Y29" s="60"/>
      <c r="Z29" s="60"/>
      <c r="AA29" s="60"/>
    </row>
    <row r="30" customFormat="false" ht="15.75" hidden="false" customHeight="false" outlineLevel="0" collapsed="false">
      <c r="A30" s="151"/>
      <c r="B30" s="151"/>
      <c r="C30" s="152"/>
      <c r="D30" s="72"/>
      <c r="E30" s="72"/>
      <c r="F30" s="62"/>
      <c r="G30" s="60"/>
      <c r="H30" s="163" t="s">
        <v>716</v>
      </c>
      <c r="I30" s="60" t="n">
        <v>2</v>
      </c>
      <c r="J30" s="60" t="s">
        <v>878</v>
      </c>
      <c r="K30" s="60" t="s">
        <v>858</v>
      </c>
      <c r="L30" s="60"/>
      <c r="M30" s="60"/>
      <c r="N30" s="60"/>
      <c r="O30" s="60"/>
      <c r="P30" s="60"/>
      <c r="Q30" s="60"/>
      <c r="R30" s="60"/>
      <c r="S30" s="60"/>
      <c r="T30" s="60"/>
      <c r="U30" s="60"/>
      <c r="V30" s="60"/>
      <c r="W30" s="60"/>
      <c r="X30" s="60"/>
      <c r="Y30" s="60"/>
      <c r="Z30" s="60"/>
      <c r="AA30" s="60"/>
    </row>
    <row r="31" customFormat="false" ht="15.75" hidden="false" customHeight="false" outlineLevel="0" collapsed="false">
      <c r="A31" s="151"/>
      <c r="B31" s="151"/>
      <c r="C31" s="152"/>
      <c r="D31" s="100" t="s">
        <v>786</v>
      </c>
      <c r="E31" s="100" t="s">
        <v>787</v>
      </c>
      <c r="F31" s="62" t="n">
        <v>2013</v>
      </c>
      <c r="G31" s="60" t="n">
        <v>8</v>
      </c>
      <c r="H31" s="163" t="s">
        <v>788</v>
      </c>
      <c r="I31" s="60" t="n">
        <v>1</v>
      </c>
      <c r="J31" s="60" t="s">
        <v>879</v>
      </c>
      <c r="K31" s="60" t="s">
        <v>852</v>
      </c>
      <c r="L31" s="60"/>
      <c r="M31" s="60"/>
      <c r="N31" s="60"/>
      <c r="O31" s="60"/>
      <c r="P31" s="60"/>
      <c r="Q31" s="60"/>
      <c r="R31" s="60"/>
      <c r="S31" s="60"/>
      <c r="T31" s="60"/>
      <c r="U31" s="60"/>
      <c r="V31" s="60"/>
      <c r="W31" s="60"/>
      <c r="X31" s="60"/>
      <c r="Y31" s="60"/>
      <c r="Z31" s="60"/>
      <c r="AA31" s="60"/>
    </row>
    <row r="32" customFormat="false" ht="15.75" hidden="false" customHeight="false" outlineLevel="0" collapsed="false">
      <c r="A32" s="151"/>
      <c r="B32" s="151"/>
      <c r="C32" s="152"/>
      <c r="D32" s="100"/>
      <c r="E32" s="100"/>
      <c r="F32" s="62"/>
      <c r="G32" s="60"/>
      <c r="H32" s="163" t="s">
        <v>492</v>
      </c>
      <c r="I32" s="60" t="n">
        <v>1</v>
      </c>
      <c r="J32" s="60" t="s">
        <v>880</v>
      </c>
      <c r="K32" s="60" t="s">
        <v>852</v>
      </c>
      <c r="L32" s="60"/>
      <c r="M32" s="60"/>
      <c r="N32" s="60"/>
      <c r="O32" s="60"/>
      <c r="P32" s="60"/>
      <c r="Q32" s="60"/>
      <c r="R32" s="60"/>
      <c r="S32" s="60"/>
      <c r="T32" s="60"/>
      <c r="U32" s="60"/>
      <c r="V32" s="60"/>
      <c r="W32" s="60"/>
      <c r="X32" s="60"/>
      <c r="Y32" s="60"/>
      <c r="Z32" s="60"/>
      <c r="AA32" s="60"/>
    </row>
    <row r="33" customFormat="false" ht="15.75" hidden="false" customHeight="false" outlineLevel="0" collapsed="false">
      <c r="A33" s="151"/>
      <c r="B33" s="151"/>
      <c r="C33" s="152"/>
      <c r="D33" s="72" t="s">
        <v>776</v>
      </c>
      <c r="E33" s="72" t="s">
        <v>208</v>
      </c>
      <c r="F33" s="62" t="n">
        <v>2009</v>
      </c>
      <c r="G33" s="60" t="n">
        <v>311</v>
      </c>
      <c r="H33" s="164" t="s">
        <v>778</v>
      </c>
      <c r="I33" s="60" t="n">
        <v>1</v>
      </c>
      <c r="J33" s="60" t="s">
        <v>881</v>
      </c>
      <c r="K33" s="60"/>
      <c r="L33" s="60"/>
      <c r="M33" s="60"/>
      <c r="N33" s="60"/>
      <c r="O33" s="60"/>
      <c r="P33" s="60"/>
      <c r="Q33" s="60"/>
      <c r="R33" s="60"/>
      <c r="S33" s="60"/>
      <c r="T33" s="60"/>
      <c r="U33" s="60"/>
      <c r="V33" s="60"/>
      <c r="W33" s="60"/>
      <c r="X33" s="60"/>
      <c r="Y33" s="60"/>
      <c r="Z33" s="60"/>
      <c r="AA33" s="60"/>
    </row>
    <row r="34" customFormat="false" ht="15.75" hidden="false" customHeight="false" outlineLevel="0" collapsed="false">
      <c r="A34" s="151"/>
      <c r="B34" s="151" t="n">
        <v>90</v>
      </c>
      <c r="C34" s="152" t="s">
        <v>354</v>
      </c>
      <c r="D34" s="72"/>
      <c r="E34" s="72"/>
      <c r="F34" s="62"/>
      <c r="G34" s="60"/>
      <c r="H34" s="164" t="s">
        <v>777</v>
      </c>
      <c r="I34" s="60" t="n">
        <v>1</v>
      </c>
      <c r="J34" s="60" t="s">
        <v>881</v>
      </c>
      <c r="K34" s="60"/>
      <c r="L34" s="60"/>
      <c r="M34" s="60"/>
      <c r="N34" s="60"/>
      <c r="O34" s="60"/>
      <c r="P34" s="60"/>
      <c r="Q34" s="60"/>
      <c r="R34" s="60"/>
      <c r="S34" s="60"/>
      <c r="T34" s="60"/>
      <c r="U34" s="60"/>
      <c r="V34" s="60"/>
      <c r="W34" s="60"/>
      <c r="X34" s="60"/>
      <c r="Y34" s="60"/>
      <c r="Z34" s="60"/>
      <c r="AA34" s="60"/>
    </row>
    <row r="35" customFormat="false" ht="15.75" hidden="false" customHeight="false" outlineLevel="0" collapsed="false">
      <c r="A35" s="151"/>
      <c r="B35" s="151"/>
      <c r="C35" s="152"/>
      <c r="D35" s="155" t="s">
        <v>728</v>
      </c>
      <c r="E35" s="155" t="s">
        <v>729</v>
      </c>
      <c r="F35" s="156" t="n">
        <v>2002</v>
      </c>
      <c r="G35" s="60" t="n">
        <v>90</v>
      </c>
      <c r="H35" s="164" t="s">
        <v>731</v>
      </c>
      <c r="I35" s="60" t="n">
        <v>1</v>
      </c>
      <c r="J35" s="60" t="s">
        <v>881</v>
      </c>
      <c r="K35" s="60"/>
      <c r="L35" s="60"/>
      <c r="M35" s="60"/>
      <c r="N35" s="60"/>
      <c r="O35" s="60"/>
      <c r="P35" s="60"/>
      <c r="Q35" s="60"/>
      <c r="R35" s="60"/>
      <c r="S35" s="60"/>
      <c r="T35" s="60"/>
      <c r="U35" s="60"/>
      <c r="V35" s="60"/>
      <c r="W35" s="60"/>
      <c r="X35" s="60"/>
      <c r="Y35" s="60"/>
      <c r="Z35" s="60"/>
      <c r="AA35" s="60"/>
    </row>
    <row r="36" customFormat="false" ht="15.75" hidden="false" customHeight="false" outlineLevel="0" collapsed="false">
      <c r="A36" s="151"/>
      <c r="B36" s="151"/>
      <c r="C36" s="152"/>
      <c r="D36" s="139" t="s">
        <v>676</v>
      </c>
      <c r="E36" s="158" t="s">
        <v>677</v>
      </c>
      <c r="F36" s="62" t="n">
        <v>2003</v>
      </c>
      <c r="G36" s="60" t="n">
        <v>63</v>
      </c>
      <c r="H36" s="164" t="str">
        <f aca="false">HYPERLINK("http://journal.iis.sinica.edu.tw/paper/1/170623-3.pdf?cd=F5C87599942FC37D6","A Buffered Genetic Algorithm for Automated Branch Coverage in Software Testing")</f>
        <v>A Buffered Genetic Algorithm for Automated Branch Coverage in Software Testing</v>
      </c>
      <c r="I36" s="60" t="n">
        <v>1</v>
      </c>
      <c r="J36" s="60" t="s">
        <v>881</v>
      </c>
      <c r="K36" s="60"/>
      <c r="L36" s="60"/>
      <c r="M36" s="60"/>
      <c r="N36" s="60"/>
      <c r="O36" s="60"/>
      <c r="P36" s="60"/>
      <c r="Q36" s="60"/>
      <c r="R36" s="60"/>
      <c r="S36" s="60"/>
      <c r="T36" s="60"/>
      <c r="U36" s="60"/>
      <c r="V36" s="60"/>
      <c r="W36" s="60"/>
      <c r="X36" s="60"/>
      <c r="Y36" s="60"/>
      <c r="Z36" s="60"/>
      <c r="AA36" s="60"/>
    </row>
    <row r="37" customFormat="false" ht="15.75" hidden="false" customHeight="false" outlineLevel="0" collapsed="false">
      <c r="A37" s="151"/>
      <c r="B37" s="151"/>
      <c r="C37" s="152"/>
      <c r="D37" s="72"/>
      <c r="E37" s="158"/>
      <c r="F37" s="62"/>
      <c r="G37" s="60"/>
      <c r="H37" s="164" t="s">
        <v>679</v>
      </c>
      <c r="I37" s="60" t="n">
        <v>2</v>
      </c>
      <c r="J37" s="60" t="s">
        <v>881</v>
      </c>
      <c r="K37" s="60"/>
      <c r="L37" s="60"/>
      <c r="M37" s="60"/>
      <c r="N37" s="60"/>
      <c r="O37" s="60"/>
      <c r="P37" s="60"/>
      <c r="Q37" s="60"/>
      <c r="R37" s="60"/>
      <c r="S37" s="60"/>
      <c r="T37" s="60"/>
      <c r="U37" s="60"/>
      <c r="V37" s="60"/>
      <c r="W37" s="60"/>
      <c r="X37" s="60"/>
      <c r="Y37" s="60"/>
      <c r="Z37" s="60"/>
      <c r="AA37" s="60"/>
    </row>
    <row r="38" customFormat="false" ht="15.75" hidden="false" customHeight="false" outlineLevel="0" collapsed="false">
      <c r="A38" s="151"/>
      <c r="B38" s="151"/>
      <c r="C38" s="152"/>
      <c r="D38" s="72"/>
      <c r="E38" s="158"/>
      <c r="F38" s="62"/>
      <c r="G38" s="60"/>
      <c r="H38" s="164" t="s">
        <v>680</v>
      </c>
      <c r="I38" s="60" t="n">
        <v>1</v>
      </c>
      <c r="J38" s="60" t="s">
        <v>881</v>
      </c>
      <c r="K38" s="60"/>
      <c r="L38" s="60"/>
      <c r="M38" s="60"/>
      <c r="N38" s="60"/>
      <c r="O38" s="60"/>
      <c r="P38" s="60"/>
      <c r="Q38" s="60"/>
      <c r="R38" s="60"/>
      <c r="S38" s="60"/>
      <c r="T38" s="60"/>
      <c r="U38" s="60"/>
      <c r="V38" s="60"/>
      <c r="W38" s="60"/>
      <c r="X38" s="60"/>
      <c r="Y38" s="60"/>
      <c r="Z38" s="60"/>
      <c r="AA38" s="60"/>
    </row>
    <row r="39" customFormat="false" ht="15.75" hidden="false" customHeight="false" outlineLevel="0" collapsed="false">
      <c r="A39" s="151"/>
      <c r="B39" s="151"/>
      <c r="C39" s="152"/>
      <c r="D39" s="108" t="s">
        <v>698</v>
      </c>
      <c r="E39" s="72" t="s">
        <v>794</v>
      </c>
      <c r="F39" s="62" t="n">
        <v>2007</v>
      </c>
      <c r="G39" s="60" t="n">
        <v>63</v>
      </c>
      <c r="H39" s="164" t="s">
        <v>700</v>
      </c>
      <c r="I39" s="60" t="n">
        <v>1</v>
      </c>
      <c r="J39" s="60" t="s">
        <v>881</v>
      </c>
      <c r="K39" s="60"/>
      <c r="L39" s="60"/>
      <c r="M39" s="60"/>
      <c r="N39" s="60"/>
      <c r="O39" s="60"/>
      <c r="P39" s="60"/>
      <c r="Q39" s="60"/>
      <c r="R39" s="60"/>
      <c r="S39" s="60"/>
      <c r="T39" s="60"/>
      <c r="U39" s="60"/>
      <c r="V39" s="60"/>
      <c r="W39" s="60"/>
      <c r="X39" s="60"/>
      <c r="Y39" s="60"/>
      <c r="Z39" s="60"/>
      <c r="AA39" s="60"/>
    </row>
    <row r="40" customFormat="false" ht="15.75" hidden="false" customHeight="false" outlineLevel="0" collapsed="false">
      <c r="A40" s="151"/>
      <c r="B40" s="151"/>
      <c r="C40" s="152"/>
      <c r="D40" s="71"/>
      <c r="E40" s="72"/>
      <c r="F40" s="62"/>
      <c r="G40" s="60"/>
      <c r="H40" s="73" t="s">
        <v>122</v>
      </c>
      <c r="I40" s="60" t="n">
        <v>1</v>
      </c>
      <c r="J40" s="60" t="s">
        <v>881</v>
      </c>
      <c r="K40" s="60"/>
      <c r="L40" s="60"/>
      <c r="M40" s="60"/>
      <c r="N40" s="60"/>
      <c r="O40" s="60"/>
      <c r="P40" s="60"/>
      <c r="Q40" s="60"/>
      <c r="R40" s="60"/>
      <c r="S40" s="60"/>
      <c r="T40" s="60"/>
      <c r="U40" s="60"/>
      <c r="V40" s="60"/>
      <c r="W40" s="60"/>
      <c r="X40" s="60"/>
      <c r="Y40" s="60"/>
      <c r="Z40" s="60"/>
      <c r="AA40" s="60"/>
    </row>
    <row r="41" customFormat="false" ht="15.75" hidden="false" customHeight="false" outlineLevel="0" collapsed="false">
      <c r="A41" s="151"/>
      <c r="B41" s="151"/>
      <c r="C41" s="152"/>
      <c r="D41" s="71"/>
      <c r="E41" s="72"/>
      <c r="F41" s="62"/>
      <c r="G41" s="60"/>
      <c r="H41" s="73" t="s">
        <v>120</v>
      </c>
      <c r="I41" s="60" t="n">
        <v>1</v>
      </c>
      <c r="J41" s="60" t="s">
        <v>881</v>
      </c>
      <c r="K41" s="60"/>
      <c r="L41" s="60"/>
      <c r="M41" s="60"/>
      <c r="N41" s="60"/>
      <c r="O41" s="60"/>
      <c r="P41" s="60"/>
      <c r="Q41" s="60"/>
      <c r="R41" s="60"/>
      <c r="S41" s="60"/>
      <c r="T41" s="60"/>
      <c r="U41" s="60"/>
      <c r="V41" s="60"/>
      <c r="W41" s="60"/>
      <c r="X41" s="60"/>
      <c r="Y41" s="60"/>
      <c r="Z41" s="60"/>
      <c r="AA41" s="60"/>
    </row>
    <row r="42" customFormat="false" ht="15.75" hidden="false" customHeight="false" outlineLevel="0" collapsed="false">
      <c r="A42" s="151"/>
      <c r="B42" s="151"/>
      <c r="C42" s="152"/>
      <c r="D42" s="71"/>
      <c r="E42" s="72"/>
      <c r="F42" s="62"/>
      <c r="G42" s="60"/>
      <c r="H42" s="73" t="s">
        <v>176</v>
      </c>
      <c r="I42" s="60" t="n">
        <v>1</v>
      </c>
      <c r="J42" s="60" t="s">
        <v>881</v>
      </c>
      <c r="K42" s="60"/>
      <c r="L42" s="60"/>
      <c r="M42" s="60"/>
      <c r="N42" s="60"/>
      <c r="O42" s="60"/>
      <c r="P42" s="60"/>
      <c r="Q42" s="60"/>
      <c r="R42" s="60"/>
      <c r="S42" s="60"/>
      <c r="T42" s="60"/>
      <c r="U42" s="60"/>
      <c r="V42" s="60"/>
      <c r="W42" s="60"/>
      <c r="X42" s="60"/>
      <c r="Y42" s="60"/>
      <c r="Z42" s="60"/>
      <c r="AA42" s="60"/>
    </row>
    <row r="43" customFormat="false" ht="15.75" hidden="false" customHeight="false" outlineLevel="0" collapsed="false">
      <c r="A43" s="151"/>
      <c r="B43" s="151"/>
      <c r="C43" s="152"/>
      <c r="D43" s="139" t="s">
        <v>698</v>
      </c>
      <c r="E43" s="72" t="s">
        <v>208</v>
      </c>
      <c r="F43" s="62" t="n">
        <v>2008</v>
      </c>
      <c r="G43" s="60" t="n">
        <v>55</v>
      </c>
      <c r="H43" s="73" t="s">
        <v>237</v>
      </c>
      <c r="I43" s="60" t="n">
        <v>6</v>
      </c>
      <c r="J43" s="60" t="s">
        <v>881</v>
      </c>
      <c r="K43" s="60"/>
      <c r="L43" s="60"/>
      <c r="M43" s="60"/>
      <c r="N43" s="60"/>
      <c r="O43" s="60"/>
      <c r="P43" s="60"/>
      <c r="Q43" s="60"/>
      <c r="R43" s="60"/>
      <c r="S43" s="60"/>
      <c r="T43" s="60"/>
      <c r="U43" s="60"/>
      <c r="V43" s="60"/>
      <c r="W43" s="60"/>
      <c r="X43" s="60"/>
      <c r="Y43" s="60"/>
      <c r="Z43" s="60"/>
      <c r="AA43" s="60"/>
    </row>
    <row r="44" customFormat="false" ht="15.75" hidden="false" customHeight="false" outlineLevel="0" collapsed="false">
      <c r="A44" s="151"/>
      <c r="B44" s="151"/>
      <c r="C44" s="152"/>
      <c r="D44" s="72"/>
      <c r="E44" s="72"/>
      <c r="F44" s="62"/>
      <c r="G44" s="60"/>
      <c r="H44" s="73" t="str">
        <f aca="false">HYPERLINK("https://www.researchgate.net/publication/269572462_Detecting_Infeasible_Traces_in_Process_Models","Detecting Infeasible Traces in Process Models")</f>
        <v>Detecting Infeasible Traces in Process Models</v>
      </c>
      <c r="I44" s="60" t="n">
        <v>1</v>
      </c>
      <c r="J44" s="60" t="s">
        <v>881</v>
      </c>
      <c r="K44" s="60"/>
      <c r="L44" s="60"/>
      <c r="M44" s="60"/>
      <c r="N44" s="60"/>
      <c r="O44" s="60"/>
      <c r="P44" s="60"/>
      <c r="Q44" s="60"/>
      <c r="R44" s="60"/>
      <c r="S44" s="60"/>
      <c r="T44" s="60"/>
      <c r="U44" s="60"/>
      <c r="V44" s="60"/>
      <c r="W44" s="60"/>
      <c r="X44" s="60"/>
      <c r="Y44" s="60"/>
      <c r="Z44" s="60"/>
      <c r="AA44" s="60"/>
    </row>
    <row r="45" customFormat="false" ht="15.75" hidden="false" customHeight="false" outlineLevel="0" collapsed="false">
      <c r="A45" s="151"/>
      <c r="B45" s="151"/>
      <c r="C45" s="152"/>
      <c r="D45" s="72"/>
      <c r="E45" s="72"/>
      <c r="F45" s="62"/>
      <c r="G45" s="60"/>
      <c r="H45" s="164" t="s">
        <v>702</v>
      </c>
      <c r="I45" s="60" t="n">
        <v>1</v>
      </c>
      <c r="J45" s="60" t="s">
        <v>881</v>
      </c>
      <c r="K45" s="60"/>
      <c r="L45" s="60"/>
      <c r="M45" s="60"/>
      <c r="N45" s="60"/>
      <c r="O45" s="60"/>
      <c r="P45" s="60"/>
      <c r="Q45" s="60"/>
      <c r="R45" s="60"/>
      <c r="S45" s="60"/>
      <c r="T45" s="60"/>
      <c r="U45" s="60"/>
      <c r="V45" s="60"/>
      <c r="W45" s="60"/>
      <c r="X45" s="60"/>
      <c r="Y45" s="60"/>
      <c r="Z45" s="60"/>
      <c r="AA45" s="60"/>
    </row>
    <row r="46" customFormat="false" ht="15.75" hidden="false" customHeight="false" outlineLevel="0" collapsed="false">
      <c r="A46" s="151"/>
      <c r="B46" s="151"/>
      <c r="C46" s="152"/>
      <c r="D46" s="139" t="s">
        <v>714</v>
      </c>
      <c r="E46" s="72" t="s">
        <v>715</v>
      </c>
      <c r="F46" s="62" t="n">
        <v>2010</v>
      </c>
      <c r="G46" s="60" t="n">
        <v>37</v>
      </c>
      <c r="H46" s="73" t="s">
        <v>313</v>
      </c>
      <c r="I46" s="60" t="n">
        <v>2</v>
      </c>
      <c r="J46" s="60" t="s">
        <v>881</v>
      </c>
      <c r="K46" s="60"/>
      <c r="L46" s="60"/>
      <c r="M46" s="60"/>
      <c r="N46" s="60"/>
      <c r="O46" s="60"/>
      <c r="P46" s="60"/>
      <c r="Q46" s="60"/>
      <c r="R46" s="60"/>
      <c r="S46" s="60"/>
      <c r="T46" s="60"/>
      <c r="U46" s="60"/>
      <c r="V46" s="60"/>
      <c r="W46" s="60"/>
      <c r="X46" s="60"/>
      <c r="Y46" s="60"/>
      <c r="Z46" s="60"/>
      <c r="AA46" s="60"/>
    </row>
    <row r="47" customFormat="false" ht="15.75" hidden="false" customHeight="false" outlineLevel="0" collapsed="false">
      <c r="A47" s="151"/>
      <c r="B47" s="151"/>
      <c r="C47" s="152"/>
      <c r="D47" s="139" t="s">
        <v>740</v>
      </c>
      <c r="E47" s="72" t="s">
        <v>205</v>
      </c>
      <c r="F47" s="62" t="n">
        <v>2012</v>
      </c>
      <c r="G47" s="60" t="n">
        <v>13</v>
      </c>
      <c r="H47" s="164" t="s">
        <v>744</v>
      </c>
      <c r="I47" s="60" t="n">
        <v>1</v>
      </c>
      <c r="J47" s="60" t="s">
        <v>881</v>
      </c>
      <c r="K47" s="60"/>
      <c r="L47" s="60"/>
      <c r="M47" s="60"/>
      <c r="N47" s="60"/>
      <c r="O47" s="60"/>
      <c r="P47" s="60"/>
      <c r="Q47" s="60"/>
      <c r="R47" s="60"/>
      <c r="S47" s="60"/>
      <c r="T47" s="60"/>
      <c r="U47" s="60"/>
      <c r="V47" s="60"/>
      <c r="W47" s="60"/>
      <c r="X47" s="60"/>
      <c r="Y47" s="60"/>
      <c r="Z47" s="60"/>
      <c r="AA47" s="60"/>
    </row>
    <row r="48" customFormat="false" ht="15.75" hidden="false" customHeight="false" outlineLevel="0" collapsed="false">
      <c r="A48" s="151"/>
      <c r="B48" s="151"/>
      <c r="C48" s="152"/>
      <c r="D48" s="72"/>
      <c r="E48" s="72"/>
      <c r="F48" s="62"/>
      <c r="G48" s="60"/>
      <c r="H48" s="164" t="s">
        <v>741</v>
      </c>
      <c r="I48" s="60" t="n">
        <v>1</v>
      </c>
      <c r="J48" s="60" t="s">
        <v>881</v>
      </c>
      <c r="K48" s="60"/>
      <c r="L48" s="60"/>
      <c r="M48" s="60"/>
      <c r="N48" s="60"/>
      <c r="O48" s="60"/>
      <c r="P48" s="60"/>
      <c r="Q48" s="60"/>
      <c r="R48" s="60"/>
      <c r="S48" s="60"/>
      <c r="T48" s="60"/>
      <c r="U48" s="60"/>
      <c r="V48" s="60"/>
      <c r="W48" s="60"/>
      <c r="X48" s="60"/>
      <c r="Y48" s="60"/>
      <c r="Z48" s="60"/>
      <c r="AA48" s="60"/>
    </row>
    <row r="49" customFormat="false" ht="15.75" hidden="false" customHeight="false" outlineLevel="0" collapsed="false">
      <c r="A49" s="151"/>
      <c r="B49" s="151"/>
      <c r="C49" s="152"/>
      <c r="D49" s="72"/>
      <c r="E49" s="72"/>
      <c r="F49" s="62"/>
      <c r="G49" s="60"/>
      <c r="H49" s="164" t="s">
        <v>742</v>
      </c>
      <c r="I49" s="60" t="n">
        <v>1</v>
      </c>
      <c r="J49" s="60" t="s">
        <v>881</v>
      </c>
      <c r="K49" s="60"/>
      <c r="L49" s="60"/>
      <c r="M49" s="60"/>
      <c r="N49" s="60"/>
      <c r="O49" s="60"/>
      <c r="P49" s="60"/>
      <c r="Q49" s="60"/>
      <c r="R49" s="60"/>
      <c r="S49" s="60"/>
      <c r="T49" s="60"/>
      <c r="U49" s="60"/>
      <c r="V49" s="60"/>
      <c r="W49" s="60"/>
      <c r="X49" s="60"/>
      <c r="Y49" s="60"/>
      <c r="Z49" s="60"/>
      <c r="AA49" s="60"/>
    </row>
    <row r="50" customFormat="false" ht="15.75" hidden="false" customHeight="false" outlineLevel="0" collapsed="false">
      <c r="A50" s="151"/>
      <c r="B50" s="151"/>
      <c r="C50" s="152"/>
      <c r="D50" s="72"/>
      <c r="E50" s="72"/>
      <c r="F50" s="62"/>
      <c r="G50" s="60"/>
      <c r="H50" s="164" t="s">
        <v>743</v>
      </c>
      <c r="I50" s="60" t="n">
        <v>1</v>
      </c>
      <c r="J50" s="60" t="s">
        <v>881</v>
      </c>
      <c r="K50" s="60"/>
      <c r="L50" s="60"/>
      <c r="M50" s="60"/>
      <c r="N50" s="60"/>
      <c r="O50" s="60"/>
      <c r="P50" s="60"/>
      <c r="Q50" s="60"/>
      <c r="R50" s="60"/>
      <c r="S50" s="60"/>
      <c r="T50" s="60"/>
      <c r="U50" s="60"/>
      <c r="V50" s="60"/>
      <c r="W50" s="60"/>
      <c r="X50" s="60"/>
      <c r="Y50" s="60"/>
      <c r="Z50" s="60"/>
      <c r="AA50" s="60"/>
    </row>
    <row r="51" customFormat="false" ht="15.75" hidden="false" customHeight="false" outlineLevel="0" collapsed="false">
      <c r="A51" s="151"/>
      <c r="B51" s="151"/>
      <c r="C51" s="152"/>
      <c r="D51" s="99" t="s">
        <v>646</v>
      </c>
      <c r="E51" s="100" t="s">
        <v>819</v>
      </c>
      <c r="F51" s="62" t="n">
        <v>1997</v>
      </c>
      <c r="G51" s="60" t="n">
        <v>41</v>
      </c>
      <c r="H51" s="73" t="s">
        <v>174</v>
      </c>
      <c r="I51" s="60" t="n">
        <v>3</v>
      </c>
      <c r="J51" s="60" t="s">
        <v>881</v>
      </c>
      <c r="K51" s="60"/>
      <c r="L51" s="60"/>
      <c r="M51" s="60"/>
      <c r="N51" s="60"/>
      <c r="O51" s="60"/>
      <c r="P51" s="60"/>
      <c r="Q51" s="60"/>
      <c r="R51" s="60"/>
      <c r="S51" s="60"/>
      <c r="T51" s="60"/>
      <c r="U51" s="60"/>
      <c r="V51" s="60"/>
      <c r="W51" s="60"/>
      <c r="X51" s="60"/>
      <c r="Y51" s="60"/>
      <c r="Z51" s="60"/>
      <c r="AA51" s="60"/>
    </row>
    <row r="52" customFormat="false" ht="15.75" hidden="false" customHeight="false" outlineLevel="0" collapsed="false">
      <c r="A52" s="151"/>
      <c r="B52" s="151"/>
      <c r="C52" s="152"/>
      <c r="D52" s="99"/>
      <c r="E52" s="100"/>
      <c r="F52" s="62"/>
      <c r="G52" s="60"/>
      <c r="H52" s="73" t="s">
        <v>153</v>
      </c>
      <c r="I52" s="60" t="n">
        <v>1</v>
      </c>
      <c r="J52" s="60" t="s">
        <v>881</v>
      </c>
      <c r="K52" s="60"/>
      <c r="L52" s="60"/>
      <c r="M52" s="60"/>
      <c r="N52" s="60"/>
      <c r="O52" s="60"/>
      <c r="P52" s="60"/>
      <c r="Q52" s="60"/>
      <c r="R52" s="60"/>
      <c r="S52" s="60"/>
      <c r="T52" s="60"/>
      <c r="U52" s="60"/>
      <c r="V52" s="60"/>
      <c r="W52" s="60"/>
      <c r="X52" s="60"/>
      <c r="Y52" s="60"/>
      <c r="Z52" s="60"/>
      <c r="AA52" s="60"/>
    </row>
    <row r="53" customFormat="false" ht="15.75" hidden="false" customHeight="false" outlineLevel="0" collapsed="false">
      <c r="A53" s="151"/>
      <c r="B53" s="151"/>
      <c r="C53" s="152"/>
      <c r="D53" s="100"/>
      <c r="E53" s="100"/>
      <c r="F53" s="62"/>
      <c r="G53" s="60"/>
      <c r="H53" s="73" t="s">
        <v>239</v>
      </c>
      <c r="I53" s="60" t="n">
        <v>12</v>
      </c>
      <c r="J53" s="60" t="s">
        <v>881</v>
      </c>
      <c r="K53" s="60"/>
      <c r="L53" s="60"/>
      <c r="M53" s="60"/>
      <c r="N53" s="60"/>
      <c r="O53" s="60"/>
      <c r="P53" s="60"/>
      <c r="Q53" s="60"/>
      <c r="R53" s="60"/>
      <c r="S53" s="60"/>
      <c r="T53" s="60"/>
      <c r="U53" s="60"/>
      <c r="V53" s="60"/>
      <c r="W53" s="60"/>
      <c r="X53" s="60"/>
      <c r="Y53" s="60"/>
      <c r="Z53" s="60"/>
      <c r="AA53" s="60"/>
    </row>
    <row r="54" customFormat="false" ht="15.75" hidden="false" customHeight="false" outlineLevel="0" collapsed="false">
      <c r="A54" s="151"/>
      <c r="B54" s="151"/>
      <c r="C54" s="152"/>
      <c r="D54" s="100"/>
      <c r="E54" s="100"/>
      <c r="F54" s="62"/>
      <c r="G54" s="60"/>
      <c r="H54" s="73" t="s">
        <v>77</v>
      </c>
      <c r="I54" s="60" t="n">
        <v>1</v>
      </c>
      <c r="J54" s="60" t="s">
        <v>881</v>
      </c>
      <c r="K54" s="60"/>
      <c r="L54" s="60"/>
      <c r="M54" s="60"/>
      <c r="N54" s="60"/>
      <c r="O54" s="60"/>
      <c r="P54" s="60"/>
      <c r="Q54" s="60"/>
      <c r="R54" s="60"/>
      <c r="S54" s="60"/>
      <c r="T54" s="60"/>
      <c r="U54" s="60"/>
      <c r="V54" s="60"/>
      <c r="W54" s="60"/>
      <c r="X54" s="60"/>
      <c r="Y54" s="60"/>
      <c r="Z54" s="60"/>
      <c r="AA54" s="60"/>
    </row>
    <row r="55" customFormat="false" ht="15.75" hidden="false" customHeight="false" outlineLevel="0" collapsed="false">
      <c r="A55" s="151"/>
      <c r="B55" s="151"/>
      <c r="C55" s="152"/>
      <c r="D55" s="100"/>
      <c r="E55" s="100"/>
      <c r="F55" s="62"/>
      <c r="G55" s="60"/>
      <c r="H55" s="73" t="s">
        <v>62</v>
      </c>
      <c r="I55" s="60" t="n">
        <v>1</v>
      </c>
      <c r="J55" s="60" t="s">
        <v>881</v>
      </c>
      <c r="K55" s="60"/>
      <c r="L55" s="60"/>
      <c r="M55" s="60"/>
      <c r="N55" s="60"/>
      <c r="O55" s="60"/>
      <c r="P55" s="60"/>
      <c r="Q55" s="60"/>
      <c r="R55" s="60"/>
      <c r="S55" s="60"/>
      <c r="T55" s="60"/>
      <c r="U55" s="60"/>
      <c r="V55" s="60"/>
      <c r="W55" s="60"/>
      <c r="X55" s="60"/>
      <c r="Y55" s="60"/>
      <c r="Z55" s="60"/>
      <c r="AA55" s="60"/>
    </row>
    <row r="56" customFormat="false" ht="15.75" hidden="false" customHeight="false" outlineLevel="0" collapsed="false">
      <c r="A56" s="151"/>
      <c r="B56" s="151" t="n">
        <v>96</v>
      </c>
      <c r="C56" s="152" t="s">
        <v>492</v>
      </c>
      <c r="D56" s="100"/>
      <c r="E56" s="100"/>
      <c r="F56" s="62"/>
      <c r="G56" s="60"/>
      <c r="H56" s="73" t="s">
        <v>230</v>
      </c>
      <c r="I56" s="60" t="n">
        <v>1</v>
      </c>
      <c r="J56" s="60" t="s">
        <v>881</v>
      </c>
      <c r="K56" s="60"/>
      <c r="L56" s="60"/>
      <c r="M56" s="60"/>
      <c r="N56" s="60"/>
      <c r="O56" s="60"/>
      <c r="P56" s="60"/>
      <c r="Q56" s="60"/>
      <c r="R56" s="60"/>
      <c r="S56" s="60"/>
      <c r="T56" s="60"/>
      <c r="U56" s="60"/>
      <c r="V56" s="60"/>
      <c r="W56" s="60"/>
      <c r="X56" s="60"/>
      <c r="Y56" s="60"/>
      <c r="Z56" s="60"/>
      <c r="AA56" s="60"/>
    </row>
    <row r="57" customFormat="false" ht="15.75" hidden="false" customHeight="false" outlineLevel="0" collapsed="false">
      <c r="A57" s="151"/>
      <c r="B57" s="151"/>
      <c r="C57" s="152"/>
      <c r="D57" s="100"/>
      <c r="E57" s="100"/>
      <c r="F57" s="62"/>
      <c r="G57" s="60"/>
      <c r="H57" s="164" t="s">
        <v>620</v>
      </c>
      <c r="I57" s="60" t="n">
        <v>2</v>
      </c>
      <c r="J57" s="60" t="s">
        <v>881</v>
      </c>
      <c r="K57" s="60"/>
      <c r="L57" s="60"/>
      <c r="M57" s="60"/>
      <c r="N57" s="60"/>
      <c r="O57" s="60"/>
      <c r="P57" s="60"/>
      <c r="Q57" s="60"/>
      <c r="R57" s="60"/>
      <c r="S57" s="60"/>
      <c r="T57" s="60"/>
      <c r="U57" s="60"/>
      <c r="V57" s="60"/>
      <c r="W57" s="60"/>
      <c r="X57" s="60"/>
      <c r="Y57" s="60"/>
      <c r="Z57" s="60"/>
      <c r="AA57" s="60"/>
    </row>
    <row r="58" customFormat="false" ht="15.75" hidden="false" customHeight="false" outlineLevel="0" collapsed="false">
      <c r="A58" s="151"/>
      <c r="B58" s="151"/>
      <c r="C58" s="152"/>
      <c r="D58" s="100"/>
      <c r="E58" s="100"/>
      <c r="F58" s="62"/>
      <c r="G58" s="60"/>
      <c r="H58" s="164" t="s">
        <v>624</v>
      </c>
      <c r="I58" s="60" t="n">
        <v>1</v>
      </c>
      <c r="J58" s="60" t="s">
        <v>881</v>
      </c>
      <c r="K58" s="60"/>
      <c r="L58" s="60"/>
      <c r="M58" s="60"/>
      <c r="N58" s="60"/>
      <c r="O58" s="60"/>
      <c r="P58" s="60"/>
      <c r="Q58" s="60"/>
      <c r="R58" s="60"/>
      <c r="S58" s="60"/>
      <c r="T58" s="60"/>
      <c r="U58" s="60"/>
      <c r="V58" s="60"/>
      <c r="W58" s="60"/>
      <c r="X58" s="60"/>
      <c r="Y58" s="60"/>
      <c r="Z58" s="60"/>
      <c r="AA58" s="60"/>
    </row>
    <row r="59" customFormat="false" ht="15.75" hidden="false" customHeight="false" outlineLevel="0" collapsed="false">
      <c r="A59" s="151"/>
      <c r="B59" s="151" t="n">
        <v>104</v>
      </c>
      <c r="C59" s="152" t="s">
        <v>621</v>
      </c>
      <c r="D59" s="100"/>
      <c r="E59" s="100"/>
      <c r="F59" s="62"/>
      <c r="G59" s="60"/>
      <c r="H59" s="73" t="s">
        <v>136</v>
      </c>
      <c r="I59" s="60" t="n">
        <v>1</v>
      </c>
      <c r="J59" s="60" t="s">
        <v>881</v>
      </c>
      <c r="K59" s="60"/>
      <c r="L59" s="60"/>
      <c r="M59" s="60"/>
      <c r="N59" s="60"/>
      <c r="O59" s="60"/>
      <c r="P59" s="60"/>
      <c r="Q59" s="60"/>
      <c r="R59" s="60"/>
      <c r="S59" s="60"/>
      <c r="T59" s="60"/>
      <c r="U59" s="60"/>
      <c r="V59" s="60"/>
      <c r="W59" s="60"/>
      <c r="X59" s="60"/>
      <c r="Y59" s="60"/>
      <c r="Z59" s="60"/>
      <c r="AA59" s="60"/>
    </row>
    <row r="60" customFormat="false" ht="15.75" hidden="false" customHeight="false" outlineLevel="0" collapsed="false">
      <c r="A60" s="151"/>
      <c r="B60" s="151" t="n">
        <v>105</v>
      </c>
      <c r="C60" s="152" t="s">
        <v>372</v>
      </c>
      <c r="D60" s="100"/>
      <c r="E60" s="100"/>
      <c r="F60" s="62"/>
      <c r="G60" s="60"/>
      <c r="H60" s="73" t="s">
        <v>80</v>
      </c>
      <c r="I60" s="60" t="n">
        <v>1</v>
      </c>
      <c r="J60" s="60" t="s">
        <v>881</v>
      </c>
      <c r="K60" s="60"/>
      <c r="L60" s="60"/>
      <c r="M60" s="60"/>
      <c r="N60" s="60"/>
      <c r="O60" s="60"/>
      <c r="P60" s="60"/>
      <c r="Q60" s="60"/>
      <c r="R60" s="60"/>
      <c r="S60" s="60"/>
      <c r="T60" s="60"/>
      <c r="U60" s="60"/>
      <c r="V60" s="60"/>
      <c r="W60" s="60"/>
      <c r="X60" s="60"/>
      <c r="Y60" s="60"/>
      <c r="Z60" s="60"/>
      <c r="AA60" s="60"/>
    </row>
    <row r="61" customFormat="false" ht="15.75" hidden="false" customHeight="false" outlineLevel="0" collapsed="false">
      <c r="A61" s="151"/>
      <c r="B61" s="151"/>
      <c r="C61" s="152"/>
      <c r="D61" s="100"/>
      <c r="E61" s="100"/>
      <c r="F61" s="62"/>
      <c r="G61" s="60"/>
      <c r="H61" s="164" t="s">
        <v>328</v>
      </c>
      <c r="I61" s="60" t="n">
        <v>5</v>
      </c>
      <c r="J61" s="60" t="s">
        <v>881</v>
      </c>
      <c r="K61" s="60"/>
      <c r="L61" s="60"/>
      <c r="M61" s="60"/>
      <c r="N61" s="60"/>
      <c r="O61" s="60"/>
      <c r="P61" s="60"/>
      <c r="Q61" s="60"/>
      <c r="R61" s="60"/>
      <c r="S61" s="60"/>
      <c r="T61" s="60"/>
      <c r="U61" s="60"/>
      <c r="V61" s="60"/>
      <c r="W61" s="60"/>
      <c r="X61" s="60"/>
      <c r="Y61" s="60"/>
      <c r="Z61" s="60"/>
      <c r="AA61" s="60"/>
    </row>
    <row r="62" customFormat="false" ht="15.75" hidden="false" customHeight="false" outlineLevel="0" collapsed="false">
      <c r="A62" s="151"/>
      <c r="B62" s="151"/>
      <c r="C62" s="152"/>
      <c r="D62" s="100"/>
      <c r="E62" s="100"/>
      <c r="F62" s="62"/>
      <c r="G62" s="60"/>
      <c r="H62" s="73" t="s">
        <v>156</v>
      </c>
      <c r="I62" s="60" t="n">
        <v>1</v>
      </c>
      <c r="J62" s="60" t="s">
        <v>881</v>
      </c>
      <c r="K62" s="60"/>
      <c r="L62" s="60"/>
      <c r="M62" s="60"/>
      <c r="N62" s="60"/>
      <c r="O62" s="60"/>
      <c r="P62" s="60"/>
      <c r="Q62" s="60"/>
      <c r="R62" s="60"/>
      <c r="S62" s="60"/>
      <c r="T62" s="60"/>
      <c r="U62" s="60"/>
      <c r="V62" s="60"/>
      <c r="W62" s="60"/>
      <c r="X62" s="60"/>
      <c r="Y62" s="60"/>
      <c r="Z62" s="60"/>
      <c r="AA62" s="60"/>
    </row>
    <row r="63" customFormat="false" ht="15.75" hidden="false" customHeight="false" outlineLevel="0" collapsed="false">
      <c r="A63" s="151"/>
      <c r="B63" s="151"/>
      <c r="C63" s="152"/>
      <c r="D63" s="100"/>
      <c r="E63" s="100"/>
      <c r="F63" s="62"/>
      <c r="G63" s="60"/>
      <c r="H63" s="73" t="s">
        <v>68</v>
      </c>
      <c r="I63" s="60" t="n">
        <v>1</v>
      </c>
      <c r="J63" s="60" t="s">
        <v>881</v>
      </c>
      <c r="K63" s="60"/>
      <c r="L63" s="60"/>
      <c r="M63" s="60"/>
      <c r="N63" s="60"/>
      <c r="O63" s="60"/>
      <c r="P63" s="60"/>
      <c r="Q63" s="60"/>
      <c r="R63" s="60"/>
      <c r="S63" s="60"/>
      <c r="T63" s="60"/>
      <c r="U63" s="60"/>
      <c r="V63" s="60"/>
      <c r="W63" s="60"/>
      <c r="X63" s="60"/>
      <c r="Y63" s="60"/>
      <c r="Z63" s="60"/>
      <c r="AA63" s="60"/>
    </row>
    <row r="64" customFormat="false" ht="15.75" hidden="false" customHeight="false" outlineLevel="0" collapsed="false">
      <c r="A64" s="151"/>
      <c r="B64" s="151"/>
      <c r="C64" s="152"/>
      <c r="D64" s="100"/>
      <c r="E64" s="100"/>
      <c r="F64" s="62"/>
      <c r="G64" s="60"/>
      <c r="H64" s="164" t="s">
        <v>622</v>
      </c>
      <c r="I64" s="60" t="n">
        <v>1</v>
      </c>
      <c r="J64" s="60" t="s">
        <v>881</v>
      </c>
      <c r="K64" s="60"/>
      <c r="L64" s="60"/>
      <c r="M64" s="60"/>
      <c r="N64" s="60"/>
      <c r="O64" s="60"/>
      <c r="P64" s="60"/>
      <c r="Q64" s="60"/>
      <c r="R64" s="60"/>
      <c r="S64" s="60"/>
      <c r="T64" s="60"/>
      <c r="U64" s="60"/>
      <c r="V64" s="60"/>
      <c r="W64" s="60"/>
      <c r="X64" s="60"/>
      <c r="Y64" s="60"/>
      <c r="Z64" s="60"/>
      <c r="AA64" s="60"/>
    </row>
    <row r="65" customFormat="false" ht="15.75" hidden="false" customHeight="false" outlineLevel="0" collapsed="false">
      <c r="A65" s="151"/>
      <c r="B65" s="151"/>
      <c r="C65" s="152"/>
      <c r="D65" s="100"/>
      <c r="E65" s="100"/>
      <c r="F65" s="62"/>
      <c r="G65" s="60"/>
      <c r="H65" s="73" t="s">
        <v>233</v>
      </c>
      <c r="I65" s="60" t="n">
        <v>11</v>
      </c>
      <c r="J65" s="60" t="s">
        <v>881</v>
      </c>
      <c r="K65" s="60"/>
      <c r="L65" s="60"/>
      <c r="M65" s="60"/>
      <c r="N65" s="60"/>
      <c r="O65" s="60"/>
      <c r="P65" s="60"/>
      <c r="Q65" s="60"/>
      <c r="R65" s="60"/>
      <c r="S65" s="60"/>
      <c r="T65" s="60"/>
      <c r="U65" s="60"/>
      <c r="V65" s="60"/>
      <c r="W65" s="60"/>
      <c r="X65" s="60"/>
      <c r="Y65" s="60"/>
      <c r="Z65" s="60"/>
      <c r="AA65" s="60"/>
    </row>
    <row r="66" customFormat="false" ht="15.75" hidden="false" customHeight="false" outlineLevel="0" collapsed="false">
      <c r="A66" s="151"/>
      <c r="B66" s="151"/>
      <c r="C66" s="152"/>
      <c r="D66" s="100" t="s">
        <v>632</v>
      </c>
      <c r="E66" s="100" t="s">
        <v>208</v>
      </c>
      <c r="F66" s="62" t="n">
        <v>1990</v>
      </c>
      <c r="G66" s="60" t="n">
        <v>26</v>
      </c>
      <c r="H66" s="73" t="s">
        <v>73</v>
      </c>
      <c r="I66" s="60" t="n">
        <v>2</v>
      </c>
      <c r="J66" s="60" t="s">
        <v>881</v>
      </c>
      <c r="K66" s="60"/>
      <c r="L66" s="60"/>
      <c r="M66" s="60"/>
      <c r="N66" s="60"/>
      <c r="O66" s="60"/>
      <c r="P66" s="60"/>
      <c r="Q66" s="60"/>
      <c r="R66" s="60"/>
      <c r="S66" s="60"/>
      <c r="T66" s="60"/>
      <c r="U66" s="60"/>
      <c r="V66" s="60"/>
      <c r="W66" s="60"/>
      <c r="X66" s="60"/>
      <c r="Y66" s="60"/>
      <c r="Z66" s="60"/>
      <c r="AA66" s="60"/>
    </row>
    <row r="67" customFormat="false" ht="15.75" hidden="false" customHeight="false" outlineLevel="0" collapsed="false">
      <c r="A67" s="151"/>
      <c r="B67" s="151" t="n">
        <v>107</v>
      </c>
      <c r="C67" s="152" t="s">
        <v>652</v>
      </c>
      <c r="D67" s="100"/>
      <c r="E67" s="100"/>
      <c r="F67" s="62"/>
      <c r="G67" s="60"/>
      <c r="H67" s="164" t="s">
        <v>633</v>
      </c>
      <c r="I67" s="60" t="n">
        <v>2</v>
      </c>
      <c r="J67" s="60" t="s">
        <v>881</v>
      </c>
      <c r="K67" s="60"/>
      <c r="L67" s="60"/>
      <c r="M67" s="60"/>
      <c r="N67" s="60"/>
      <c r="O67" s="60"/>
      <c r="P67" s="60"/>
      <c r="Q67" s="60"/>
      <c r="R67" s="60"/>
      <c r="S67" s="60"/>
      <c r="T67" s="60"/>
      <c r="U67" s="60"/>
      <c r="V67" s="60"/>
      <c r="W67" s="60"/>
      <c r="X67" s="60"/>
      <c r="Y67" s="60"/>
      <c r="Z67" s="60"/>
      <c r="AA67" s="60"/>
    </row>
    <row r="68" customFormat="false" ht="15.75" hidden="false" customHeight="false" outlineLevel="0" collapsed="false">
      <c r="A68" s="151"/>
      <c r="B68" s="151" t="n">
        <v>112</v>
      </c>
      <c r="C68" s="152" t="s">
        <v>342</v>
      </c>
      <c r="D68" s="100"/>
      <c r="E68" s="100"/>
      <c r="F68" s="62"/>
      <c r="G68" s="60"/>
      <c r="H68" s="73" t="s">
        <v>242</v>
      </c>
      <c r="I68" s="60" t="n">
        <v>7</v>
      </c>
      <c r="J68" s="60" t="s">
        <v>881</v>
      </c>
      <c r="K68" s="60"/>
      <c r="L68" s="60"/>
      <c r="M68" s="60"/>
      <c r="N68" s="60"/>
      <c r="O68" s="60"/>
      <c r="P68" s="60"/>
      <c r="Q68" s="60"/>
      <c r="R68" s="60"/>
      <c r="S68" s="60"/>
      <c r="T68" s="60"/>
      <c r="U68" s="60"/>
      <c r="V68" s="60"/>
      <c r="W68" s="60"/>
      <c r="X68" s="60"/>
      <c r="Y68" s="60"/>
      <c r="Z68" s="60"/>
      <c r="AA68" s="60"/>
    </row>
    <row r="69" customFormat="false" ht="15.75" hidden="false" customHeight="false" outlineLevel="0" collapsed="false">
      <c r="A69" s="151"/>
      <c r="B69" s="151"/>
      <c r="C69" s="152"/>
      <c r="D69" s="100" t="s">
        <v>643</v>
      </c>
      <c r="E69" s="100" t="s">
        <v>208</v>
      </c>
      <c r="F69" s="62" t="n">
        <v>1995</v>
      </c>
      <c r="G69" s="60" t="n">
        <v>12</v>
      </c>
      <c r="H69" s="164" t="s">
        <v>644</v>
      </c>
      <c r="I69" s="60" t="n">
        <v>5</v>
      </c>
      <c r="J69" s="60" t="s">
        <v>881</v>
      </c>
      <c r="K69" s="60"/>
      <c r="L69" s="60"/>
      <c r="M69" s="60"/>
      <c r="N69" s="60"/>
      <c r="O69" s="60"/>
      <c r="P69" s="60"/>
      <c r="Q69" s="60"/>
      <c r="R69" s="60"/>
      <c r="S69" s="60"/>
      <c r="T69" s="60"/>
      <c r="U69" s="60"/>
      <c r="V69" s="60"/>
      <c r="W69" s="60"/>
      <c r="X69" s="60"/>
      <c r="Y69" s="60"/>
      <c r="Z69" s="60"/>
      <c r="AA69" s="60"/>
    </row>
    <row r="70" customFormat="false" ht="15.75" hidden="false" customHeight="false" outlineLevel="0" collapsed="false">
      <c r="A70" s="151"/>
      <c r="B70" s="151"/>
      <c r="C70" s="152"/>
      <c r="D70" s="100"/>
      <c r="E70" s="100"/>
      <c r="F70" s="62"/>
      <c r="G70" s="60"/>
      <c r="H70" s="164" t="s">
        <v>631</v>
      </c>
      <c r="I70" s="60" t="n">
        <v>1</v>
      </c>
      <c r="J70" s="60" t="s">
        <v>881</v>
      </c>
      <c r="K70" s="60"/>
      <c r="L70" s="60"/>
      <c r="M70" s="60"/>
      <c r="N70" s="60"/>
      <c r="O70" s="60"/>
      <c r="P70" s="60"/>
      <c r="Q70" s="60"/>
      <c r="R70" s="60"/>
      <c r="S70" s="60"/>
      <c r="T70" s="60"/>
      <c r="U70" s="60"/>
      <c r="V70" s="60"/>
      <c r="W70" s="60"/>
      <c r="X70" s="60"/>
      <c r="Y70" s="60"/>
      <c r="Z70" s="60"/>
      <c r="AA70" s="60"/>
    </row>
    <row r="71" customFormat="false" ht="15.75" hidden="false" customHeight="false" outlineLevel="0" collapsed="false">
      <c r="A71" s="151"/>
      <c r="B71" s="151"/>
      <c r="C71" s="152"/>
      <c r="D71" s="100"/>
      <c r="E71" s="100"/>
      <c r="F71" s="62"/>
      <c r="G71" s="60"/>
      <c r="H71" s="73" t="s">
        <v>83</v>
      </c>
      <c r="I71" s="60" t="n">
        <v>2</v>
      </c>
      <c r="J71" s="60" t="s">
        <v>881</v>
      </c>
      <c r="K71" s="60"/>
      <c r="L71" s="60"/>
      <c r="M71" s="60"/>
      <c r="N71" s="60"/>
      <c r="O71" s="60"/>
      <c r="P71" s="60"/>
      <c r="Q71" s="60"/>
      <c r="R71" s="60"/>
      <c r="S71" s="60"/>
      <c r="T71" s="60"/>
      <c r="U71" s="60"/>
      <c r="V71" s="60"/>
      <c r="W71" s="60"/>
      <c r="X71" s="60"/>
      <c r="Y71" s="60"/>
      <c r="Z71" s="60"/>
      <c r="AA71" s="60"/>
    </row>
    <row r="72" customFormat="false" ht="15.75" hidden="false" customHeight="false" outlineLevel="0" collapsed="false">
      <c r="A72" s="151"/>
      <c r="B72" s="151"/>
      <c r="C72" s="152"/>
      <c r="D72" s="100"/>
      <c r="E72" s="100"/>
      <c r="F72" s="62"/>
      <c r="G72" s="60"/>
      <c r="H72" s="73" t="s">
        <v>194</v>
      </c>
      <c r="I72" s="60" t="n">
        <v>4</v>
      </c>
      <c r="J72" s="60" t="s">
        <v>881</v>
      </c>
      <c r="K72" s="60"/>
      <c r="L72" s="60"/>
      <c r="M72" s="60"/>
      <c r="N72" s="60"/>
      <c r="O72" s="60"/>
      <c r="P72" s="60"/>
      <c r="Q72" s="60"/>
      <c r="R72" s="60"/>
      <c r="S72" s="60"/>
      <c r="T72" s="60"/>
      <c r="U72" s="60"/>
      <c r="V72" s="60"/>
      <c r="W72" s="60"/>
      <c r="X72" s="60"/>
      <c r="Y72" s="60"/>
      <c r="Z72" s="60"/>
      <c r="AA72" s="60"/>
    </row>
    <row r="73" customFormat="false" ht="15.75" hidden="false" customHeight="false" outlineLevel="0" collapsed="false">
      <c r="A73" s="151"/>
      <c r="B73" s="151"/>
      <c r="C73" s="152"/>
      <c r="D73" s="100" t="s">
        <v>653</v>
      </c>
      <c r="E73" s="100" t="s">
        <v>654</v>
      </c>
      <c r="F73" s="62" t="n">
        <v>1998</v>
      </c>
      <c r="G73" s="60" t="n">
        <v>123</v>
      </c>
      <c r="H73" s="73" t="s">
        <v>97</v>
      </c>
      <c r="I73" s="60" t="n">
        <v>1</v>
      </c>
      <c r="J73" s="60" t="s">
        <v>881</v>
      </c>
      <c r="K73" s="60"/>
      <c r="L73" s="60"/>
      <c r="M73" s="60"/>
      <c r="N73" s="60"/>
      <c r="O73" s="60"/>
      <c r="P73" s="60"/>
      <c r="Q73" s="60"/>
      <c r="R73" s="60"/>
      <c r="S73" s="60"/>
      <c r="T73" s="60"/>
      <c r="U73" s="60"/>
      <c r="V73" s="60"/>
      <c r="W73" s="60"/>
      <c r="X73" s="60"/>
      <c r="Y73" s="60"/>
      <c r="Z73" s="60"/>
      <c r="AA73" s="60"/>
    </row>
    <row r="74" customFormat="false" ht="15.75" hidden="false" customHeight="false" outlineLevel="0" collapsed="false">
      <c r="A74" s="151"/>
      <c r="B74" s="151"/>
      <c r="C74" s="152"/>
      <c r="D74" s="100" t="s">
        <v>648</v>
      </c>
      <c r="E74" s="100" t="s">
        <v>649</v>
      </c>
      <c r="F74" s="62" t="n">
        <v>1997</v>
      </c>
      <c r="G74" s="60" t="n">
        <v>149</v>
      </c>
      <c r="H74" s="73" t="s">
        <v>215</v>
      </c>
      <c r="I74" s="60" t="n">
        <v>2</v>
      </c>
      <c r="J74" s="60" t="s">
        <v>881</v>
      </c>
      <c r="K74" s="60"/>
      <c r="L74" s="60"/>
      <c r="M74" s="60"/>
      <c r="N74" s="60"/>
      <c r="O74" s="60"/>
      <c r="P74" s="60"/>
      <c r="Q74" s="60"/>
      <c r="R74" s="60"/>
      <c r="S74" s="60"/>
      <c r="T74" s="60"/>
      <c r="U74" s="60"/>
      <c r="V74" s="60"/>
      <c r="W74" s="60"/>
      <c r="X74" s="60"/>
      <c r="Y74" s="60"/>
      <c r="Z74" s="60"/>
      <c r="AA74" s="60"/>
    </row>
    <row r="75" customFormat="false" ht="15.75" hidden="false" customHeight="false" outlineLevel="0" collapsed="false">
      <c r="A75" s="151"/>
      <c r="B75" s="151"/>
      <c r="C75" s="152"/>
      <c r="D75" s="100"/>
      <c r="E75" s="100"/>
      <c r="F75" s="62"/>
      <c r="G75" s="60"/>
      <c r="H75" s="73" t="s">
        <v>88</v>
      </c>
      <c r="I75" s="60" t="n">
        <v>1</v>
      </c>
      <c r="J75" s="60" t="s">
        <v>881</v>
      </c>
      <c r="K75" s="60"/>
      <c r="L75" s="60"/>
      <c r="M75" s="60"/>
      <c r="N75" s="60"/>
      <c r="O75" s="60"/>
      <c r="P75" s="60"/>
      <c r="Q75" s="60"/>
      <c r="R75" s="60"/>
      <c r="S75" s="60"/>
      <c r="T75" s="60"/>
      <c r="U75" s="60"/>
      <c r="V75" s="60"/>
      <c r="W75" s="60"/>
      <c r="X75" s="60"/>
      <c r="Y75" s="60"/>
      <c r="Z75" s="60"/>
      <c r="AA75" s="60"/>
    </row>
    <row r="76" customFormat="false" ht="15.75" hidden="false" customHeight="false" outlineLevel="0" collapsed="false">
      <c r="A76" s="151"/>
      <c r="B76" s="151"/>
      <c r="C76" s="152"/>
      <c r="D76" s="100"/>
      <c r="E76" s="100"/>
      <c r="F76" s="62"/>
      <c r="G76" s="60"/>
      <c r="H76" s="73" t="s">
        <v>179</v>
      </c>
      <c r="I76" s="60" t="n">
        <v>1</v>
      </c>
      <c r="J76" s="60" t="s">
        <v>881</v>
      </c>
      <c r="K76" s="60"/>
      <c r="L76" s="60"/>
      <c r="M76" s="60"/>
      <c r="N76" s="60"/>
      <c r="O76" s="60"/>
      <c r="P76" s="60"/>
      <c r="Q76" s="60"/>
      <c r="R76" s="60"/>
      <c r="S76" s="60"/>
      <c r="T76" s="60"/>
      <c r="U76" s="60"/>
      <c r="V76" s="60"/>
      <c r="W76" s="60"/>
      <c r="X76" s="60"/>
      <c r="Y76" s="60"/>
      <c r="Z76" s="60"/>
      <c r="AA76" s="60"/>
    </row>
    <row r="77" customFormat="false" ht="15.75" hidden="false" customHeight="false" outlineLevel="0" collapsed="false">
      <c r="A77" s="151"/>
      <c r="B77" s="151"/>
      <c r="C77" s="152"/>
      <c r="D77" s="100"/>
      <c r="E77" s="100"/>
      <c r="F77" s="62"/>
      <c r="G77" s="60"/>
      <c r="H77" s="73" t="s">
        <v>234</v>
      </c>
      <c r="I77" s="60" t="n">
        <v>3</v>
      </c>
      <c r="J77" s="60" t="s">
        <v>881</v>
      </c>
      <c r="K77" s="60"/>
      <c r="L77" s="60"/>
      <c r="M77" s="60"/>
      <c r="N77" s="60"/>
      <c r="O77" s="60"/>
      <c r="P77" s="60"/>
      <c r="Q77" s="60"/>
      <c r="R77" s="60"/>
      <c r="S77" s="60"/>
      <c r="T77" s="60"/>
      <c r="U77" s="60"/>
      <c r="V77" s="60"/>
      <c r="W77" s="60"/>
      <c r="X77" s="60"/>
      <c r="Y77" s="60"/>
      <c r="Z77" s="60"/>
      <c r="AA77" s="60"/>
    </row>
    <row r="78" customFormat="false" ht="15.75" hidden="false" customHeight="false" outlineLevel="0" collapsed="false">
      <c r="A78" s="151"/>
      <c r="B78" s="151"/>
      <c r="C78" s="152"/>
      <c r="D78" s="100"/>
      <c r="E78" s="100"/>
      <c r="F78" s="62"/>
      <c r="G78" s="60"/>
      <c r="H78" s="73" t="str">
        <f aca="false">HYPERLINK("https://www.uni-ulm.de/fileadmin/website_uni_ulm/iui.inst.050/publications/KempfKPS2011.pdf","Relaxing Event Densities by Exploiting Infeasible Paths in Control Flow Graphs")</f>
        <v>Relaxing Event Densities by Exploiting Infeasible Paths in Control Flow Graphs</v>
      </c>
      <c r="I78" s="60" t="n">
        <v>1</v>
      </c>
      <c r="J78" s="60" t="s">
        <v>881</v>
      </c>
      <c r="K78" s="60"/>
      <c r="L78" s="60"/>
      <c r="M78" s="60"/>
      <c r="N78" s="60"/>
      <c r="O78" s="60"/>
      <c r="P78" s="60"/>
      <c r="Q78" s="60"/>
      <c r="R78" s="60"/>
      <c r="S78" s="60"/>
      <c r="T78" s="60"/>
      <c r="U78" s="60"/>
      <c r="V78" s="60"/>
      <c r="W78" s="60"/>
      <c r="X78" s="60"/>
      <c r="Y78" s="60"/>
      <c r="Z78" s="60"/>
      <c r="AA78" s="60"/>
    </row>
    <row r="79" customFormat="false" ht="15.75" hidden="false" customHeight="false" outlineLevel="0" collapsed="false">
      <c r="A79" s="151"/>
      <c r="B79" s="151" t="n">
        <v>113</v>
      </c>
      <c r="C79" s="152" t="s">
        <v>665</v>
      </c>
      <c r="D79" s="100"/>
      <c r="E79" s="100"/>
      <c r="F79" s="62"/>
      <c r="G79" s="60"/>
      <c r="H79" s="73" t="s">
        <v>159</v>
      </c>
      <c r="I79" s="60" t="n">
        <v>2</v>
      </c>
      <c r="J79" s="60" t="s">
        <v>881</v>
      </c>
      <c r="K79" s="60"/>
      <c r="L79" s="60"/>
      <c r="M79" s="60"/>
      <c r="N79" s="60"/>
      <c r="O79" s="60"/>
      <c r="P79" s="60"/>
      <c r="Q79" s="60"/>
      <c r="R79" s="60"/>
      <c r="S79" s="60"/>
      <c r="T79" s="60"/>
      <c r="U79" s="60"/>
      <c r="V79" s="60"/>
      <c r="W79" s="60"/>
      <c r="X79" s="60"/>
      <c r="Y79" s="60"/>
      <c r="Z79" s="60"/>
      <c r="AA79" s="60"/>
    </row>
    <row r="80" customFormat="false" ht="15.75" hidden="false" customHeight="false" outlineLevel="0" collapsed="false">
      <c r="A80" s="151"/>
      <c r="B80" s="151"/>
      <c r="C80" s="152"/>
      <c r="D80" s="100"/>
      <c r="E80" s="100"/>
      <c r="F80" s="62"/>
      <c r="G80" s="60"/>
      <c r="H80" s="73" t="s">
        <v>555</v>
      </c>
      <c r="I80" s="60" t="n">
        <v>2</v>
      </c>
      <c r="J80" s="60" t="s">
        <v>881</v>
      </c>
      <c r="K80" s="60"/>
      <c r="L80" s="60"/>
      <c r="M80" s="60"/>
      <c r="N80" s="60"/>
      <c r="O80" s="60"/>
      <c r="P80" s="60"/>
      <c r="Q80" s="60"/>
      <c r="R80" s="60"/>
      <c r="S80" s="60"/>
      <c r="T80" s="60"/>
      <c r="U80" s="60"/>
      <c r="V80" s="60"/>
      <c r="W80" s="60"/>
      <c r="X80" s="60"/>
      <c r="Y80" s="60"/>
      <c r="Z80" s="60"/>
      <c r="AA80" s="60"/>
    </row>
    <row r="81" customFormat="false" ht="15.75" hidden="false" customHeight="false" outlineLevel="0" collapsed="false">
      <c r="A81" s="151"/>
      <c r="B81" s="151"/>
      <c r="C81" s="152"/>
      <c r="D81" s="100"/>
      <c r="E81" s="100"/>
      <c r="F81" s="62"/>
      <c r="G81" s="60"/>
      <c r="H81" s="73" t="s">
        <v>86</v>
      </c>
      <c r="I81" s="60" t="n">
        <v>1</v>
      </c>
      <c r="J81" s="60" t="s">
        <v>881</v>
      </c>
      <c r="K81" s="60"/>
      <c r="L81" s="60"/>
      <c r="M81" s="60"/>
      <c r="N81" s="60"/>
      <c r="O81" s="60"/>
      <c r="P81" s="60"/>
      <c r="Q81" s="60"/>
      <c r="R81" s="60"/>
      <c r="S81" s="60"/>
      <c r="T81" s="60"/>
      <c r="U81" s="60"/>
      <c r="V81" s="60"/>
      <c r="W81" s="60"/>
      <c r="X81" s="60"/>
      <c r="Y81" s="60"/>
      <c r="Z81" s="60"/>
      <c r="AA81" s="60"/>
    </row>
    <row r="82" customFormat="false" ht="15.75" hidden="false" customHeight="false" outlineLevel="0" collapsed="false">
      <c r="A82" s="151"/>
      <c r="B82" s="151"/>
      <c r="C82" s="152"/>
      <c r="D82" s="100" t="s">
        <v>666</v>
      </c>
      <c r="E82" s="100" t="s">
        <v>801</v>
      </c>
      <c r="F82" s="62" t="n">
        <v>2002</v>
      </c>
      <c r="G82" s="60" t="n">
        <v>90</v>
      </c>
      <c r="H82" s="73" t="s">
        <v>185</v>
      </c>
      <c r="I82" s="60" t="n">
        <v>2</v>
      </c>
      <c r="J82" s="60" t="s">
        <v>881</v>
      </c>
      <c r="K82" s="60"/>
      <c r="L82" s="60"/>
      <c r="M82" s="60"/>
      <c r="N82" s="60"/>
      <c r="O82" s="60"/>
      <c r="P82" s="60"/>
      <c r="Q82" s="60"/>
      <c r="R82" s="60"/>
      <c r="S82" s="60"/>
      <c r="T82" s="60"/>
      <c r="U82" s="60"/>
      <c r="V82" s="60"/>
      <c r="W82" s="60"/>
      <c r="X82" s="60"/>
      <c r="Y82" s="60"/>
      <c r="Z82" s="60"/>
      <c r="AA82" s="60"/>
    </row>
    <row r="83" customFormat="false" ht="15.75" hidden="false" customHeight="false" outlineLevel="0" collapsed="false">
      <c r="A83" s="151"/>
      <c r="B83" s="151"/>
      <c r="C83" s="152"/>
      <c r="D83" s="100"/>
      <c r="E83" s="100"/>
      <c r="F83" s="62"/>
      <c r="G83" s="60"/>
      <c r="H83" s="164" t="s">
        <v>669</v>
      </c>
      <c r="I83" s="60" t="n">
        <v>1</v>
      </c>
      <c r="J83" s="60" t="s">
        <v>881</v>
      </c>
      <c r="K83" s="60"/>
      <c r="L83" s="60"/>
      <c r="M83" s="60"/>
      <c r="N83" s="60"/>
      <c r="O83" s="60"/>
      <c r="P83" s="60"/>
      <c r="Q83" s="60"/>
      <c r="R83" s="60"/>
      <c r="S83" s="60"/>
      <c r="T83" s="60"/>
      <c r="U83" s="60"/>
      <c r="V83" s="60"/>
      <c r="W83" s="60"/>
      <c r="X83" s="60"/>
      <c r="Y83" s="60"/>
      <c r="Z83" s="60"/>
      <c r="AA83" s="60"/>
    </row>
    <row r="84" customFormat="false" ht="15.75" hidden="false" customHeight="false" outlineLevel="0" collapsed="false">
      <c r="A84" s="151"/>
      <c r="B84" s="151"/>
      <c r="C84" s="152"/>
      <c r="D84" s="100"/>
      <c r="E84" s="100"/>
      <c r="F84" s="62"/>
      <c r="G84" s="60"/>
      <c r="H84" s="164" t="s">
        <v>671</v>
      </c>
      <c r="I84" s="60" t="n">
        <v>1</v>
      </c>
      <c r="J84" s="60" t="s">
        <v>881</v>
      </c>
      <c r="K84" s="60"/>
      <c r="L84" s="60"/>
      <c r="M84" s="60"/>
      <c r="N84" s="60"/>
      <c r="O84" s="60"/>
      <c r="P84" s="60"/>
      <c r="Q84" s="60"/>
      <c r="R84" s="60"/>
      <c r="S84" s="60"/>
      <c r="T84" s="60"/>
      <c r="U84" s="60"/>
      <c r="V84" s="60"/>
      <c r="W84" s="60"/>
      <c r="X84" s="60"/>
      <c r="Y84" s="60"/>
      <c r="Z84" s="60"/>
      <c r="AA84" s="60"/>
    </row>
    <row r="85" customFormat="false" ht="15.75" hidden="false" customHeight="false" outlineLevel="0" collapsed="false">
      <c r="A85" s="151"/>
      <c r="B85" s="151"/>
      <c r="C85" s="152"/>
      <c r="D85" s="100"/>
      <c r="E85" s="100"/>
      <c r="F85" s="62"/>
      <c r="G85" s="60"/>
      <c r="H85" s="73" t="s">
        <v>224</v>
      </c>
      <c r="I85" s="60" t="n">
        <v>5</v>
      </c>
      <c r="J85" s="60" t="s">
        <v>881</v>
      </c>
      <c r="K85" s="60"/>
      <c r="L85" s="60"/>
      <c r="M85" s="60"/>
      <c r="N85" s="60"/>
      <c r="O85" s="60"/>
      <c r="P85" s="60"/>
      <c r="Q85" s="60"/>
      <c r="R85" s="60"/>
      <c r="S85" s="60"/>
      <c r="T85" s="60"/>
      <c r="U85" s="60"/>
      <c r="V85" s="60"/>
      <c r="W85" s="60"/>
      <c r="X85" s="60"/>
      <c r="Y85" s="60"/>
      <c r="Z85" s="60"/>
      <c r="AA85" s="60"/>
    </row>
    <row r="86" customFormat="false" ht="15.75" hidden="false" customHeight="false" outlineLevel="0" collapsed="false">
      <c r="A86" s="151"/>
      <c r="B86" s="151"/>
      <c r="C86" s="152"/>
      <c r="D86" s="100"/>
      <c r="E86" s="100"/>
      <c r="F86" s="62"/>
      <c r="G86" s="60"/>
      <c r="H86" s="73" t="s">
        <v>188</v>
      </c>
      <c r="I86" s="60" t="n">
        <v>2</v>
      </c>
      <c r="J86" s="60" t="s">
        <v>881</v>
      </c>
      <c r="K86" s="60"/>
      <c r="L86" s="60"/>
      <c r="M86" s="60"/>
      <c r="N86" s="60"/>
      <c r="O86" s="60"/>
      <c r="P86" s="60"/>
      <c r="Q86" s="60"/>
      <c r="R86" s="60"/>
      <c r="S86" s="60"/>
      <c r="T86" s="60"/>
      <c r="U86" s="60"/>
      <c r="V86" s="60"/>
      <c r="W86" s="60"/>
      <c r="X86" s="60"/>
      <c r="Y86" s="60"/>
      <c r="Z86" s="60"/>
      <c r="AA86" s="60"/>
    </row>
    <row r="87" customFormat="false" ht="15.75" hidden="false" customHeight="false" outlineLevel="0" collapsed="false">
      <c r="A87" s="151"/>
      <c r="B87" s="151"/>
      <c r="C87" s="152"/>
      <c r="D87" s="100"/>
      <c r="E87" s="100"/>
      <c r="F87" s="62"/>
      <c r="G87" s="60"/>
      <c r="H87" s="164" t="s">
        <v>670</v>
      </c>
      <c r="I87" s="60" t="n">
        <v>1</v>
      </c>
      <c r="J87" s="60" t="s">
        <v>881</v>
      </c>
      <c r="K87" s="60"/>
      <c r="L87" s="60"/>
      <c r="M87" s="60"/>
      <c r="N87" s="60"/>
      <c r="O87" s="60"/>
      <c r="P87" s="60"/>
      <c r="Q87" s="60"/>
      <c r="R87" s="60"/>
      <c r="S87" s="60"/>
      <c r="T87" s="60"/>
      <c r="U87" s="60"/>
      <c r="V87" s="60"/>
      <c r="W87" s="60"/>
      <c r="X87" s="60"/>
      <c r="Y87" s="60"/>
      <c r="Z87" s="60"/>
      <c r="AA87" s="60"/>
    </row>
    <row r="88" customFormat="false" ht="15.75" hidden="false" customHeight="false" outlineLevel="0" collapsed="false">
      <c r="A88" s="151"/>
      <c r="B88" s="151"/>
      <c r="C88" s="152"/>
      <c r="D88" s="100"/>
      <c r="E88" s="100"/>
      <c r="F88" s="62"/>
      <c r="G88" s="60"/>
      <c r="H88" s="164" t="s">
        <v>668</v>
      </c>
      <c r="I88" s="60" t="n">
        <v>1</v>
      </c>
      <c r="J88" s="60" t="s">
        <v>881</v>
      </c>
      <c r="K88" s="60"/>
      <c r="L88" s="60"/>
      <c r="M88" s="60"/>
      <c r="N88" s="60"/>
      <c r="O88" s="60"/>
      <c r="P88" s="60"/>
      <c r="Q88" s="60"/>
      <c r="R88" s="60"/>
      <c r="S88" s="60"/>
      <c r="T88" s="60"/>
      <c r="U88" s="60"/>
      <c r="V88" s="60"/>
      <c r="W88" s="60"/>
      <c r="X88" s="60"/>
      <c r="Y88" s="60"/>
      <c r="Z88" s="60"/>
      <c r="AA88" s="60"/>
    </row>
    <row r="89" customFormat="false" ht="15.75" hidden="false" customHeight="false" outlineLevel="0" collapsed="false">
      <c r="A89" s="151"/>
      <c r="B89" s="151" t="n">
        <v>118</v>
      </c>
      <c r="C89" s="152" t="s">
        <v>687</v>
      </c>
      <c r="D89" s="100"/>
      <c r="E89" s="100"/>
      <c r="F89" s="62"/>
      <c r="G89" s="60"/>
      <c r="H89" s="164" t="s">
        <v>673</v>
      </c>
      <c r="I89" s="60" t="n">
        <v>2</v>
      </c>
      <c r="J89" s="60" t="s">
        <v>881</v>
      </c>
      <c r="K89" s="60"/>
      <c r="L89" s="60"/>
      <c r="M89" s="60"/>
      <c r="N89" s="60"/>
      <c r="O89" s="60"/>
      <c r="P89" s="60"/>
      <c r="Q89" s="60"/>
      <c r="R89" s="60"/>
      <c r="S89" s="60"/>
      <c r="T89" s="60"/>
      <c r="U89" s="60"/>
      <c r="V89" s="60"/>
      <c r="W89" s="60"/>
      <c r="X89" s="60"/>
      <c r="Y89" s="60"/>
      <c r="Z89" s="60"/>
      <c r="AA89" s="60"/>
    </row>
    <row r="90" customFormat="false" ht="15.75" hidden="false" customHeight="false" outlineLevel="0" collapsed="false">
      <c r="A90" s="151"/>
      <c r="B90" s="151"/>
      <c r="C90" s="152"/>
      <c r="D90" s="100"/>
      <c r="E90" s="100"/>
      <c r="F90" s="62"/>
      <c r="G90" s="60"/>
      <c r="H90" s="164" t="s">
        <v>674</v>
      </c>
      <c r="I90" s="60" t="n">
        <v>1</v>
      </c>
      <c r="J90" s="60" t="s">
        <v>881</v>
      </c>
      <c r="K90" s="60"/>
      <c r="L90" s="60"/>
      <c r="M90" s="60"/>
      <c r="N90" s="60"/>
      <c r="O90" s="60"/>
      <c r="P90" s="60"/>
      <c r="Q90" s="60"/>
      <c r="R90" s="60"/>
      <c r="S90" s="60"/>
      <c r="T90" s="60"/>
      <c r="U90" s="60"/>
      <c r="V90" s="60"/>
      <c r="W90" s="60"/>
      <c r="X90" s="60"/>
      <c r="Y90" s="60"/>
      <c r="Z90" s="60"/>
      <c r="AA90" s="60"/>
    </row>
    <row r="91" customFormat="false" ht="15.75" hidden="false" customHeight="false" outlineLevel="0" collapsed="false">
      <c r="A91" s="151"/>
      <c r="B91" s="151"/>
      <c r="C91" s="152"/>
      <c r="D91" s="100" t="s">
        <v>688</v>
      </c>
      <c r="E91" s="100" t="s">
        <v>689</v>
      </c>
      <c r="F91" s="62" t="n">
        <v>2004</v>
      </c>
      <c r="G91" s="60" t="n">
        <v>66</v>
      </c>
      <c r="H91" s="73" t="s">
        <v>218</v>
      </c>
      <c r="I91" s="60" t="n">
        <v>1</v>
      </c>
      <c r="J91" s="60" t="s">
        <v>881</v>
      </c>
      <c r="K91" s="60"/>
      <c r="L91" s="60"/>
      <c r="M91" s="60"/>
      <c r="N91" s="60"/>
      <c r="O91" s="60"/>
      <c r="P91" s="60"/>
      <c r="Q91" s="60"/>
      <c r="R91" s="60"/>
      <c r="S91" s="60"/>
      <c r="T91" s="60"/>
      <c r="U91" s="60"/>
      <c r="V91" s="60"/>
      <c r="W91" s="60"/>
      <c r="X91" s="60"/>
      <c r="Y91" s="60"/>
      <c r="Z91" s="60"/>
      <c r="AA91" s="60"/>
    </row>
    <row r="92" customFormat="false" ht="15.75" hidden="false" customHeight="false" outlineLevel="0" collapsed="false">
      <c r="A92" s="151"/>
      <c r="B92" s="151"/>
      <c r="C92" s="152"/>
      <c r="D92" s="100"/>
      <c r="E92" s="100"/>
      <c r="F92" s="62"/>
      <c r="G92" s="60"/>
      <c r="H92" s="73" t="s">
        <v>162</v>
      </c>
      <c r="I92" s="60" t="n">
        <v>1</v>
      </c>
      <c r="J92" s="60" t="s">
        <v>881</v>
      </c>
      <c r="K92" s="60"/>
      <c r="L92" s="60"/>
      <c r="M92" s="60"/>
      <c r="N92" s="60"/>
      <c r="O92" s="60"/>
      <c r="P92" s="60"/>
      <c r="Q92" s="60"/>
      <c r="R92" s="60"/>
      <c r="S92" s="60"/>
      <c r="T92" s="60"/>
      <c r="U92" s="60"/>
      <c r="V92" s="60"/>
      <c r="W92" s="60"/>
      <c r="X92" s="60"/>
      <c r="Y92" s="60"/>
      <c r="Z92" s="60"/>
      <c r="AA92" s="60"/>
    </row>
    <row r="93" customFormat="false" ht="15.75" hidden="false" customHeight="false" outlineLevel="0" collapsed="false">
      <c r="A93" s="151"/>
      <c r="B93" s="151"/>
      <c r="C93" s="152"/>
      <c r="D93" s="100"/>
      <c r="E93" s="100"/>
      <c r="F93" s="62"/>
      <c r="G93" s="60"/>
      <c r="H93" s="164" t="s">
        <v>690</v>
      </c>
      <c r="I93" s="60" t="n">
        <v>1</v>
      </c>
      <c r="J93" s="60" t="s">
        <v>881</v>
      </c>
      <c r="K93" s="60"/>
      <c r="L93" s="60"/>
      <c r="M93" s="60"/>
      <c r="N93" s="60"/>
      <c r="O93" s="60"/>
      <c r="P93" s="60"/>
      <c r="Q93" s="60"/>
      <c r="R93" s="60"/>
      <c r="S93" s="60"/>
      <c r="T93" s="60"/>
      <c r="U93" s="60"/>
      <c r="V93" s="60"/>
      <c r="W93" s="60"/>
      <c r="X93" s="60"/>
      <c r="Y93" s="60"/>
      <c r="Z93" s="60"/>
      <c r="AA93" s="60"/>
    </row>
    <row r="94" customFormat="false" ht="15.75" hidden="false" customHeight="false" outlineLevel="0" collapsed="false">
      <c r="A94" s="151"/>
      <c r="B94" s="151" t="n">
        <v>119</v>
      </c>
      <c r="C94" s="152" t="s">
        <v>580</v>
      </c>
      <c r="D94" s="100"/>
      <c r="E94" s="100"/>
      <c r="F94" s="62"/>
      <c r="G94" s="60"/>
      <c r="H94" s="164" t="s">
        <v>691</v>
      </c>
      <c r="I94" s="60" t="n">
        <v>1</v>
      </c>
      <c r="J94" s="60" t="s">
        <v>881</v>
      </c>
      <c r="K94" s="60"/>
      <c r="L94" s="60"/>
      <c r="M94" s="60"/>
      <c r="N94" s="60"/>
      <c r="O94" s="60"/>
      <c r="P94" s="60"/>
      <c r="Q94" s="60"/>
      <c r="R94" s="60"/>
      <c r="S94" s="60"/>
      <c r="T94" s="60"/>
      <c r="U94" s="60"/>
      <c r="V94" s="60"/>
      <c r="W94" s="60"/>
      <c r="X94" s="60"/>
      <c r="Y94" s="60"/>
      <c r="Z94" s="60"/>
      <c r="AA94" s="60"/>
    </row>
    <row r="95" customFormat="false" ht="15.75" hidden="false" customHeight="false" outlineLevel="0" collapsed="false">
      <c r="A95" s="151"/>
      <c r="B95" s="151"/>
      <c r="C95" s="152"/>
      <c r="D95" s="100"/>
      <c r="E95" s="100"/>
      <c r="F95" s="62"/>
      <c r="G95" s="60"/>
      <c r="H95" s="73" t="s">
        <v>100</v>
      </c>
      <c r="I95" s="60" t="n">
        <v>1</v>
      </c>
      <c r="J95" s="60" t="s">
        <v>881</v>
      </c>
      <c r="K95" s="60"/>
      <c r="L95" s="60"/>
      <c r="M95" s="60"/>
      <c r="N95" s="60"/>
      <c r="O95" s="60"/>
      <c r="P95" s="60"/>
      <c r="Q95" s="60"/>
      <c r="R95" s="60"/>
      <c r="S95" s="60"/>
      <c r="T95" s="60"/>
      <c r="U95" s="60"/>
      <c r="V95" s="60"/>
      <c r="W95" s="60"/>
      <c r="X95" s="60"/>
      <c r="Y95" s="60"/>
      <c r="Z95" s="60"/>
      <c r="AA95" s="60"/>
    </row>
    <row r="96" customFormat="false" ht="15.75" hidden="false" customHeight="false" outlineLevel="0" collapsed="false">
      <c r="A96" s="153"/>
      <c r="B96" s="153" t="n">
        <v>133</v>
      </c>
      <c r="C96" s="154" t="s">
        <v>706</v>
      </c>
      <c r="D96" s="100"/>
      <c r="E96" s="100"/>
      <c r="F96" s="62"/>
      <c r="G96" s="60"/>
      <c r="H96" s="164" t="s">
        <v>664</v>
      </c>
      <c r="I96" s="60" t="n">
        <v>1</v>
      </c>
      <c r="J96" s="60" t="s">
        <v>881</v>
      </c>
      <c r="K96" s="60"/>
      <c r="L96" s="60"/>
      <c r="M96" s="60"/>
      <c r="N96" s="60"/>
      <c r="O96" s="60"/>
      <c r="P96" s="60"/>
      <c r="Q96" s="60"/>
      <c r="R96" s="60"/>
      <c r="S96" s="60"/>
      <c r="T96" s="60"/>
      <c r="U96" s="60"/>
      <c r="V96" s="60"/>
      <c r="W96" s="60"/>
      <c r="X96" s="60"/>
      <c r="Y96" s="60"/>
      <c r="Z96" s="60"/>
      <c r="AA96" s="60"/>
    </row>
    <row r="97" customFormat="false" ht="15.75" hidden="false" customHeight="false" outlineLevel="0" collapsed="false">
      <c r="A97" s="153"/>
      <c r="B97" s="153"/>
      <c r="C97" s="154"/>
      <c r="D97" s="100" t="s">
        <v>707</v>
      </c>
      <c r="E97" s="100" t="s">
        <v>708</v>
      </c>
      <c r="F97" s="62" t="n">
        <v>2008</v>
      </c>
      <c r="G97" s="60" t="n">
        <v>47</v>
      </c>
      <c r="H97" s="73" t="s">
        <v>197</v>
      </c>
      <c r="I97" s="60" t="n">
        <v>1</v>
      </c>
      <c r="J97" s="60" t="s">
        <v>881</v>
      </c>
      <c r="K97" s="60"/>
      <c r="L97" s="60"/>
      <c r="M97" s="60"/>
      <c r="N97" s="60"/>
      <c r="O97" s="60"/>
      <c r="P97" s="60"/>
      <c r="Q97" s="60"/>
      <c r="R97" s="60"/>
      <c r="S97" s="60"/>
      <c r="T97" s="60"/>
      <c r="U97" s="60"/>
      <c r="V97" s="60"/>
      <c r="W97" s="60"/>
      <c r="X97" s="60"/>
      <c r="Y97" s="60"/>
      <c r="Z97" s="60"/>
      <c r="AA97" s="60"/>
    </row>
    <row r="98" customFormat="false" ht="15.75" hidden="false" customHeight="false" outlineLevel="0" collapsed="false">
      <c r="A98" s="151"/>
      <c r="B98" s="151" t="n">
        <v>141</v>
      </c>
      <c r="C98" s="152" t="s">
        <v>709</v>
      </c>
      <c r="D98" s="100"/>
      <c r="E98" s="100"/>
      <c r="F98" s="62"/>
      <c r="G98" s="60"/>
      <c r="H98" s="73" t="s">
        <v>140</v>
      </c>
      <c r="I98" s="60" t="n">
        <v>1</v>
      </c>
      <c r="J98" s="60" t="s">
        <v>881</v>
      </c>
      <c r="K98" s="60"/>
      <c r="L98" s="60"/>
      <c r="M98" s="60"/>
      <c r="N98" s="60"/>
      <c r="O98" s="60"/>
      <c r="P98" s="60"/>
      <c r="Q98" s="60"/>
      <c r="R98" s="60"/>
      <c r="S98" s="60"/>
      <c r="T98" s="60"/>
      <c r="U98" s="60"/>
      <c r="V98" s="60"/>
      <c r="W98" s="60"/>
      <c r="X98" s="60"/>
      <c r="Y98" s="60"/>
      <c r="Z98" s="60"/>
      <c r="AA98" s="60"/>
    </row>
    <row r="99" customFormat="false" ht="15.75" hidden="false" customHeight="false" outlineLevel="0" collapsed="false">
      <c r="A99" s="151"/>
      <c r="B99" s="151"/>
      <c r="C99" s="152"/>
      <c r="D99" s="100" t="s">
        <v>710</v>
      </c>
      <c r="E99" s="100" t="s">
        <v>711</v>
      </c>
      <c r="F99" s="62" t="n">
        <v>2008</v>
      </c>
      <c r="G99" s="60" t="n">
        <v>35</v>
      </c>
      <c r="H99" s="164" t="s">
        <v>712</v>
      </c>
      <c r="I99" s="60" t="n">
        <v>1</v>
      </c>
      <c r="J99" s="60" t="s">
        <v>881</v>
      </c>
      <c r="K99" s="60"/>
      <c r="L99" s="60"/>
      <c r="M99" s="60"/>
      <c r="N99" s="60"/>
      <c r="O99" s="60"/>
      <c r="P99" s="60"/>
      <c r="Q99" s="60"/>
      <c r="R99" s="60"/>
      <c r="S99" s="60"/>
      <c r="T99" s="60"/>
      <c r="U99" s="60"/>
      <c r="V99" s="60"/>
      <c r="W99" s="60"/>
      <c r="X99" s="60"/>
      <c r="Y99" s="60"/>
      <c r="Z99" s="60"/>
      <c r="AA99" s="60"/>
    </row>
    <row r="100" customFormat="false" ht="15.75" hidden="false" customHeight="false" outlineLevel="0" collapsed="false">
      <c r="A100" s="151"/>
      <c r="B100" s="151"/>
      <c r="C100" s="152"/>
      <c r="D100" s="100"/>
      <c r="E100" s="100"/>
      <c r="F100" s="62"/>
      <c r="G100" s="60"/>
      <c r="H100" s="73" t="s">
        <v>200</v>
      </c>
      <c r="I100" s="60" t="n">
        <v>3</v>
      </c>
      <c r="J100" s="60" t="s">
        <v>881</v>
      </c>
      <c r="K100" s="60"/>
      <c r="L100" s="60"/>
      <c r="M100" s="60"/>
      <c r="N100" s="60"/>
      <c r="O100" s="60"/>
      <c r="P100" s="60"/>
      <c r="Q100" s="60"/>
      <c r="R100" s="60"/>
      <c r="S100" s="60"/>
      <c r="T100" s="60"/>
      <c r="U100" s="60"/>
      <c r="V100" s="60"/>
      <c r="W100" s="60"/>
      <c r="X100" s="60"/>
      <c r="Y100" s="60"/>
      <c r="Z100" s="60"/>
      <c r="AA100" s="60"/>
    </row>
    <row r="101" customFormat="false" ht="15.75" hidden="false" customHeight="false" outlineLevel="0" collapsed="false">
      <c r="A101" s="151"/>
      <c r="B101" s="151" t="n">
        <v>148</v>
      </c>
      <c r="C101" s="152" t="s">
        <v>720</v>
      </c>
      <c r="D101" s="100"/>
      <c r="E101" s="100"/>
      <c r="F101" s="62"/>
      <c r="G101" s="60"/>
      <c r="H101" s="164" t="s">
        <v>713</v>
      </c>
      <c r="I101" s="60" t="n">
        <v>1</v>
      </c>
      <c r="J101" s="60" t="s">
        <v>881</v>
      </c>
      <c r="K101" s="60"/>
      <c r="L101" s="60"/>
      <c r="M101" s="60"/>
      <c r="N101" s="60"/>
      <c r="O101" s="60"/>
      <c r="P101" s="60"/>
      <c r="Q101" s="60"/>
      <c r="R101" s="60"/>
      <c r="S101" s="60"/>
      <c r="T101" s="60"/>
      <c r="U101" s="60"/>
      <c r="V101" s="60"/>
      <c r="W101" s="60"/>
      <c r="X101" s="60"/>
      <c r="Y101" s="60"/>
      <c r="Z101" s="60"/>
      <c r="AA101" s="60"/>
    </row>
    <row r="102" customFormat="false" ht="15.75" hidden="false" customHeight="false" outlineLevel="0" collapsed="false">
      <c r="A102" s="151"/>
      <c r="B102" s="151" t="n">
        <v>152</v>
      </c>
      <c r="C102" s="152" t="s">
        <v>469</v>
      </c>
      <c r="D102" s="100" t="s">
        <v>721</v>
      </c>
      <c r="E102" s="100" t="s">
        <v>722</v>
      </c>
      <c r="F102" s="62" t="n">
        <v>2010</v>
      </c>
      <c r="G102" s="60" t="n">
        <v>23</v>
      </c>
      <c r="H102" s="73" t="s">
        <v>143</v>
      </c>
      <c r="I102" s="60" t="n">
        <v>1</v>
      </c>
      <c r="J102" s="60" t="s">
        <v>881</v>
      </c>
      <c r="K102" s="60"/>
      <c r="L102" s="60"/>
      <c r="M102" s="60"/>
      <c r="N102" s="60"/>
      <c r="O102" s="60"/>
      <c r="P102" s="60"/>
      <c r="Q102" s="60"/>
      <c r="R102" s="60"/>
      <c r="S102" s="60"/>
      <c r="T102" s="60"/>
      <c r="U102" s="60"/>
      <c r="V102" s="60"/>
      <c r="W102" s="60"/>
      <c r="X102" s="60"/>
      <c r="Y102" s="60"/>
      <c r="Z102" s="60"/>
      <c r="AA102" s="60"/>
    </row>
    <row r="103" customFormat="false" ht="15.75" hidden="false" customHeight="false" outlineLevel="0" collapsed="false">
      <c r="A103" s="151"/>
      <c r="B103" s="151" t="n">
        <v>155</v>
      </c>
      <c r="C103" s="152" t="s">
        <v>735</v>
      </c>
      <c r="D103" s="99" t="s">
        <v>723</v>
      </c>
      <c r="E103" s="99" t="s">
        <v>838</v>
      </c>
      <c r="F103" s="62" t="n">
        <v>2010</v>
      </c>
      <c r="G103" s="60" t="n">
        <v>18</v>
      </c>
      <c r="H103" s="73" t="s">
        <v>145</v>
      </c>
      <c r="I103" s="60" t="n">
        <v>1</v>
      </c>
      <c r="J103" s="60" t="s">
        <v>881</v>
      </c>
      <c r="K103" s="60"/>
      <c r="L103" s="60"/>
      <c r="M103" s="60"/>
      <c r="N103" s="60"/>
      <c r="O103" s="60"/>
      <c r="P103" s="60"/>
      <c r="Q103" s="60"/>
      <c r="R103" s="60"/>
      <c r="S103" s="60"/>
      <c r="T103" s="60"/>
      <c r="U103" s="60"/>
      <c r="V103" s="60"/>
      <c r="W103" s="60"/>
      <c r="X103" s="60"/>
      <c r="Y103" s="60"/>
      <c r="Z103" s="60"/>
      <c r="AA103" s="60"/>
    </row>
    <row r="104" customFormat="false" ht="15.75" hidden="false" customHeight="false" outlineLevel="0" collapsed="false">
      <c r="A104" s="151"/>
      <c r="B104" s="151"/>
      <c r="C104" s="152"/>
      <c r="D104" s="99" t="s">
        <v>736</v>
      </c>
      <c r="E104" s="100" t="s">
        <v>737</v>
      </c>
      <c r="F104" s="62" t="n">
        <v>2011</v>
      </c>
      <c r="G104" s="60" t="n">
        <v>19</v>
      </c>
      <c r="H104" s="164" t="s">
        <v>738</v>
      </c>
      <c r="I104" s="60" t="n">
        <v>1</v>
      </c>
      <c r="J104" s="60" t="s">
        <v>881</v>
      </c>
      <c r="K104" s="60"/>
      <c r="L104" s="60"/>
      <c r="M104" s="60"/>
      <c r="N104" s="60"/>
      <c r="O104" s="60"/>
      <c r="P104" s="60"/>
      <c r="Q104" s="60"/>
      <c r="R104" s="60"/>
      <c r="S104" s="60"/>
      <c r="T104" s="60"/>
      <c r="U104" s="60"/>
      <c r="V104" s="60"/>
      <c r="W104" s="60"/>
      <c r="X104" s="60"/>
      <c r="Y104" s="60"/>
      <c r="Z104" s="60"/>
      <c r="AA104" s="60"/>
    </row>
    <row r="105" customFormat="false" ht="15.75" hidden="false" customHeight="false" outlineLevel="0" collapsed="false">
      <c r="A105" s="151"/>
      <c r="B105" s="151"/>
      <c r="C105" s="152"/>
      <c r="D105" s="99"/>
      <c r="E105" s="100"/>
      <c r="F105" s="62"/>
      <c r="G105" s="60"/>
      <c r="H105" s="73" t="s">
        <v>148</v>
      </c>
      <c r="I105" s="60" t="n">
        <v>1</v>
      </c>
      <c r="J105" s="60" t="s">
        <v>881</v>
      </c>
      <c r="K105" s="60"/>
      <c r="L105" s="60"/>
      <c r="M105" s="60"/>
      <c r="N105" s="60"/>
      <c r="O105" s="60"/>
      <c r="P105" s="60"/>
      <c r="Q105" s="60"/>
      <c r="R105" s="60"/>
      <c r="S105" s="60"/>
      <c r="T105" s="60"/>
      <c r="U105" s="60"/>
      <c r="V105" s="60"/>
      <c r="W105" s="60"/>
      <c r="X105" s="60"/>
      <c r="Y105" s="60"/>
      <c r="Z105" s="60"/>
      <c r="AA105" s="60"/>
    </row>
    <row r="106" customFormat="false" ht="15.75" hidden="false" customHeight="false" outlineLevel="0" collapsed="false">
      <c r="A106" s="151"/>
      <c r="B106" s="151" t="n">
        <v>183</v>
      </c>
      <c r="C106" s="152" t="s">
        <v>481</v>
      </c>
      <c r="D106" s="99"/>
      <c r="E106" s="100"/>
      <c r="F106" s="62"/>
      <c r="G106" s="60"/>
      <c r="H106" s="73" t="s">
        <v>315</v>
      </c>
      <c r="I106" s="60" t="n">
        <v>1</v>
      </c>
      <c r="J106" s="60" t="s">
        <v>881</v>
      </c>
      <c r="K106" s="60"/>
      <c r="L106" s="60"/>
      <c r="M106" s="60"/>
      <c r="N106" s="60"/>
      <c r="O106" s="60"/>
      <c r="P106" s="60"/>
      <c r="Q106" s="60"/>
      <c r="R106" s="60"/>
      <c r="S106" s="60"/>
      <c r="T106" s="60"/>
      <c r="U106" s="60"/>
      <c r="V106" s="60"/>
      <c r="W106" s="60"/>
      <c r="X106" s="60"/>
      <c r="Y106" s="60"/>
      <c r="Z106" s="60"/>
      <c r="AA106" s="60"/>
    </row>
    <row r="107" customFormat="false" ht="15.75" hidden="false" customHeight="false" outlineLevel="0" collapsed="false">
      <c r="A107" s="151"/>
      <c r="B107" s="151" t="n">
        <v>195</v>
      </c>
      <c r="C107" s="152" t="s">
        <v>701</v>
      </c>
      <c r="D107" s="100" t="s">
        <v>761</v>
      </c>
      <c r="E107" s="100" t="s">
        <v>711</v>
      </c>
      <c r="F107" s="62" t="n">
        <v>2014</v>
      </c>
      <c r="G107" s="60" t="n">
        <v>46</v>
      </c>
      <c r="H107" s="164" t="s">
        <v>762</v>
      </c>
      <c r="I107" s="60" t="n">
        <v>1</v>
      </c>
      <c r="J107" s="60" t="s">
        <v>881</v>
      </c>
      <c r="K107" s="60"/>
      <c r="L107" s="60"/>
      <c r="M107" s="60"/>
      <c r="N107" s="60"/>
      <c r="O107" s="60"/>
      <c r="P107" s="60"/>
      <c r="Q107" s="60"/>
      <c r="R107" s="60"/>
      <c r="S107" s="60"/>
      <c r="T107" s="60"/>
      <c r="U107" s="60"/>
      <c r="V107" s="60"/>
      <c r="W107" s="60"/>
      <c r="X107" s="60"/>
      <c r="Y107" s="60"/>
      <c r="Z107" s="60"/>
      <c r="AA107" s="60"/>
    </row>
    <row r="108" customFormat="false" ht="15.75" hidden="false" customHeight="false" outlineLevel="0" collapsed="false">
      <c r="A108" s="151"/>
      <c r="B108" s="151" t="n">
        <v>200</v>
      </c>
      <c r="C108" s="152" t="s">
        <v>484</v>
      </c>
      <c r="D108" s="100" t="s">
        <v>750</v>
      </c>
      <c r="E108" s="100" t="s">
        <v>751</v>
      </c>
      <c r="F108" s="62" t="n">
        <v>2013</v>
      </c>
      <c r="G108" s="60" t="n">
        <v>4</v>
      </c>
      <c r="H108" s="73" t="s">
        <v>203</v>
      </c>
      <c r="I108" s="60" t="n">
        <v>1</v>
      </c>
      <c r="J108" s="60" t="s">
        <v>881</v>
      </c>
      <c r="K108" s="60"/>
      <c r="L108" s="60"/>
      <c r="M108" s="60"/>
      <c r="N108" s="60"/>
      <c r="O108" s="60"/>
      <c r="P108" s="60"/>
      <c r="Q108" s="60"/>
      <c r="R108" s="60"/>
      <c r="S108" s="60"/>
      <c r="T108" s="60"/>
      <c r="U108" s="60"/>
      <c r="V108" s="60"/>
      <c r="W108" s="60"/>
      <c r="X108" s="60"/>
      <c r="Y108" s="60"/>
      <c r="Z108" s="60"/>
      <c r="AA108" s="60"/>
    </row>
    <row r="109" customFormat="false" ht="15.75" hidden="false" customHeight="false" outlineLevel="0" collapsed="false">
      <c r="A109" s="151"/>
      <c r="B109" s="151" t="n">
        <v>202</v>
      </c>
      <c r="C109" s="152" t="s">
        <v>486</v>
      </c>
      <c r="D109" s="100" t="s">
        <v>766</v>
      </c>
      <c r="E109" s="100" t="s">
        <v>767</v>
      </c>
      <c r="F109" s="62" t="n">
        <v>2015</v>
      </c>
      <c r="G109" s="60" t="n">
        <v>11</v>
      </c>
      <c r="H109" s="73" t="s">
        <v>227</v>
      </c>
      <c r="I109" s="60" t="n">
        <v>1</v>
      </c>
      <c r="J109" s="60" t="s">
        <v>881</v>
      </c>
      <c r="K109" s="60"/>
      <c r="L109" s="60"/>
      <c r="M109" s="60"/>
      <c r="N109" s="60"/>
      <c r="O109" s="60"/>
      <c r="P109" s="60"/>
      <c r="Q109" s="60"/>
      <c r="R109" s="60"/>
      <c r="S109" s="60"/>
      <c r="T109" s="60"/>
      <c r="U109" s="60"/>
      <c r="V109" s="60"/>
      <c r="W109" s="60"/>
      <c r="X109" s="60"/>
      <c r="Y109" s="60"/>
      <c r="Z109" s="60"/>
      <c r="AA109" s="60"/>
    </row>
    <row r="110" customFormat="false" ht="15.75" hidden="false" customHeight="false" outlineLevel="0" collapsed="false">
      <c r="A110" s="160"/>
      <c r="B110" s="160" t="n">
        <v>207</v>
      </c>
      <c r="C110" s="161" t="s">
        <v>627</v>
      </c>
      <c r="D110" s="100" t="s">
        <v>628</v>
      </c>
      <c r="E110" s="72"/>
      <c r="F110" s="62" t="n">
        <v>1987</v>
      </c>
      <c r="G110" s="60"/>
      <c r="H110" s="60"/>
      <c r="I110" s="60"/>
      <c r="J110" s="60"/>
      <c r="K110" s="60"/>
      <c r="L110" s="60"/>
      <c r="M110" s="60"/>
      <c r="N110" s="60"/>
      <c r="O110" s="60"/>
      <c r="P110" s="60"/>
      <c r="Q110" s="60"/>
      <c r="R110" s="60"/>
      <c r="S110" s="60"/>
      <c r="T110" s="60"/>
      <c r="U110" s="60"/>
      <c r="V110" s="60"/>
      <c r="W110" s="60"/>
      <c r="X110" s="60"/>
      <c r="Y110" s="60"/>
      <c r="Z110" s="60"/>
      <c r="AA110" s="60"/>
    </row>
    <row r="111" customFormat="false" ht="15.75" hidden="false" customHeight="false" outlineLevel="0" collapsed="false">
      <c r="A111" s="151"/>
      <c r="B111" s="151" t="n">
        <v>94</v>
      </c>
      <c r="C111" s="152" t="s">
        <v>634</v>
      </c>
      <c r="D111" s="100" t="s">
        <v>635</v>
      </c>
      <c r="E111" s="100" t="s">
        <v>636</v>
      </c>
      <c r="F111" s="62" t="n">
        <v>1992</v>
      </c>
      <c r="G111" s="60"/>
      <c r="H111" s="60"/>
      <c r="I111" s="60"/>
      <c r="J111" s="60"/>
      <c r="K111" s="60"/>
      <c r="L111" s="60"/>
      <c r="M111" s="60"/>
      <c r="N111" s="60"/>
      <c r="O111" s="60"/>
      <c r="P111" s="60"/>
      <c r="Q111" s="60"/>
      <c r="R111" s="60"/>
      <c r="S111" s="60"/>
      <c r="T111" s="60"/>
      <c r="U111" s="60"/>
      <c r="V111" s="60"/>
      <c r="W111" s="60"/>
      <c r="X111" s="60"/>
      <c r="Y111" s="60"/>
      <c r="Z111" s="60"/>
      <c r="AA111" s="60"/>
    </row>
    <row r="112" customFormat="false" ht="15.75" hidden="false" customHeight="false" outlineLevel="0" collapsed="false">
      <c r="A112" s="153"/>
      <c r="B112" s="153" t="n">
        <v>80</v>
      </c>
      <c r="C112" s="154" t="s">
        <v>682</v>
      </c>
      <c r="D112" s="139" t="s">
        <v>683</v>
      </c>
      <c r="E112" s="72" t="s">
        <v>79</v>
      </c>
      <c r="F112" s="62" t="n">
        <v>2003</v>
      </c>
      <c r="G112" s="60" t="n">
        <v>0</v>
      </c>
      <c r="H112" s="60"/>
      <c r="I112" s="60"/>
      <c r="J112" s="60"/>
      <c r="K112" s="60"/>
      <c r="L112" s="60"/>
      <c r="M112" s="60"/>
      <c r="N112" s="60"/>
      <c r="O112" s="60"/>
      <c r="P112" s="60"/>
      <c r="Q112" s="60"/>
      <c r="R112" s="60"/>
      <c r="S112" s="60"/>
      <c r="T112" s="60"/>
      <c r="U112" s="60"/>
      <c r="V112" s="60"/>
      <c r="W112" s="60"/>
      <c r="X112" s="60"/>
      <c r="Y112" s="60"/>
      <c r="Z112" s="60"/>
      <c r="AA112" s="60"/>
    </row>
    <row r="113" customFormat="false" ht="15.75" hidden="false" customHeight="false" outlineLevel="0" collapsed="false">
      <c r="A113" s="151"/>
      <c r="B113" s="151" t="n">
        <v>110</v>
      </c>
      <c r="C113" s="152" t="s">
        <v>684</v>
      </c>
      <c r="D113" s="100" t="s">
        <v>685</v>
      </c>
      <c r="E113" s="100" t="s">
        <v>686</v>
      </c>
      <c r="F113" s="62" t="n">
        <v>2003</v>
      </c>
      <c r="G113" s="60" t="n">
        <v>111</v>
      </c>
      <c r="H113" s="60"/>
      <c r="I113" s="60"/>
      <c r="J113" s="60"/>
      <c r="K113" s="60"/>
      <c r="L113" s="60"/>
      <c r="M113" s="60"/>
      <c r="N113" s="60"/>
      <c r="O113" s="60"/>
      <c r="P113" s="60"/>
      <c r="Q113" s="60"/>
      <c r="R113" s="60"/>
      <c r="S113" s="60"/>
      <c r="T113" s="60"/>
      <c r="U113" s="60"/>
      <c r="V113" s="60"/>
      <c r="W113" s="60"/>
      <c r="X113" s="60"/>
      <c r="Y113" s="60"/>
      <c r="Z113" s="60"/>
      <c r="AA113" s="60"/>
    </row>
    <row r="114" customFormat="false" ht="15.75" hidden="false" customHeight="false" outlineLevel="0" collapsed="false">
      <c r="A114" s="151"/>
      <c r="B114" s="151" t="n">
        <v>75</v>
      </c>
      <c r="C114" s="154" t="s">
        <v>693</v>
      </c>
      <c r="D114" s="139" t="s">
        <v>694</v>
      </c>
      <c r="E114" s="72" t="s">
        <v>205</v>
      </c>
      <c r="F114" s="62" t="n">
        <v>2006</v>
      </c>
      <c r="G114" s="60" t="n">
        <v>15</v>
      </c>
      <c r="H114" s="60"/>
      <c r="I114" s="60"/>
      <c r="J114" s="60"/>
      <c r="K114" s="60"/>
      <c r="L114" s="60"/>
      <c r="M114" s="60"/>
      <c r="N114" s="60"/>
      <c r="O114" s="60"/>
      <c r="P114" s="60"/>
      <c r="Q114" s="60"/>
      <c r="R114" s="60"/>
      <c r="S114" s="60"/>
      <c r="T114" s="60"/>
      <c r="U114" s="60"/>
      <c r="V114" s="60"/>
      <c r="W114" s="60"/>
      <c r="X114" s="60"/>
      <c r="Y114" s="60"/>
      <c r="Z114" s="60"/>
      <c r="AA114" s="60"/>
    </row>
    <row r="115" customFormat="false" ht="15.75" hidden="false" customHeight="false" outlineLevel="0" collapsed="false">
      <c r="A115" s="151"/>
      <c r="B115" s="151" t="n">
        <v>68</v>
      </c>
      <c r="C115" s="154" t="s">
        <v>717</v>
      </c>
      <c r="D115" s="139" t="s">
        <v>718</v>
      </c>
      <c r="E115" s="72" t="s">
        <v>719</v>
      </c>
      <c r="F115" s="62" t="n">
        <v>2010</v>
      </c>
      <c r="G115" s="60" t="n">
        <v>35</v>
      </c>
      <c r="H115" s="60"/>
      <c r="I115" s="60"/>
      <c r="J115" s="60"/>
      <c r="K115" s="60"/>
      <c r="L115" s="60"/>
      <c r="M115" s="60"/>
      <c r="N115" s="60"/>
      <c r="O115" s="60"/>
      <c r="P115" s="60"/>
      <c r="Q115" s="60"/>
      <c r="R115" s="60"/>
      <c r="S115" s="60"/>
      <c r="T115" s="60"/>
      <c r="U115" s="60"/>
      <c r="V115" s="60"/>
      <c r="W115" s="60"/>
      <c r="X115" s="60"/>
      <c r="Y115" s="60"/>
      <c r="Z115" s="60"/>
      <c r="AA115" s="60"/>
    </row>
    <row r="116" customFormat="false" ht="15.75" hidden="false" customHeight="false" outlineLevel="0" collapsed="false">
      <c r="A116" s="153"/>
      <c r="B116" s="153" t="n">
        <v>33</v>
      </c>
      <c r="C116" s="154" t="s">
        <v>732</v>
      </c>
      <c r="D116" s="139" t="s">
        <v>733</v>
      </c>
      <c r="E116" s="72" t="s">
        <v>734</v>
      </c>
      <c r="F116" s="62" t="n">
        <v>2011</v>
      </c>
      <c r="G116" s="60" t="n">
        <v>8</v>
      </c>
      <c r="H116" s="60"/>
      <c r="I116" s="60"/>
      <c r="J116" s="60"/>
      <c r="K116" s="60"/>
      <c r="L116" s="60"/>
      <c r="M116" s="60"/>
      <c r="N116" s="60"/>
      <c r="O116" s="60"/>
      <c r="P116" s="60"/>
      <c r="Q116" s="60"/>
      <c r="R116" s="60"/>
      <c r="S116" s="60"/>
      <c r="T116" s="60"/>
      <c r="U116" s="60"/>
      <c r="V116" s="60"/>
      <c r="W116" s="60"/>
      <c r="X116" s="60"/>
      <c r="Y116" s="60"/>
      <c r="Z116" s="60"/>
      <c r="AA116" s="60"/>
    </row>
    <row r="117" customFormat="false" ht="15.75" hidden="false" customHeight="false" outlineLevel="0" collapsed="false">
      <c r="A117" s="151"/>
      <c r="B117" s="151" t="n">
        <v>55</v>
      </c>
      <c r="C117" s="154" t="s">
        <v>745</v>
      </c>
      <c r="D117" s="139" t="s">
        <v>746</v>
      </c>
      <c r="E117" s="72" t="s">
        <v>747</v>
      </c>
      <c r="F117" s="62" t="n">
        <v>2013</v>
      </c>
      <c r="G117" s="60" t="n">
        <v>0</v>
      </c>
      <c r="H117" s="60"/>
      <c r="I117" s="60"/>
      <c r="J117" s="60"/>
      <c r="K117" s="60"/>
      <c r="L117" s="60"/>
      <c r="M117" s="60"/>
      <c r="N117" s="60"/>
      <c r="O117" s="60"/>
      <c r="P117" s="60"/>
      <c r="Q117" s="60"/>
      <c r="R117" s="60"/>
      <c r="S117" s="60"/>
      <c r="T117" s="60"/>
      <c r="U117" s="60"/>
      <c r="V117" s="60"/>
      <c r="W117" s="60"/>
      <c r="X117" s="60"/>
      <c r="Y117" s="60"/>
      <c r="Z117" s="60"/>
      <c r="AA117" s="60"/>
    </row>
    <row r="118" customFormat="false" ht="15.75" hidden="false" customHeight="false" outlineLevel="0" collapsed="false">
      <c r="A118" s="151"/>
      <c r="B118" s="151" t="n">
        <v>37</v>
      </c>
      <c r="C118" s="138" t="s">
        <v>753</v>
      </c>
      <c r="D118" s="139" t="s">
        <v>754</v>
      </c>
      <c r="E118" s="162" t="s">
        <v>755</v>
      </c>
      <c r="F118" s="62" t="n">
        <v>2014</v>
      </c>
      <c r="G118" s="60" t="n">
        <v>3</v>
      </c>
      <c r="H118" s="60"/>
      <c r="I118" s="60"/>
      <c r="J118" s="60"/>
      <c r="K118" s="60"/>
      <c r="L118" s="60"/>
      <c r="M118" s="60"/>
      <c r="N118" s="60"/>
      <c r="O118" s="60"/>
      <c r="P118" s="60"/>
      <c r="Q118" s="60"/>
      <c r="R118" s="60"/>
      <c r="S118" s="60"/>
      <c r="T118" s="60"/>
      <c r="U118" s="60"/>
      <c r="V118" s="60"/>
      <c r="W118" s="60"/>
      <c r="X118" s="60"/>
      <c r="Y118" s="60"/>
      <c r="Z118" s="60"/>
      <c r="AA118" s="60"/>
    </row>
    <row r="119" customFormat="false" ht="15.75" hidden="false" customHeight="false" outlineLevel="0" collapsed="false">
      <c r="A119" s="151"/>
      <c r="B119" s="151" t="n">
        <v>69</v>
      </c>
      <c r="C119" s="154" t="s">
        <v>756</v>
      </c>
      <c r="D119" s="139" t="s">
        <v>757</v>
      </c>
      <c r="E119" s="72" t="s">
        <v>758</v>
      </c>
      <c r="F119" s="62" t="n">
        <v>2014</v>
      </c>
      <c r="G119" s="60" t="n">
        <v>2</v>
      </c>
      <c r="H119" s="60"/>
      <c r="I119" s="60"/>
      <c r="J119" s="60"/>
      <c r="K119" s="60"/>
      <c r="L119" s="60"/>
      <c r="M119" s="60"/>
      <c r="N119" s="60"/>
      <c r="O119" s="60"/>
      <c r="P119" s="60"/>
      <c r="Q119" s="60"/>
      <c r="R119" s="60"/>
      <c r="S119" s="60"/>
      <c r="T119" s="60"/>
      <c r="U119" s="60"/>
      <c r="V119" s="60"/>
      <c r="W119" s="60"/>
      <c r="X119" s="60"/>
      <c r="Y119" s="60"/>
      <c r="Z119" s="60"/>
      <c r="AA119" s="60"/>
    </row>
    <row r="120" customFormat="false" ht="15.75" hidden="false" customHeight="false" outlineLevel="0" collapsed="false">
      <c r="A120" s="151"/>
      <c r="B120" s="151" t="n">
        <v>84</v>
      </c>
      <c r="C120" s="154" t="s">
        <v>650</v>
      </c>
      <c r="D120" s="139" t="s">
        <v>763</v>
      </c>
      <c r="E120" s="72" t="s">
        <v>764</v>
      </c>
      <c r="F120" s="62" t="n">
        <v>2015</v>
      </c>
      <c r="G120" s="60" t="n">
        <v>1</v>
      </c>
      <c r="H120" s="60"/>
      <c r="I120" s="60"/>
      <c r="J120" s="60"/>
      <c r="K120" s="60"/>
      <c r="L120" s="60"/>
      <c r="M120" s="60"/>
      <c r="N120" s="60"/>
      <c r="O120" s="60"/>
      <c r="P120" s="60"/>
      <c r="Q120" s="60"/>
      <c r="R120" s="60"/>
      <c r="S120" s="60"/>
      <c r="T120" s="60"/>
      <c r="U120" s="60"/>
      <c r="V120" s="60"/>
      <c r="W120" s="60"/>
      <c r="X120" s="60"/>
      <c r="Y120" s="60"/>
      <c r="Z120" s="60"/>
      <c r="AA120" s="60"/>
    </row>
    <row r="121" customFormat="false" ht="15.75" hidden="false" customHeight="false" outlineLevel="0" collapsed="false">
      <c r="A121" s="151"/>
      <c r="B121" s="151" t="n">
        <v>39</v>
      </c>
      <c r="C121" s="154" t="s">
        <v>768</v>
      </c>
      <c r="D121" s="139" t="s">
        <v>769</v>
      </c>
      <c r="E121" s="72" t="s">
        <v>770</v>
      </c>
      <c r="F121" s="62" t="n">
        <v>2016</v>
      </c>
      <c r="G121" s="60" t="n">
        <v>3</v>
      </c>
      <c r="H121" s="60"/>
      <c r="I121" s="60"/>
      <c r="J121" s="60"/>
      <c r="K121" s="60"/>
      <c r="L121" s="60"/>
      <c r="M121" s="60"/>
      <c r="N121" s="60"/>
      <c r="O121" s="60"/>
      <c r="P121" s="60"/>
      <c r="Q121" s="60"/>
      <c r="R121" s="60"/>
      <c r="S121" s="60"/>
      <c r="T121" s="60"/>
      <c r="U121" s="60"/>
      <c r="V121" s="60"/>
      <c r="W121" s="60"/>
      <c r="X121" s="60"/>
      <c r="Y121" s="60"/>
      <c r="Z121" s="60"/>
      <c r="AA121" s="60"/>
    </row>
    <row r="122" customFormat="false" ht="15.75" hidden="false" customHeight="false" outlineLevel="0" collapsed="false">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row>
    <row r="123" customFormat="false" ht="15.75" hidden="false" customHeight="false" outlineLevel="0" collapsed="false">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row>
    <row r="124" customFormat="false" ht="15.75" hidden="false" customHeight="false" outlineLevel="0" collapsed="false">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row>
    <row r="125" customFormat="false" ht="15.75" hidden="false" customHeight="false" outlineLevel="0" collapsed="false">
      <c r="A125" s="153"/>
      <c r="B125" s="153" t="n">
        <v>22</v>
      </c>
      <c r="C125" s="154" t="s">
        <v>779</v>
      </c>
      <c r="D125" s="72" t="s">
        <v>780</v>
      </c>
      <c r="E125" s="72" t="s">
        <v>781</v>
      </c>
      <c r="F125" s="62" t="n">
        <v>2007</v>
      </c>
      <c r="G125" s="60" t="n">
        <v>20</v>
      </c>
      <c r="H125" s="60"/>
      <c r="I125" s="60"/>
      <c r="J125" s="60"/>
      <c r="K125" s="60"/>
      <c r="L125" s="60"/>
      <c r="M125" s="60"/>
      <c r="N125" s="60"/>
      <c r="O125" s="60"/>
      <c r="P125" s="60"/>
      <c r="Q125" s="60"/>
      <c r="R125" s="60"/>
      <c r="S125" s="60"/>
      <c r="T125" s="60"/>
      <c r="U125" s="60"/>
      <c r="V125" s="60"/>
      <c r="W125" s="60"/>
      <c r="X125" s="60"/>
      <c r="Y125" s="60"/>
      <c r="Z125" s="60"/>
      <c r="AA125" s="60"/>
    </row>
    <row r="126" customFormat="false" ht="15.75" hidden="false" customHeight="false" outlineLevel="0" collapsed="false">
      <c r="A126" s="151"/>
      <c r="B126" s="151" t="n">
        <v>53</v>
      </c>
      <c r="C126" s="154" t="s">
        <v>626</v>
      </c>
      <c r="D126" s="139" t="s">
        <v>782</v>
      </c>
      <c r="E126" s="72" t="s">
        <v>783</v>
      </c>
      <c r="F126" s="62" t="n">
        <v>2016</v>
      </c>
      <c r="G126" s="60" t="n">
        <v>0</v>
      </c>
      <c r="H126" s="60"/>
      <c r="I126" s="60"/>
      <c r="J126" s="60"/>
      <c r="K126" s="60"/>
      <c r="L126" s="60"/>
      <c r="M126" s="60"/>
      <c r="N126" s="60"/>
      <c r="O126" s="60"/>
      <c r="P126" s="60"/>
      <c r="Q126" s="60"/>
      <c r="R126" s="60"/>
      <c r="S126" s="60"/>
      <c r="T126" s="60"/>
      <c r="U126" s="60"/>
      <c r="V126" s="60"/>
      <c r="W126" s="60"/>
      <c r="X126" s="60"/>
      <c r="Y126" s="60"/>
      <c r="Z126" s="60"/>
      <c r="AA126" s="60"/>
    </row>
    <row r="127" customFormat="false" ht="15.75" hidden="false" customHeight="false" outlineLevel="0" collapsed="false">
      <c r="A127" s="153"/>
      <c r="B127" s="153" t="n">
        <v>70</v>
      </c>
      <c r="C127" s="72" t="s">
        <v>784</v>
      </c>
      <c r="D127" s="139" t="s">
        <v>785</v>
      </c>
      <c r="E127" s="72" t="s">
        <v>67</v>
      </c>
      <c r="F127" s="62" t="n">
        <v>2018</v>
      </c>
      <c r="G127" s="60" t="n">
        <v>1</v>
      </c>
      <c r="H127" s="60"/>
      <c r="I127" s="60"/>
      <c r="J127" s="60"/>
      <c r="K127" s="60"/>
      <c r="L127" s="60"/>
      <c r="M127" s="60"/>
      <c r="N127" s="60"/>
      <c r="O127" s="60"/>
      <c r="P127" s="60"/>
      <c r="Q127" s="60"/>
      <c r="R127" s="60"/>
      <c r="S127" s="60"/>
      <c r="T127" s="60"/>
      <c r="U127" s="60"/>
      <c r="V127" s="60"/>
      <c r="W127" s="60"/>
      <c r="X127" s="60"/>
      <c r="Y127" s="60"/>
      <c r="Z127" s="60"/>
      <c r="AA127" s="60"/>
    </row>
    <row r="128" customFormat="false" ht="15.75" hidden="false" customHeight="false" outlineLevel="0" collapsed="false">
      <c r="A128" s="151"/>
      <c r="B128" s="151" t="n">
        <v>2</v>
      </c>
      <c r="C128" s="159" t="s">
        <v>473</v>
      </c>
      <c r="D128" s="99" t="s">
        <v>655</v>
      </c>
      <c r="E128" s="99" t="s">
        <v>124</v>
      </c>
      <c r="F128" s="62" t="n">
        <v>2000</v>
      </c>
      <c r="G128" s="60" t="n">
        <v>62</v>
      </c>
      <c r="H128" s="60" t="s">
        <v>656</v>
      </c>
      <c r="I128" s="60"/>
      <c r="J128" s="60"/>
      <c r="K128" s="60"/>
      <c r="L128" s="60"/>
      <c r="M128" s="60"/>
      <c r="N128" s="60"/>
      <c r="O128" s="60"/>
      <c r="P128" s="60"/>
      <c r="Q128" s="60"/>
      <c r="R128" s="60"/>
      <c r="S128" s="60"/>
      <c r="T128" s="60"/>
      <c r="U128" s="60"/>
      <c r="V128" s="60"/>
      <c r="W128" s="60"/>
      <c r="X128" s="60"/>
      <c r="Y128" s="60"/>
      <c r="Z128" s="60"/>
      <c r="AA128" s="60"/>
    </row>
    <row r="129" customFormat="false" ht="15.75" hidden="false" customHeight="false" outlineLevel="0" collapsed="false">
      <c r="A129" s="153"/>
      <c r="B129" s="153" t="n">
        <v>4</v>
      </c>
      <c r="C129" s="159" t="s">
        <v>657</v>
      </c>
      <c r="D129" s="99" t="s">
        <v>658</v>
      </c>
      <c r="E129" s="99" t="s">
        <v>659</v>
      </c>
      <c r="F129" s="62" t="n">
        <v>2001</v>
      </c>
      <c r="G129" s="60" t="n">
        <v>6</v>
      </c>
      <c r="H129" s="60" t="s">
        <v>656</v>
      </c>
      <c r="I129" s="60"/>
      <c r="J129" s="60"/>
      <c r="K129" s="60"/>
      <c r="L129" s="60"/>
      <c r="M129" s="60"/>
      <c r="N129" s="60"/>
      <c r="O129" s="60"/>
      <c r="P129" s="60"/>
      <c r="Q129" s="60"/>
      <c r="R129" s="60"/>
      <c r="S129" s="60"/>
      <c r="T129" s="60"/>
      <c r="U129" s="60"/>
      <c r="V129" s="60"/>
      <c r="W129" s="60"/>
      <c r="X129" s="60"/>
      <c r="Y129" s="60"/>
      <c r="Z129" s="60"/>
      <c r="AA129" s="60"/>
    </row>
    <row r="130" customFormat="false" ht="15.75" hidden="false" customHeight="false" outlineLevel="0" collapsed="false">
      <c r="A130" s="153"/>
      <c r="B130" s="153" t="n">
        <v>3</v>
      </c>
      <c r="C130" s="159" t="s">
        <v>623</v>
      </c>
      <c r="D130" s="99" t="s">
        <v>658</v>
      </c>
      <c r="E130" s="99" t="s">
        <v>692</v>
      </c>
      <c r="F130" s="62" t="n">
        <v>2006</v>
      </c>
      <c r="G130" s="60" t="n">
        <v>11</v>
      </c>
      <c r="H130" s="60" t="s">
        <v>656</v>
      </c>
      <c r="I130" s="60"/>
      <c r="J130" s="60"/>
      <c r="K130" s="60"/>
      <c r="L130" s="60"/>
      <c r="M130" s="60"/>
      <c r="N130" s="60"/>
      <c r="O130" s="60"/>
      <c r="P130" s="60"/>
      <c r="Q130" s="60"/>
      <c r="R130" s="60"/>
      <c r="S130" s="60"/>
      <c r="T130" s="60"/>
      <c r="U130" s="60"/>
      <c r="V130" s="60"/>
      <c r="W130" s="60"/>
      <c r="X130" s="60"/>
      <c r="Y130" s="60"/>
      <c r="Z130" s="60"/>
      <c r="AA130" s="60"/>
    </row>
    <row r="1048576" customFormat="false" ht="15.75" hidden="false" customHeight="true" outlineLevel="0" collapsed="false"/>
  </sheetData>
  <hyperlinks>
    <hyperlink ref="H4" r:id="rId2" display="A path generation method for testing LCSAJs that restrains infeasible paths"/>
    <hyperlink ref="H5" r:id="rId3" display="Automatically detecting equivalent mutants and infeasible paths"/>
    <hyperlink ref="H6" r:id="rId4" display="A constraint solver and its application to path feasibility analysis"/>
    <hyperlink ref="H7" r:id="rId5" display="Refining data flow information using infeasible paths"/>
    <hyperlink ref="H8" r:id="rId6" display="SLR: Path-sensitive analysis through infeasible-path detection and syntactic language refinement"/>
    <hyperlink ref="H9" r:id="rId7" display="Path-sensitive analysis through infeasible-path detection and syntactic language refinement"/>
    <hyperlink ref="H10" r:id="rId8" display="GA-based multiple paths test data generator"/>
    <hyperlink ref="H11" r:id="rId9" display="An efficient method to generate feasible paths for basis path testing"/>
    <hyperlink ref="H12" r:id="rId10" display="Explanation-based generalization of infeasible path"/>
    <hyperlink ref="H13" r:id="rId11" display="Detecting large number of infeasible paths through recognizing their patterns"/>
    <hyperlink ref="H14" r:id="rId12" display="A symbolic execution tool based on the elimination of infeasible paths"/>
    <hyperlink ref="H15" r:id="rId13" display="Heuristics-based infeasible path detection for dynamic test data generation"/>
    <hyperlink ref="H16" r:id="rId14" display="Path Testing using Genetic Algorithm"/>
    <hyperlink ref="H17" r:id="rId15" display="Automatic detection of infeasible paths in software testing"/>
    <hyperlink ref="H18" r:id="rId16" display="Detection of infeasible paths: Approaches and challenges"/>
    <hyperlink ref="H19" r:id="rId17" display="Detecting infeasible branches based on code patterns"/>
    <hyperlink ref="H20" r:id="rId18" display="Infeasible path generalization in dynamic symbolic execution"/>
    <hyperlink ref="H21" r:id="rId19" display="Automatic generation of basis test paths using variable length genetic algorithm"/>
    <hyperlink ref="H22" r:id="rId20" display="Infeasible paths detection using static analysis"/>
    <hyperlink ref="H23" r:id="rId21" display="Identification of potentially infeasible program paths by monitoring the search for test data"/>
    <hyperlink ref="H24" r:id="rId22" display="Dynamic stopping criteria for search-based test data generation for path testing"/>
    <hyperlink ref="H25" r:id="rId23" display="Infeasible paths in the context of data flow based testing criteria: Identification, classification and prediction"/>
    <hyperlink ref="H26" r:id="rId24" display="A method of path feasibility judgment based on symbolic execution and range analysis"/>
    <hyperlink ref="H27" r:id="rId25" display="Infeasible basis paths detection of program with exception-handling constructs"/>
    <hyperlink ref="H28" r:id="rId26" display="Infeasible paths in static analysis: Problems and challenges"/>
    <hyperlink ref="H29" r:id="rId27" display="Mining patterns of unsatisfiable constraints to detect infeasible paths"/>
    <hyperlink ref="H30" r:id="rId28" display="Type analysis and automatic static detection of infeasible paths"/>
    <hyperlink ref="H31" r:id="rId29" display="Heuristic Guided Selective Path Exploration for Loop Structure in Coverage Testing"/>
    <hyperlink ref="H32" r:id="rId30" display="Predictive metric for likely feasibility of program paths"/>
    <hyperlink ref="H33" r:id="rId31" display="A Review of Model Based Slicing"/>
    <hyperlink ref="H34" r:id="rId32" display="Test Path Identification for Internet of Things using Transaction Based Specification"/>
    <hyperlink ref="H35" r:id="rId33" display="Automatic data flow test paths generation using the genetical swarm optimization technique"/>
    <hyperlink ref="H37" r:id="rId34" display="Genetic algorithm based path testing: challenges and key parameters"/>
    <hyperlink ref="H38" r:id="rId35" display="Genetic algorithm-based test data generation for multiple paths via individual sharing"/>
    <hyperlink ref="H39" r:id="rId36" display="A Method of Improving Precision in Software Testing Based on Defect Patterns"/>
    <hyperlink ref="H40" r:id="rId37" display="A Path-Sensitive Control Flow Graph"/>
    <hyperlink ref="H41" r:id="rId38" display="Demand-Driven Path-Sensitive Program Slicing"/>
    <hyperlink ref="H42" r:id="rId39" display="Event-flow graphs for efficient path-sensitive analyses"/>
    <hyperlink ref="H43" r:id="rId40" display="An Approach for Detecting Infeasible Paths Based on a SMT Solver"/>
    <hyperlink ref="H45" r:id="rId41" display="Evolutionary generation of test data for path coverage through selecting target paths based on coverage difficulty"/>
    <hyperlink ref="H46" r:id="rId42" display="Study of Optimization and Prioritization of Paths in Basis Path Testing"/>
    <hyperlink ref="H47" r:id="rId43" display="A Hybrid Genetic Algorithm and Evolutionary Strategy to Automatically Generate Test Data for Dynamic, White-Box Testing"/>
    <hyperlink ref="H48" r:id="rId44" display="Generating test data for both path coverage and fault detection using genetic algorithms"/>
    <hyperlink ref="H49" r:id="rId45" display="Generating test data for both paths coverage and faults detection using genetic algorithms: multi-path case"/>
    <hyperlink ref="H50" r:id="rId46" display="Improved evolutionary generation of test data for multiple paths in search-based software testing"/>
    <hyperlink ref="H51" r:id="rId47" display="Feasibility analysis of the EFSM transition path combining slicing with theorem proving"/>
    <hyperlink ref="H52" r:id="rId48" display="Towards bounded infeasible code detection"/>
    <hyperlink ref="H53" r:id="rId49" display="Detecting Interprocedural Infeasible Paths Based on Unsatisfiable Path Constraint Patterns"/>
    <hyperlink ref="H54" r:id="rId50" display="Detection of infeasible paths using Presburger arithmetic"/>
    <hyperlink ref="H55" r:id="rId51" display="Test data generation and feasible path analysis"/>
    <hyperlink ref="H56" r:id="rId52" display="Automatic Classification of Program Paths Feasibility Using Active Learning"/>
    <hyperlink ref="H57" r:id="rId53" display="Caminhos não executáveis: caracterização, previsão e determinação para suporte ao teste de programas"/>
    <hyperlink ref="H58" r:id="rId54" display="Determining path feasibility for commercial programs"/>
    <hyperlink ref="H59" r:id="rId55" display="Improve the effectiveness of test case generation on EFSM via automatic path feasibility analysis"/>
    <hyperlink ref="H60" r:id="rId56" display="Program-based, structural testing of shared memory parallel programs"/>
    <hyperlink ref="H61" r:id="rId57" display="Research progress on infeasible path detecting problem"/>
    <hyperlink ref="H62" r:id="rId58" display="Test data generation approach for basis path coverage"/>
    <hyperlink ref="H63" r:id="rId59" display="The effort required by LCSAJ testing: an assessment via a new path generation strategy"/>
    <hyperlink ref="H64" r:id="rId60" display="The limitations of genetic algorithms in software testing"/>
    <hyperlink ref="H65" r:id="rId61" display="The Problems and Challenges of Infeasible Paths in Static Analysis"/>
    <hyperlink ref="H66" r:id="rId62" display="Geração automática de dados e tratamento de não executabilidade no teste estrutural de software"/>
    <hyperlink ref="H67" r:id="rId63" display="Infeasible Path Detection: a Formal Model and an Algorithm"/>
    <hyperlink ref="H68" r:id="rId64" display="Path sensitive MFP solutions in presence of intersecting infeasible control flow path segments"/>
    <hyperlink ref="H69" r:id="rId65" display="Path Feasibility Analysis of BPEL Processes under Dead Path Elimination Semantics"/>
    <hyperlink ref="H70" r:id="rId66" display="An assessment of the number of paths needed for control flow testing"/>
    <hyperlink ref="H71" r:id="rId67" display="Path selection in the structural testing: Proposition, implementation and application of strategies"/>
    <hyperlink ref="H72" r:id="rId68" display="Sound and quasi-complete detection of infeasible test requirements"/>
    <hyperlink ref="H73" r:id="rId69" display="Reachability testing of concurrent programs"/>
    <hyperlink ref="H74" r:id="rId70" display="A method for pruning infeasible paths via graph transformations and symbolic execution"/>
    <hyperlink ref="H75" r:id="rId71" display="Characterization and automatic identification of type infeasible call chains"/>
    <hyperlink ref="H76" r:id="rId72" display="Direct handling of infeasible paths in the event dependency analysis"/>
    <hyperlink ref="H77" r:id="rId73" display="Pruning infeasible paths via graph transformations and symbolic execution: a method and a tool"/>
    <hyperlink ref="H79" r:id="rId74" display="The algorithm of infeasible paths extraction oriented the function calling relationship"/>
    <hyperlink ref="H80" r:id="rId75" display="Trickle: automated infeasible path detection using all minimal unsatisfiable subsets"/>
    <hyperlink ref="H81" r:id="rId76" display="Type infeasible call chains"/>
    <hyperlink ref="H82" r:id="rId77" display="An improved genetic algorithm for test cases generation oriented paths"/>
    <hyperlink ref="H83" r:id="rId78" display="Automatic generation of data flow test paths using a genetic algorithm"/>
    <hyperlink ref="H84" r:id="rId79" display="Automatic generation of test cases for data flow test paths using K-means clustering and generic algorithm"/>
    <hyperlink ref="H85" r:id="rId80" display="Detection of infeasible paths in software testing using UML application to gold vending machine"/>
    <hyperlink ref="H86" r:id="rId81" display="Evolutionary generation approach of test data for multiple paths coverage of message-passing parallel programs"/>
    <hyperlink ref="H87" r:id="rId82" display="Test data generation for multiple paths based on local evolution"/>
    <hyperlink ref="H88" r:id="rId83" display="Test data generation for path coverage of message-passing parallel programs based on co-evolutionary genetic algorithms"/>
    <hyperlink ref="H89" r:id="rId84" display="The Method of Test Data Generation for Multiple Paths"/>
    <hyperlink ref="H90" r:id="rId85" display="Using Swarm Intelligence to Generate Test Data for Covering Prime Paths"/>
    <hyperlink ref="H91" r:id="rId86" display="A heuristic transition executability analysis method for generating EFSM-specified protocol test sequences"/>
    <hyperlink ref="H92" r:id="rId87" display="A New Approach to Evaluate Path Feasibility and Coverage Ratio of EFSM Based on Multi-objective Optimization."/>
    <hyperlink ref="H93" r:id="rId88" display="Automatic test data generation for path testing using genetic algorithms"/>
    <hyperlink ref="H94" r:id="rId89" display="Automatic Test Transition Paths Generation Approach from EFSM Using State Tree"/>
    <hyperlink ref="H95" r:id="rId90" display="BPEL4WS unit testing: Test case generation using a concurrent path analysis approach"/>
    <hyperlink ref="H96" r:id="rId91" display="Verification of C programs using slicing execution"/>
    <hyperlink ref="H97" r:id="rId92" display="Empirical evaluation of a new composite approach to the coverage criteria and reachability testing of concurrent programs"/>
    <hyperlink ref="H98" r:id="rId93" display="Using coverage and reachability testing to improve concurrent program testing quality"/>
    <hyperlink ref="H99" r:id="rId94" display="An effective path set algorithm based on a combination of basis paths and business logic"/>
    <hyperlink ref="H100" r:id="rId95" display="An Efficient Method for Automatic Generation of Linearly Independent Paths in White-box Testing"/>
    <hyperlink ref="H101" r:id="rId96" display="Automatic generation of basis test path using clonal selection algorithm"/>
    <hyperlink ref="H102" r:id="rId97" display="IPEG: Utilizing Infeasibility"/>
    <hyperlink ref="H103" r:id="rId98" display="Symbolic execution—An efficient approach for test case generation"/>
    <hyperlink ref="H104" r:id="rId99" display="A graph theory based algorithm for the computation of cyclomatic complexity of software requirements"/>
    <hyperlink ref="H105" r:id="rId100" display="An Catholic and Enhanced Study on Basis Path Testing to Avoid Infeasible Paths in CFG"/>
    <hyperlink ref="H106" r:id="rId101" display="Path Prioritization using Meta-Heuristic Approach"/>
    <hyperlink ref="H107" r:id="rId102" display="Employment of Multiple Algorithms for Optimal Path-based Test Selection Strategy"/>
    <hyperlink ref="H108" r:id="rId103" display="Unreachable code identification for improved line coverage"/>
    <hyperlink ref="H109" r:id="rId104" display="Working Around Loops for Infeasible Path Detection in Binary Program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05"/>
</worksheet>
</file>

<file path=xl/worksheets/sheet2.xml><?xml version="1.0" encoding="utf-8"?>
<worksheet xmlns="http://schemas.openxmlformats.org/spreadsheetml/2006/main" xmlns:r="http://schemas.openxmlformats.org/officeDocument/2006/relationships">
  <sheetPr filterMode="false">
    <pageSetUpPr fitToPage="false"/>
  </sheetPr>
  <dimension ref="A1:I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5" zeroHeight="false" outlineLevelRow="0" outlineLevelCol="0"/>
  <cols>
    <col collapsed="false" customWidth="true" hidden="false" outlineLevel="0" max="1" min="1" style="11" width="5.32"/>
    <col collapsed="false" customWidth="true" hidden="false" outlineLevel="0" max="2" min="2" style="11" width="39.73"/>
    <col collapsed="false" customWidth="true" hidden="false" outlineLevel="0" max="3" min="3" style="11" width="77.8"/>
    <col collapsed="false" customWidth="true" hidden="false" outlineLevel="0" max="4" min="4" style="11" width="6.57"/>
    <col collapsed="false" customWidth="true" hidden="false" outlineLevel="0" max="5" min="5" style="11" width="87.81"/>
    <col collapsed="false" customWidth="false" hidden="false" outlineLevel="0" max="1025" min="6" style="11" width="11.52"/>
  </cols>
  <sheetData>
    <row r="1" customFormat="false" ht="15" hidden="false" customHeight="false" outlineLevel="0" collapsed="false">
      <c r="A1" s="8" t="n">
        <v>227</v>
      </c>
      <c r="B1" s="12" t="s">
        <v>60</v>
      </c>
      <c r="C1" s="12" t="s">
        <v>61</v>
      </c>
      <c r="D1" s="8" t="n">
        <v>1994</v>
      </c>
      <c r="E1" s="13" t="s">
        <v>62</v>
      </c>
      <c r="G1" s="11" t="s">
        <v>63</v>
      </c>
      <c r="H1" s="11" t="s">
        <v>64</v>
      </c>
      <c r="I1" s="11" t="s">
        <v>65</v>
      </c>
    </row>
    <row r="2" customFormat="false" ht="15" hidden="false" customHeight="false" outlineLevel="0" collapsed="false">
      <c r="A2" s="8" t="n">
        <v>232</v>
      </c>
      <c r="B2" s="12" t="s">
        <v>66</v>
      </c>
      <c r="C2" s="12" t="s">
        <v>67</v>
      </c>
      <c r="D2" s="8" t="n">
        <v>1995</v>
      </c>
      <c r="E2" s="13" t="s">
        <v>68</v>
      </c>
      <c r="F2" s="11" t="n">
        <f aca="false">65-SUM(G2:I2)</f>
        <v>0</v>
      </c>
      <c r="G2" s="11" t="n">
        <v>11</v>
      </c>
      <c r="H2" s="11" t="n">
        <v>53</v>
      </c>
      <c r="I2" s="11" t="n">
        <v>1</v>
      </c>
    </row>
    <row r="3" customFormat="false" ht="15" hidden="false" customHeight="false" outlineLevel="0" collapsed="false">
      <c r="A3" s="8" t="n">
        <v>268</v>
      </c>
      <c r="B3" s="14" t="s">
        <v>69</v>
      </c>
      <c r="C3" s="14" t="s">
        <v>70</v>
      </c>
      <c r="D3" s="14" t="n">
        <v>1996</v>
      </c>
      <c r="E3" s="10" t="s">
        <v>71</v>
      </c>
      <c r="G3" s="11" t="n">
        <f aca="false">65-12</f>
        <v>53</v>
      </c>
    </row>
    <row r="4" customFormat="false" ht="39.55" hidden="false" customHeight="false" outlineLevel="0" collapsed="false">
      <c r="A4" s="8" t="n">
        <v>234</v>
      </c>
      <c r="B4" s="15" t="s">
        <v>72</v>
      </c>
      <c r="C4" s="12" t="s">
        <v>64</v>
      </c>
      <c r="D4" s="8" t="n">
        <v>1997</v>
      </c>
      <c r="E4" s="13" t="s">
        <v>73</v>
      </c>
    </row>
    <row r="5" customFormat="false" ht="39.55" hidden="false" customHeight="false" outlineLevel="0" collapsed="false">
      <c r="A5" s="8" t="n">
        <v>287</v>
      </c>
      <c r="B5" s="9" t="s">
        <v>74</v>
      </c>
      <c r="C5" s="14" t="s">
        <v>70</v>
      </c>
      <c r="D5" s="14" t="n">
        <v>1997</v>
      </c>
      <c r="E5" s="16" t="s">
        <v>75</v>
      </c>
    </row>
    <row r="6" customFormat="false" ht="15" hidden="false" customHeight="false" outlineLevel="0" collapsed="false">
      <c r="A6" s="8" t="n">
        <v>226</v>
      </c>
      <c r="B6" s="12" t="s">
        <v>76</v>
      </c>
      <c r="C6" s="12" t="s">
        <v>64</v>
      </c>
      <c r="D6" s="8" t="n">
        <v>1999</v>
      </c>
      <c r="E6" s="13" t="s">
        <v>77</v>
      </c>
    </row>
    <row r="7" customFormat="false" ht="15" hidden="false" customHeight="false" outlineLevel="0" collapsed="false">
      <c r="A7" s="8" t="n">
        <v>230</v>
      </c>
      <c r="B7" s="12" t="s">
        <v>78</v>
      </c>
      <c r="C7" s="12" t="s">
        <v>79</v>
      </c>
      <c r="D7" s="8" t="n">
        <v>1999</v>
      </c>
      <c r="E7" s="13" t="s">
        <v>80</v>
      </c>
    </row>
    <row r="8" customFormat="false" ht="39.55" hidden="false" customHeight="false" outlineLevel="0" collapsed="false">
      <c r="A8" s="8" t="n">
        <v>236</v>
      </c>
      <c r="B8" s="15" t="s">
        <v>81</v>
      </c>
      <c r="C8" s="12" t="s">
        <v>82</v>
      </c>
      <c r="D8" s="8" t="n">
        <v>2001</v>
      </c>
      <c r="E8" s="13" t="s">
        <v>83</v>
      </c>
    </row>
    <row r="9" customFormat="false" ht="26.85" hidden="false" customHeight="false" outlineLevel="0" collapsed="false">
      <c r="A9" s="8" t="n">
        <v>246</v>
      </c>
      <c r="B9" s="15" t="s">
        <v>84</v>
      </c>
      <c r="C9" s="12" t="s">
        <v>85</v>
      </c>
      <c r="D9" s="8" t="n">
        <v>2001</v>
      </c>
      <c r="E9" s="13" t="s">
        <v>86</v>
      </c>
    </row>
    <row r="10" customFormat="false" ht="26.85" hidden="false" customHeight="false" outlineLevel="0" collapsed="false">
      <c r="A10" s="8" t="n">
        <v>240</v>
      </c>
      <c r="B10" s="15" t="s">
        <v>84</v>
      </c>
      <c r="C10" s="12" t="s">
        <v>87</v>
      </c>
      <c r="D10" s="8" t="n">
        <v>2002</v>
      </c>
      <c r="E10" s="13" t="s">
        <v>88</v>
      </c>
    </row>
    <row r="11" customFormat="false" ht="26.85" hidden="false" customHeight="false" outlineLevel="0" collapsed="false">
      <c r="A11" s="8" t="n">
        <v>273</v>
      </c>
      <c r="B11" s="9" t="s">
        <v>89</v>
      </c>
      <c r="C11" s="14" t="s">
        <v>90</v>
      </c>
      <c r="D11" s="14" t="n">
        <v>2002</v>
      </c>
      <c r="E11" s="10" t="s">
        <v>91</v>
      </c>
    </row>
    <row r="12" customFormat="false" ht="77.6" hidden="false" customHeight="false" outlineLevel="0" collapsed="false">
      <c r="A12" s="8" t="n">
        <v>282</v>
      </c>
      <c r="B12" s="9" t="s">
        <v>92</v>
      </c>
      <c r="C12" s="14" t="s">
        <v>93</v>
      </c>
      <c r="D12" s="14" t="n">
        <v>2004</v>
      </c>
      <c r="E12" s="10" t="s">
        <v>94</v>
      </c>
    </row>
    <row r="13" customFormat="false" ht="26.85" hidden="false" customHeight="false" outlineLevel="0" collapsed="false">
      <c r="A13" s="8" t="n">
        <v>238</v>
      </c>
      <c r="B13" s="15" t="s">
        <v>95</v>
      </c>
      <c r="C13" s="12" t="s">
        <v>96</v>
      </c>
      <c r="D13" s="8" t="n">
        <v>2006</v>
      </c>
      <c r="E13" s="13" t="s">
        <v>97</v>
      </c>
    </row>
    <row r="14" customFormat="false" ht="64.9" hidden="false" customHeight="false" outlineLevel="0" collapsed="false">
      <c r="A14" s="8" t="n">
        <v>252</v>
      </c>
      <c r="B14" s="15" t="s">
        <v>98</v>
      </c>
      <c r="C14" s="12" t="s">
        <v>99</v>
      </c>
      <c r="D14" s="8" t="n">
        <v>2006</v>
      </c>
      <c r="E14" s="13" t="s">
        <v>100</v>
      </c>
    </row>
    <row r="15" customFormat="false" ht="39.55" hidden="false" customHeight="false" outlineLevel="0" collapsed="false">
      <c r="A15" s="8" t="n">
        <v>266</v>
      </c>
      <c r="B15" s="9" t="s">
        <v>101</v>
      </c>
      <c r="C15" s="14" t="s">
        <v>102</v>
      </c>
      <c r="D15" s="14" t="n">
        <v>2006</v>
      </c>
      <c r="E15" s="17" t="s">
        <v>103</v>
      </c>
    </row>
    <row r="16" customFormat="false" ht="52.2" hidden="false" customHeight="false" outlineLevel="0" collapsed="false">
      <c r="A16" s="8" t="n">
        <v>267</v>
      </c>
      <c r="B16" s="9" t="s">
        <v>104</v>
      </c>
      <c r="C16" s="14" t="s">
        <v>105</v>
      </c>
      <c r="D16" s="14" t="n">
        <v>2006</v>
      </c>
      <c r="E16" s="10" t="s">
        <v>106</v>
      </c>
    </row>
    <row r="17" customFormat="false" ht="52.2" hidden="false" customHeight="false" outlineLevel="0" collapsed="false">
      <c r="A17" s="8" t="n">
        <v>272</v>
      </c>
      <c r="B17" s="9" t="s">
        <v>107</v>
      </c>
      <c r="C17" s="14" t="s">
        <v>108</v>
      </c>
      <c r="D17" s="14" t="n">
        <v>2006</v>
      </c>
      <c r="E17" s="10" t="s">
        <v>109</v>
      </c>
    </row>
    <row r="18" customFormat="false" ht="39.55" hidden="false" customHeight="false" outlineLevel="0" collapsed="false">
      <c r="A18" s="8" t="n">
        <v>274</v>
      </c>
      <c r="B18" s="9" t="s">
        <v>110</v>
      </c>
      <c r="C18" s="14" t="s">
        <v>111</v>
      </c>
      <c r="D18" s="14" t="n">
        <v>2006</v>
      </c>
      <c r="E18" s="10" t="s">
        <v>112</v>
      </c>
    </row>
    <row r="19" customFormat="false" ht="15" hidden="false" customHeight="false" outlineLevel="0" collapsed="false">
      <c r="A19" s="8" t="n">
        <v>269</v>
      </c>
      <c r="B19" s="14" t="s">
        <v>113</v>
      </c>
      <c r="C19" s="14" t="s">
        <v>114</v>
      </c>
      <c r="D19" s="14" t="n">
        <v>2008</v>
      </c>
      <c r="E19" s="10" t="s">
        <v>115</v>
      </c>
    </row>
    <row r="20" customFormat="false" ht="64.9" hidden="false" customHeight="false" outlineLevel="0" collapsed="false">
      <c r="A20" s="8" t="n">
        <v>284</v>
      </c>
      <c r="B20" s="9" t="s">
        <v>116</v>
      </c>
      <c r="C20" s="14" t="s">
        <v>117</v>
      </c>
      <c r="D20" s="14" t="n">
        <v>2008</v>
      </c>
      <c r="E20" s="10" t="s">
        <v>118</v>
      </c>
    </row>
    <row r="21" customFormat="false" ht="39.55" hidden="false" customHeight="false" outlineLevel="0" collapsed="false">
      <c r="A21" s="8" t="n">
        <v>218</v>
      </c>
      <c r="B21" s="18" t="s">
        <v>119</v>
      </c>
      <c r="C21" s="19" t="s">
        <v>64</v>
      </c>
      <c r="D21" s="8" t="n">
        <v>2009</v>
      </c>
      <c r="E21" s="13" t="s">
        <v>120</v>
      </c>
    </row>
    <row r="22" customFormat="false" ht="39.55" hidden="false" customHeight="false" outlineLevel="0" collapsed="false">
      <c r="A22" s="8" t="n">
        <v>217</v>
      </c>
      <c r="B22" s="18" t="s">
        <v>121</v>
      </c>
      <c r="C22" s="19" t="s">
        <v>64</v>
      </c>
      <c r="D22" s="8" t="n">
        <v>2010</v>
      </c>
      <c r="E22" s="13" t="s">
        <v>122</v>
      </c>
    </row>
    <row r="23" customFormat="false" ht="52.2" hidden="false" customHeight="false" outlineLevel="0" collapsed="false">
      <c r="A23" s="8" t="n">
        <v>275</v>
      </c>
      <c r="B23" s="9" t="s">
        <v>123</v>
      </c>
      <c r="C23" s="14" t="s">
        <v>124</v>
      </c>
      <c r="D23" s="14" t="n">
        <v>2010</v>
      </c>
      <c r="E23" s="10" t="s">
        <v>125</v>
      </c>
    </row>
    <row r="24" customFormat="false" ht="39.55" hidden="false" customHeight="false" outlineLevel="0" collapsed="false">
      <c r="A24" s="8" t="n">
        <v>276</v>
      </c>
      <c r="B24" s="9" t="s">
        <v>126</v>
      </c>
      <c r="C24" s="14" t="s">
        <v>127</v>
      </c>
      <c r="D24" s="14" t="n">
        <v>2010</v>
      </c>
      <c r="E24" s="10" t="s">
        <v>128</v>
      </c>
    </row>
    <row r="25" customFormat="false" ht="39.55" hidden="false" customHeight="false" outlineLevel="0" collapsed="false">
      <c r="A25" s="8" t="n">
        <v>277</v>
      </c>
      <c r="B25" s="9" t="s">
        <v>129</v>
      </c>
      <c r="C25" s="14" t="s">
        <v>127</v>
      </c>
      <c r="D25" s="14" t="n">
        <v>2010</v>
      </c>
      <c r="E25" s="10" t="s">
        <v>130</v>
      </c>
    </row>
    <row r="26" customFormat="false" ht="26.85" hidden="false" customHeight="false" outlineLevel="0" collapsed="false">
      <c r="A26" s="8" t="n">
        <v>291</v>
      </c>
      <c r="B26" s="9" t="s">
        <v>131</v>
      </c>
      <c r="C26" s="14" t="s">
        <v>132</v>
      </c>
      <c r="D26" s="14" t="n">
        <v>2010</v>
      </c>
      <c r="E26" s="9" t="s">
        <v>133</v>
      </c>
    </row>
    <row r="27" customFormat="false" ht="15" hidden="false" customHeight="false" outlineLevel="0" collapsed="false">
      <c r="A27" s="8" t="n">
        <v>229</v>
      </c>
      <c r="B27" s="12" t="s">
        <v>134</v>
      </c>
      <c r="C27" s="12" t="s">
        <v>135</v>
      </c>
      <c r="D27" s="8" t="n">
        <v>2011</v>
      </c>
      <c r="E27" s="13" t="s">
        <v>136</v>
      </c>
    </row>
    <row r="28" customFormat="false" ht="52.2" hidden="false" customHeight="false" outlineLevel="0" collapsed="false">
      <c r="A28" s="8" t="n">
        <v>243</v>
      </c>
      <c r="B28" s="15" t="s">
        <v>137</v>
      </c>
      <c r="C28" s="12" t="s">
        <v>64</v>
      </c>
      <c r="D28" s="8" t="n">
        <v>2011</v>
      </c>
      <c r="E28" s="13" t="str">
        <f aca="false">HYPERLINK("https://www.uni-ulm.de/fileadmin/website_uni_ulm/iui.inst.050/publications/KempfKPS2011.pdf","Relaxing Event Densities by Exploiting Infeasible Paths in Control Flow Graphs")</f>
        <v>Relaxing Event Densities by Exploiting Infeasible Paths in Control Flow Graphs</v>
      </c>
    </row>
    <row r="29" customFormat="false" ht="15" hidden="false" customHeight="false" outlineLevel="0" collapsed="false">
      <c r="A29" s="8" t="n">
        <v>254</v>
      </c>
      <c r="B29" s="12" t="s">
        <v>138</v>
      </c>
      <c r="C29" s="12" t="s">
        <v>139</v>
      </c>
      <c r="D29" s="8" t="n">
        <v>2011</v>
      </c>
      <c r="E29" s="13" t="s">
        <v>140</v>
      </c>
    </row>
    <row r="30" customFormat="false" ht="15" hidden="false" customHeight="false" outlineLevel="0" collapsed="false">
      <c r="A30" s="8" t="n">
        <v>256</v>
      </c>
      <c r="B30" s="12" t="s">
        <v>141</v>
      </c>
      <c r="C30" s="12" t="s">
        <v>142</v>
      </c>
      <c r="D30" s="8" t="n">
        <v>2011</v>
      </c>
      <c r="E30" s="13" t="s">
        <v>143</v>
      </c>
    </row>
    <row r="31" customFormat="false" ht="15" hidden="false" customHeight="false" outlineLevel="0" collapsed="false">
      <c r="A31" s="8" t="n">
        <v>257</v>
      </c>
      <c r="B31" s="12" t="s">
        <v>141</v>
      </c>
      <c r="C31" s="12" t="s">
        <v>144</v>
      </c>
      <c r="D31" s="8" t="n">
        <v>2011</v>
      </c>
      <c r="E31" s="13" t="s">
        <v>145</v>
      </c>
    </row>
    <row r="32" customFormat="false" ht="15" hidden="false" customHeight="false" outlineLevel="0" collapsed="false">
      <c r="A32" s="8" t="n">
        <v>258</v>
      </c>
      <c r="B32" s="12" t="s">
        <v>146</v>
      </c>
      <c r="C32" s="12" t="s">
        <v>147</v>
      </c>
      <c r="D32" s="8" t="n">
        <v>2011</v>
      </c>
      <c r="E32" s="13" t="s">
        <v>148</v>
      </c>
    </row>
    <row r="33" customFormat="false" ht="39.55" hidden="false" customHeight="false" outlineLevel="0" collapsed="false">
      <c r="A33" s="8" t="n">
        <v>286</v>
      </c>
      <c r="B33" s="9" t="s">
        <v>149</v>
      </c>
      <c r="C33" s="14" t="s">
        <v>150</v>
      </c>
      <c r="D33" s="14" t="n">
        <v>2011</v>
      </c>
      <c r="E33" s="10" t="s">
        <v>151</v>
      </c>
    </row>
    <row r="34" customFormat="false" ht="15" hidden="false" customHeight="false" outlineLevel="0" collapsed="false">
      <c r="A34" s="8" t="n">
        <v>224</v>
      </c>
      <c r="B34" s="12" t="s">
        <v>152</v>
      </c>
      <c r="C34" s="12" t="s">
        <v>64</v>
      </c>
      <c r="D34" s="8" t="n">
        <v>2012</v>
      </c>
      <c r="E34" s="13" t="s">
        <v>153</v>
      </c>
    </row>
    <row r="35" customFormat="false" ht="15" hidden="false" customHeight="false" outlineLevel="0" collapsed="false">
      <c r="A35" s="8" t="n">
        <v>231</v>
      </c>
      <c r="B35" s="12" t="s">
        <v>154</v>
      </c>
      <c r="C35" s="12" t="s">
        <v>155</v>
      </c>
      <c r="D35" s="8" t="n">
        <v>2012</v>
      </c>
      <c r="E35" s="13" t="s">
        <v>156</v>
      </c>
    </row>
    <row r="36" customFormat="false" ht="52.2" hidden="false" customHeight="false" outlineLevel="0" collapsed="false">
      <c r="A36" s="8" t="n">
        <v>244</v>
      </c>
      <c r="B36" s="15" t="s">
        <v>157</v>
      </c>
      <c r="C36" s="12" t="s">
        <v>158</v>
      </c>
      <c r="D36" s="8" t="n">
        <v>2012</v>
      </c>
      <c r="E36" s="13" t="s">
        <v>159</v>
      </c>
    </row>
    <row r="37" customFormat="false" ht="64.9" hidden="false" customHeight="false" outlineLevel="0" collapsed="false">
      <c r="A37" s="8" t="n">
        <v>251</v>
      </c>
      <c r="B37" s="15" t="s">
        <v>160</v>
      </c>
      <c r="C37" s="12" t="s">
        <v>161</v>
      </c>
      <c r="D37" s="8" t="n">
        <v>2012</v>
      </c>
      <c r="E37" s="13" t="s">
        <v>162</v>
      </c>
    </row>
    <row r="38" customFormat="false" ht="15" hidden="false" customHeight="false" outlineLevel="0" collapsed="false">
      <c r="A38" s="8" t="n">
        <v>264</v>
      </c>
      <c r="B38" s="14" t="s">
        <v>163</v>
      </c>
      <c r="C38" s="14" t="s">
        <v>164</v>
      </c>
      <c r="D38" s="14" t="n">
        <v>2012</v>
      </c>
      <c r="E38" s="17" t="s">
        <v>165</v>
      </c>
    </row>
    <row r="39" customFormat="false" ht="39.55" hidden="false" customHeight="false" outlineLevel="0" collapsed="false">
      <c r="A39" s="8" t="n">
        <v>278</v>
      </c>
      <c r="B39" s="9" t="s">
        <v>166</v>
      </c>
      <c r="C39" s="14" t="s">
        <v>167</v>
      </c>
      <c r="D39" s="14" t="n">
        <v>2012</v>
      </c>
      <c r="E39" s="16" t="s">
        <v>168</v>
      </c>
    </row>
    <row r="40" customFormat="false" ht="26.85" hidden="false" customHeight="false" outlineLevel="0" collapsed="false">
      <c r="A40" s="8" t="n">
        <v>281</v>
      </c>
      <c r="B40" s="9" t="s">
        <v>169</v>
      </c>
      <c r="C40" s="14" t="s">
        <v>170</v>
      </c>
      <c r="D40" s="14" t="n">
        <v>2012</v>
      </c>
      <c r="E40" s="16" t="s">
        <v>171</v>
      </c>
    </row>
    <row r="41" customFormat="false" ht="15" hidden="false" customHeight="false" outlineLevel="0" collapsed="false">
      <c r="A41" s="8" t="n">
        <v>223</v>
      </c>
      <c r="B41" s="12" t="s">
        <v>172</v>
      </c>
      <c r="C41" s="12" t="s">
        <v>173</v>
      </c>
      <c r="D41" s="8" t="n">
        <v>2013</v>
      </c>
      <c r="E41" s="13" t="s">
        <v>174</v>
      </c>
    </row>
    <row r="42" customFormat="false" ht="26.85" hidden="false" customHeight="false" outlineLevel="0" collapsed="false">
      <c r="A42" s="8" t="n">
        <v>219</v>
      </c>
      <c r="B42" s="18" t="s">
        <v>175</v>
      </c>
      <c r="C42" s="19" t="s">
        <v>64</v>
      </c>
      <c r="D42" s="8" t="n">
        <v>2014</v>
      </c>
      <c r="E42" s="13" t="s">
        <v>176</v>
      </c>
    </row>
    <row r="43" customFormat="false" ht="26.85" hidden="false" customHeight="false" outlineLevel="0" collapsed="false">
      <c r="A43" s="8" t="n">
        <v>241</v>
      </c>
      <c r="B43" s="15" t="s">
        <v>177</v>
      </c>
      <c r="C43" s="12" t="s">
        <v>178</v>
      </c>
      <c r="D43" s="8" t="n">
        <v>2014</v>
      </c>
      <c r="E43" s="13" t="s">
        <v>179</v>
      </c>
    </row>
    <row r="44" customFormat="false" ht="39.55" hidden="false" customHeight="false" outlineLevel="0" collapsed="false">
      <c r="A44" s="8" t="n">
        <v>245</v>
      </c>
      <c r="B44" s="15" t="s">
        <v>180</v>
      </c>
      <c r="C44" s="12" t="s">
        <v>181</v>
      </c>
      <c r="D44" s="8" t="n">
        <v>2014</v>
      </c>
      <c r="E44" s="13" t="s">
        <v>182</v>
      </c>
    </row>
    <row r="45" customFormat="false" ht="26.85" hidden="false" customHeight="false" outlineLevel="0" collapsed="false">
      <c r="A45" s="8" t="n">
        <v>247</v>
      </c>
      <c r="B45" s="15" t="s">
        <v>183</v>
      </c>
      <c r="C45" s="12" t="s">
        <v>184</v>
      </c>
      <c r="D45" s="8" t="n">
        <v>2014</v>
      </c>
      <c r="E45" s="13" t="s">
        <v>185</v>
      </c>
    </row>
    <row r="46" customFormat="false" ht="26.85" hidden="false" customHeight="false" outlineLevel="0" collapsed="false">
      <c r="A46" s="8" t="n">
        <v>249</v>
      </c>
      <c r="B46" s="15" t="s">
        <v>186</v>
      </c>
      <c r="C46" s="12" t="s">
        <v>187</v>
      </c>
      <c r="D46" s="8" t="n">
        <v>2014</v>
      </c>
      <c r="E46" s="13" t="s">
        <v>188</v>
      </c>
    </row>
    <row r="47" customFormat="false" ht="15" hidden="false" customHeight="false" outlineLevel="0" collapsed="false">
      <c r="A47" s="8" t="n">
        <v>262</v>
      </c>
      <c r="B47" s="14" t="s">
        <v>189</v>
      </c>
      <c r="C47" s="14" t="s">
        <v>190</v>
      </c>
      <c r="D47" s="14" t="n">
        <v>2014</v>
      </c>
      <c r="E47" s="13" t="s">
        <v>191</v>
      </c>
    </row>
    <row r="48" customFormat="false" ht="64.9" hidden="false" customHeight="false" outlineLevel="0" collapsed="false">
      <c r="A48" s="8" t="n">
        <v>237</v>
      </c>
      <c r="B48" s="15" t="s">
        <v>192</v>
      </c>
      <c r="C48" s="12" t="s">
        <v>193</v>
      </c>
      <c r="D48" s="8" t="n">
        <v>2015</v>
      </c>
      <c r="E48" s="13" t="s">
        <v>194</v>
      </c>
    </row>
    <row r="49" customFormat="false" ht="26.85" hidden="false" customHeight="false" outlineLevel="0" collapsed="false">
      <c r="A49" s="8" t="n">
        <v>253</v>
      </c>
      <c r="B49" s="12" t="s">
        <v>195</v>
      </c>
      <c r="C49" s="10" t="s">
        <v>196</v>
      </c>
      <c r="D49" s="8" t="n">
        <v>2015</v>
      </c>
      <c r="E49" s="13" t="s">
        <v>197</v>
      </c>
    </row>
    <row r="50" customFormat="false" ht="39.55" hidden="false" customHeight="false" outlineLevel="0" collapsed="false">
      <c r="A50" s="8" t="n">
        <v>255</v>
      </c>
      <c r="B50" s="15" t="s">
        <v>198</v>
      </c>
      <c r="C50" s="12" t="s">
        <v>199</v>
      </c>
      <c r="D50" s="8" t="n">
        <v>2015</v>
      </c>
      <c r="E50" s="13" t="s">
        <v>200</v>
      </c>
    </row>
    <row r="51" customFormat="false" ht="26.85" hidden="false" customHeight="false" outlineLevel="0" collapsed="false">
      <c r="A51" s="8" t="n">
        <v>260</v>
      </c>
      <c r="B51" s="15" t="s">
        <v>201</v>
      </c>
      <c r="C51" s="12" t="s">
        <v>202</v>
      </c>
      <c r="D51" s="8" t="n">
        <v>2015</v>
      </c>
      <c r="E51" s="13" t="s">
        <v>203</v>
      </c>
    </row>
    <row r="52" customFormat="false" ht="39.55" hidden="false" customHeight="false" outlineLevel="0" collapsed="false">
      <c r="A52" s="8" t="n">
        <v>265</v>
      </c>
      <c r="B52" s="9" t="s">
        <v>204</v>
      </c>
      <c r="C52" s="14" t="s">
        <v>205</v>
      </c>
      <c r="D52" s="14" t="n">
        <v>2015</v>
      </c>
      <c r="E52" s="17" t="s">
        <v>206</v>
      </c>
    </row>
    <row r="53" customFormat="false" ht="39.55" hidden="false" customHeight="false" outlineLevel="0" collapsed="false">
      <c r="A53" s="8" t="n">
        <v>279</v>
      </c>
      <c r="B53" s="9" t="s">
        <v>207</v>
      </c>
      <c r="C53" s="14" t="s">
        <v>208</v>
      </c>
      <c r="D53" s="14" t="n">
        <v>2015</v>
      </c>
      <c r="E53" s="10" t="s">
        <v>209</v>
      </c>
    </row>
    <row r="54" customFormat="false" ht="39.55" hidden="false" customHeight="false" outlineLevel="0" collapsed="false">
      <c r="A54" s="8" t="n">
        <v>283</v>
      </c>
      <c r="B54" s="9" t="s">
        <v>210</v>
      </c>
      <c r="C54" s="9" t="s">
        <v>211</v>
      </c>
      <c r="D54" s="9" t="n">
        <v>2015</v>
      </c>
      <c r="E54" s="10" t="s">
        <v>212</v>
      </c>
    </row>
    <row r="55" customFormat="false" ht="52.2" hidden="false" customHeight="false" outlineLevel="0" collapsed="false">
      <c r="A55" s="8" t="n">
        <v>239</v>
      </c>
      <c r="B55" s="15" t="s">
        <v>213</v>
      </c>
      <c r="C55" s="12" t="s">
        <v>214</v>
      </c>
      <c r="D55" s="8" t="n">
        <v>2016</v>
      </c>
      <c r="E55" s="13" t="s">
        <v>215</v>
      </c>
    </row>
    <row r="56" customFormat="false" ht="52.2" hidden="false" customHeight="false" outlineLevel="0" collapsed="false">
      <c r="A56" s="8" t="n">
        <v>250</v>
      </c>
      <c r="B56" s="15" t="s">
        <v>216</v>
      </c>
      <c r="C56" s="10" t="s">
        <v>217</v>
      </c>
      <c r="D56" s="8" t="n">
        <v>2016</v>
      </c>
      <c r="E56" s="13" t="s">
        <v>218</v>
      </c>
    </row>
    <row r="57" customFormat="false" ht="39.55" hidden="false" customHeight="false" outlineLevel="0" collapsed="false">
      <c r="A57" s="8" t="n">
        <v>280</v>
      </c>
      <c r="B57" s="9" t="s">
        <v>219</v>
      </c>
      <c r="C57" s="14" t="s">
        <v>220</v>
      </c>
      <c r="D57" s="14" t="n">
        <v>2016</v>
      </c>
      <c r="E57" s="10" t="s">
        <v>221</v>
      </c>
    </row>
    <row r="58" customFormat="false" ht="15" hidden="false" customHeight="false" outlineLevel="0" collapsed="false">
      <c r="A58" s="8" t="n">
        <v>248</v>
      </c>
      <c r="B58" s="12" t="s">
        <v>222</v>
      </c>
      <c r="C58" s="12" t="s">
        <v>223</v>
      </c>
      <c r="D58" s="8" t="n">
        <v>2017</v>
      </c>
      <c r="E58" s="13" t="s">
        <v>224</v>
      </c>
    </row>
    <row r="59" customFormat="false" ht="39.55" hidden="false" customHeight="false" outlineLevel="0" collapsed="false">
      <c r="A59" s="8" t="n">
        <v>261</v>
      </c>
      <c r="B59" s="15" t="s">
        <v>225</v>
      </c>
      <c r="C59" s="12" t="s">
        <v>226</v>
      </c>
      <c r="D59" s="8" t="n">
        <v>2017</v>
      </c>
      <c r="E59" s="13" t="s">
        <v>227</v>
      </c>
    </row>
    <row r="60" customFormat="false" ht="26.85" hidden="false" customHeight="false" outlineLevel="0" collapsed="false">
      <c r="A60" s="8" t="n">
        <v>228</v>
      </c>
      <c r="B60" s="15" t="s">
        <v>228</v>
      </c>
      <c r="C60" s="12" t="s">
        <v>229</v>
      </c>
      <c r="D60" s="8" t="n">
        <v>2018</v>
      </c>
      <c r="E60" s="13" t="s">
        <v>230</v>
      </c>
    </row>
    <row r="61" customFormat="false" ht="39.55" hidden="false" customHeight="false" outlineLevel="0" collapsed="false">
      <c r="A61" s="8" t="n">
        <v>233</v>
      </c>
      <c r="B61" s="15" t="s">
        <v>231</v>
      </c>
      <c r="C61" s="12" t="s">
        <v>232</v>
      </c>
      <c r="D61" s="8" t="n">
        <v>2018</v>
      </c>
      <c r="E61" s="13" t="s">
        <v>233</v>
      </c>
    </row>
    <row r="62" customFormat="false" ht="52.2" hidden="false" customHeight="false" outlineLevel="0" collapsed="false">
      <c r="A62" s="8" t="n">
        <v>242</v>
      </c>
      <c r="B62" s="15" t="s">
        <v>213</v>
      </c>
      <c r="C62" s="12" t="s">
        <v>64</v>
      </c>
      <c r="D62" s="8" t="n">
        <v>2018</v>
      </c>
      <c r="E62" s="13" t="s">
        <v>234</v>
      </c>
    </row>
    <row r="63" customFormat="false" ht="39.55" hidden="false" customHeight="false" outlineLevel="0" collapsed="false">
      <c r="A63" s="8" t="n">
        <v>220</v>
      </c>
      <c r="B63" s="20" t="s">
        <v>235</v>
      </c>
      <c r="C63" s="19" t="s">
        <v>236</v>
      </c>
      <c r="D63" s="8" t="n">
        <v>2019</v>
      </c>
      <c r="E63" s="13" t="s">
        <v>237</v>
      </c>
    </row>
    <row r="64" customFormat="false" ht="15" hidden="false" customHeight="false" outlineLevel="0" collapsed="false">
      <c r="A64" s="8" t="n">
        <v>225</v>
      </c>
      <c r="B64" s="12" t="s">
        <v>238</v>
      </c>
      <c r="C64" s="19" t="s">
        <v>236</v>
      </c>
      <c r="D64" s="8" t="n">
        <v>2019</v>
      </c>
      <c r="E64" s="13" t="s">
        <v>239</v>
      </c>
    </row>
    <row r="65" customFormat="false" ht="15" hidden="false" customHeight="false" outlineLevel="0" collapsed="false">
      <c r="A65" s="8" t="n">
        <v>235</v>
      </c>
      <c r="B65" s="12" t="s">
        <v>240</v>
      </c>
      <c r="C65" s="12" t="s">
        <v>241</v>
      </c>
      <c r="D65" s="8" t="n">
        <v>2019</v>
      </c>
      <c r="E65" s="13" t="s">
        <v>242</v>
      </c>
    </row>
  </sheetData>
  <hyperlinks>
    <hyperlink ref="E1" r:id="rId1" display="Test data generation and feasible path analysis"/>
    <hyperlink ref="E2" r:id="rId2" display="The effort required by LCSAJ testing: an assessment via a new path generation strategy"/>
    <hyperlink ref="E4" r:id="rId3" display="Geração automática de dados e tratamento de não executabilidade no teste estrutural de software"/>
    <hyperlink ref="E6" r:id="rId4" display="Detection of infeasible paths using Presburger arithmetic"/>
    <hyperlink ref="E7" r:id="rId5" display="Program-based, structural testing of shared memory parallel programs"/>
    <hyperlink ref="E8" r:id="rId6" display="Path selection in the structural testing: Proposition, implementation and application of strategies"/>
    <hyperlink ref="E9" r:id="rId7" display="Type infeasible call chains"/>
    <hyperlink ref="E10" r:id="rId8" display="Characterization and automatic identification of type infeasible call chains"/>
    <hyperlink ref="E13" r:id="rId9" display="Reachability testing of concurrent programs"/>
    <hyperlink ref="E14" r:id="rId10" display="BPEL4WS unit testing: Test case generation using a concurrent path analysis approach"/>
    <hyperlink ref="E21" r:id="rId11" display="Demand-Driven Path-Sensitive Program Slicing"/>
    <hyperlink ref="E22" r:id="rId12" display="A Path-Sensitive Control Flow Graph"/>
    <hyperlink ref="E27" r:id="rId13" display="Improve the effectiveness of test case generation on EFSM via automatic path feasibility analysis"/>
    <hyperlink ref="E29" r:id="rId14" display="Using coverage and reachability testing to improve concurrent program testing quality"/>
    <hyperlink ref="E30" r:id="rId15" display="IPEG: Utilizing Infeasibility"/>
    <hyperlink ref="E31" r:id="rId16" display="Symbolic execution—An efficient approach for test case generation"/>
    <hyperlink ref="E32" r:id="rId17" display="An Catholic and Enhanced Study on Basis Path Testing to Avoid Infeasible Paths in CFG"/>
    <hyperlink ref="E34" r:id="rId18" display="Towards bounded infeasible code detection"/>
    <hyperlink ref="E35" r:id="rId19" display="Test data generation approach for basis path coverage"/>
    <hyperlink ref="E36" r:id="rId20" display="The algorithm of infeasible paths extraction oriented the function calling relationship"/>
    <hyperlink ref="E37" r:id="rId21" display="A New Approach to Evaluate Path Feasibility and Coverage Ratio of EFSM Based on Multi-objective Optimization."/>
    <hyperlink ref="E41" r:id="rId22" display="Feasibility analysis of the EFSM transition path combining slicing with theorem proving"/>
    <hyperlink ref="E42" r:id="rId23" display="Event-flow graphs for efficient path-sensitive analyses"/>
    <hyperlink ref="E43" r:id="rId24" display="Direct handling of infeasible paths in the event dependency analysis"/>
    <hyperlink ref="E45" r:id="rId25" display="An improved genetic algorithm for test cases generation oriented paths"/>
    <hyperlink ref="E46" r:id="rId26" display="Evolutionary generation approach of test data for multiple paths coverage of message-passing parallel programs"/>
    <hyperlink ref="E47" r:id="rId27" display="A general approach for expressing infeasibility in implicit path enumeration technique"/>
    <hyperlink ref="E48" r:id="rId28" display="Sound and quasi-complete detection of infeasible test requirements"/>
    <hyperlink ref="E49" r:id="rId29" display="Empirical evaluation of a new composite approach to the coverage criteria and reachability testing of concurrent programs"/>
    <hyperlink ref="E50" r:id="rId30" display="An Efficient Method for Automatic Generation of Linearly Independent Paths in White-box Testing"/>
    <hyperlink ref="E51" r:id="rId31" display="Unreachable code identification for improved line coverage"/>
    <hyperlink ref="E55" r:id="rId32" display="A method for pruning infeasible paths via graph transformations and symbolic execution"/>
    <hyperlink ref="E56" r:id="rId33" display="A heuristic transition executability analysis method for generating EFSM-specified protocol test sequences"/>
    <hyperlink ref="E58" r:id="rId34" display="Detection of infeasible paths in software testing using UML application to gold vending machine"/>
    <hyperlink ref="E59" r:id="rId35" display="Working Around Loops for Infeasible Path Detection in Binary Programs"/>
    <hyperlink ref="E60" r:id="rId36" display="Automatic Classification of Program Paths Feasibility Using Active Learning"/>
    <hyperlink ref="E61" r:id="rId37" display="The Problems and Challenges of Infeasible Paths in Static Analysis"/>
    <hyperlink ref="E62" r:id="rId38" display="Pruning infeasible paths via graph transformations and symbolic execution: a method and a tool"/>
    <hyperlink ref="E63" r:id="rId39" display="An Approach for Detecting Infeasible Paths Based on a SMT Solver"/>
    <hyperlink ref="E64" r:id="rId40" display="Detecting Interprocedural Infeasible Paths Based on Unsatisfiable Path Constraint Patterns"/>
    <hyperlink ref="E65" r:id="rId41" display="Path sensitive MFP solutions in presence of intersecting infeasible control flow path seg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pane xSplit="0" ySplit="7" topLeftCell="C66" activePane="bottomLeft" state="frozen"/>
      <selection pane="topLeft" activeCell="I1" activeCellId="0" sqref="I1"/>
      <selection pane="bottomLeft" activeCell="R73" activeCellId="0" sqref="R73"/>
    </sheetView>
  </sheetViews>
  <sheetFormatPr defaultRowHeight="15" zeroHeight="false" outlineLevelRow="0" outlineLevelCol="0"/>
  <cols>
    <col collapsed="false" customWidth="true" hidden="false" outlineLevel="0" max="1" min="1" style="11" width="12.83"/>
    <col collapsed="false" customWidth="true" hidden="false" outlineLevel="0" max="2" min="2" style="11" width="5.32"/>
    <col collapsed="false" customWidth="true" hidden="false" outlineLevel="0" max="3" min="3" style="21" width="4.97"/>
    <col collapsed="false" customWidth="true" hidden="false" outlineLevel="0" max="4" min="4" style="21" width="2.49"/>
    <col collapsed="false" customWidth="true" hidden="false" outlineLevel="0" max="5" min="5" style="11" width="2.08"/>
    <col collapsed="false" customWidth="true" hidden="false" outlineLevel="0" max="6" min="6" style="21" width="4.44"/>
    <col collapsed="false" customWidth="true" hidden="false" outlineLevel="0" max="7" min="7" style="10" width="45.54"/>
    <col collapsed="false" customWidth="true" hidden="false" outlineLevel="0" max="8" min="8" style="10" width="118.1"/>
    <col collapsed="false" customWidth="true" hidden="false" outlineLevel="0" max="1025" min="9" style="11" width="14.43"/>
  </cols>
  <sheetData>
    <row r="1" customFormat="false" ht="15" hidden="false" customHeight="false" outlineLevel="0" collapsed="false">
      <c r="A1" s="14"/>
      <c r="B1" s="14"/>
      <c r="C1" s="22"/>
      <c r="D1" s="22"/>
      <c r="E1" s="14"/>
      <c r="F1" s="22" t="s">
        <v>243</v>
      </c>
      <c r="G1" s="9"/>
      <c r="H1" s="9"/>
      <c r="I1" s="14"/>
      <c r="J1" s="14"/>
      <c r="K1" s="14"/>
      <c r="L1" s="14"/>
      <c r="M1" s="14"/>
      <c r="N1" s="14"/>
      <c r="O1" s="14"/>
      <c r="P1" s="14"/>
      <c r="Q1" s="14"/>
      <c r="R1" s="14"/>
      <c r="S1" s="14"/>
      <c r="T1" s="14"/>
      <c r="U1" s="14"/>
      <c r="V1" s="14"/>
      <c r="W1" s="14"/>
      <c r="X1" s="14"/>
      <c r="Y1" s="14"/>
      <c r="Z1" s="14"/>
    </row>
    <row r="2" customFormat="false" ht="15" hidden="false" customHeight="false" outlineLevel="0" collapsed="false">
      <c r="A2" s="22"/>
      <c r="B2" s="22"/>
      <c r="C2" s="22"/>
      <c r="D2" s="22"/>
      <c r="E2" s="23" t="s">
        <v>244</v>
      </c>
      <c r="F2" s="23" t="s">
        <v>245</v>
      </c>
      <c r="G2" s="9"/>
      <c r="H2" s="9"/>
      <c r="I2" s="14"/>
      <c r="J2" s="14"/>
      <c r="K2" s="14"/>
      <c r="L2" s="14"/>
      <c r="M2" s="14"/>
      <c r="N2" s="14"/>
      <c r="O2" s="14"/>
      <c r="P2" s="14"/>
      <c r="Q2" s="14"/>
      <c r="R2" s="14"/>
      <c r="S2" s="14"/>
      <c r="T2" s="14"/>
      <c r="U2" s="14"/>
      <c r="V2" s="14"/>
      <c r="W2" s="14"/>
      <c r="X2" s="14"/>
      <c r="Y2" s="14"/>
      <c r="Z2" s="14"/>
    </row>
    <row r="3" customFormat="false" ht="15" hidden="false" customHeight="false" outlineLevel="0" collapsed="false">
      <c r="A3" s="22"/>
      <c r="B3" s="22"/>
      <c r="C3" s="22"/>
      <c r="D3" s="22"/>
      <c r="E3" s="23" t="s">
        <v>246</v>
      </c>
      <c r="F3" s="23" t="s">
        <v>247</v>
      </c>
      <c r="G3" s="9" t="s">
        <v>248</v>
      </c>
      <c r="H3" s="9"/>
      <c r="I3" s="14"/>
      <c r="J3" s="14"/>
      <c r="K3" s="14"/>
      <c r="L3" s="14"/>
      <c r="M3" s="14"/>
      <c r="N3" s="14"/>
      <c r="O3" s="14"/>
      <c r="P3" s="14"/>
      <c r="Q3" s="14"/>
      <c r="R3" s="14"/>
      <c r="S3" s="14"/>
      <c r="T3" s="14"/>
      <c r="U3" s="14"/>
      <c r="V3" s="14"/>
      <c r="W3" s="14"/>
      <c r="X3" s="14"/>
      <c r="Y3" s="14"/>
      <c r="Z3" s="14"/>
    </row>
    <row r="4" customFormat="false" ht="15" hidden="false" customHeight="false" outlineLevel="0" collapsed="false">
      <c r="A4" s="22"/>
      <c r="B4" s="22"/>
      <c r="C4" s="22"/>
      <c r="D4" s="22"/>
      <c r="E4" s="23" t="s">
        <v>246</v>
      </c>
      <c r="F4" s="23" t="s">
        <v>249</v>
      </c>
      <c r="G4" s="9"/>
      <c r="H4" s="9"/>
      <c r="I4" s="14"/>
      <c r="J4" s="14"/>
      <c r="K4" s="14"/>
      <c r="L4" s="14"/>
      <c r="M4" s="14"/>
      <c r="N4" s="14"/>
      <c r="O4" s="14"/>
      <c r="P4" s="14"/>
      <c r="Q4" s="14"/>
      <c r="R4" s="14"/>
      <c r="S4" s="14"/>
      <c r="T4" s="14"/>
      <c r="U4" s="14"/>
      <c r="V4" s="14"/>
      <c r="W4" s="14"/>
      <c r="X4" s="14"/>
      <c r="Y4" s="14"/>
      <c r="Z4" s="14"/>
    </row>
    <row r="5" customFormat="false" ht="15" hidden="false" customHeight="false" outlineLevel="0" collapsed="false">
      <c r="A5" s="22"/>
      <c r="B5" s="22"/>
      <c r="C5" s="22"/>
      <c r="D5" s="22"/>
      <c r="E5" s="22"/>
      <c r="F5" s="22" t="s">
        <v>250</v>
      </c>
      <c r="G5" s="9"/>
      <c r="H5" s="9"/>
      <c r="I5" s="14"/>
      <c r="J5" s="14"/>
      <c r="K5" s="14"/>
      <c r="L5" s="14"/>
      <c r="M5" s="14"/>
      <c r="N5" s="14"/>
      <c r="O5" s="14"/>
      <c r="P5" s="14"/>
      <c r="Q5" s="14"/>
      <c r="R5" s="14"/>
      <c r="S5" s="14"/>
      <c r="T5" s="14"/>
      <c r="U5" s="14"/>
      <c r="V5" s="14"/>
      <c r="W5" s="14"/>
      <c r="X5" s="14"/>
      <c r="Y5" s="14"/>
      <c r="Z5" s="14"/>
    </row>
    <row r="6" customFormat="false" ht="15" hidden="false" customHeight="false" outlineLevel="0" collapsed="false">
      <c r="A6" s="22"/>
      <c r="B6" s="22"/>
      <c r="C6" s="22"/>
      <c r="D6" s="22"/>
      <c r="E6" s="22"/>
      <c r="F6" s="22" t="s">
        <v>251</v>
      </c>
      <c r="G6" s="9"/>
      <c r="H6" s="9"/>
      <c r="I6" s="14"/>
      <c r="J6" s="14"/>
      <c r="K6" s="24" t="s">
        <v>0</v>
      </c>
      <c r="L6" s="24"/>
      <c r="M6" s="24"/>
      <c r="N6" s="24"/>
      <c r="O6" s="24"/>
      <c r="P6" s="24"/>
      <c r="Q6" s="24"/>
      <c r="R6" s="24"/>
      <c r="S6" s="24"/>
      <c r="T6" s="25"/>
      <c r="U6" s="14"/>
      <c r="V6" s="14"/>
      <c r="W6" s="14"/>
      <c r="X6" s="14"/>
      <c r="Y6" s="14"/>
      <c r="Z6" s="14"/>
    </row>
    <row r="7" customFormat="false" ht="180" hidden="false" customHeight="false" outlineLevel="0" collapsed="false">
      <c r="A7" s="22" t="s">
        <v>252</v>
      </c>
      <c r="B7" s="22" t="s">
        <v>1</v>
      </c>
      <c r="C7" s="22" t="s">
        <v>253</v>
      </c>
      <c r="D7" s="22" t="s">
        <v>254</v>
      </c>
      <c r="E7" s="22" t="s">
        <v>3</v>
      </c>
      <c r="F7" s="22" t="s">
        <v>255</v>
      </c>
      <c r="G7" s="9"/>
      <c r="H7" s="9"/>
      <c r="I7" s="14"/>
      <c r="J7" s="14"/>
      <c r="K7" s="26" t="s">
        <v>4</v>
      </c>
      <c r="L7" s="27" t="s">
        <v>5</v>
      </c>
      <c r="M7" s="27" t="s">
        <v>6</v>
      </c>
      <c r="N7" s="27" t="s">
        <v>7</v>
      </c>
      <c r="O7" s="27" t="s">
        <v>8</v>
      </c>
      <c r="P7" s="26" t="s">
        <v>9</v>
      </c>
      <c r="Q7" s="24" t="s">
        <v>10</v>
      </c>
      <c r="R7" s="24" t="s">
        <v>11</v>
      </c>
      <c r="S7" s="26" t="s">
        <v>12</v>
      </c>
      <c r="T7" s="26" t="s">
        <v>13</v>
      </c>
      <c r="U7" s="14"/>
      <c r="V7" s="14"/>
      <c r="W7" s="14"/>
      <c r="X7" s="14"/>
      <c r="Y7" s="14"/>
      <c r="Z7" s="14"/>
    </row>
    <row r="8" customFormat="false" ht="39.55" hidden="false" customHeight="false" outlineLevel="0" collapsed="false">
      <c r="A8" s="22" t="s">
        <v>256</v>
      </c>
      <c r="B8" s="8" t="n">
        <v>217</v>
      </c>
      <c r="C8" s="18" t="s">
        <v>121</v>
      </c>
      <c r="D8" s="19"/>
      <c r="E8" s="8" t="n">
        <v>2010</v>
      </c>
      <c r="F8" s="28" t="s">
        <v>122</v>
      </c>
      <c r="G8" s="9" t="s">
        <v>14</v>
      </c>
      <c r="H8" s="9"/>
      <c r="I8" s="14"/>
      <c r="J8" s="14"/>
      <c r="K8" s="14"/>
      <c r="L8" s="14" t="n">
        <v>1</v>
      </c>
      <c r="M8" s="14"/>
      <c r="N8" s="14"/>
      <c r="O8" s="14"/>
      <c r="P8" s="14"/>
      <c r="Q8" s="14"/>
      <c r="R8" s="14"/>
      <c r="S8" s="14"/>
      <c r="T8" s="14" t="n">
        <f aca="false">SUM(K8:S8)</f>
        <v>1</v>
      </c>
      <c r="U8" s="14"/>
      <c r="V8" s="14"/>
      <c r="W8" s="14"/>
      <c r="X8" s="14"/>
      <c r="Y8" s="14"/>
      <c r="Z8" s="14"/>
    </row>
    <row r="9" customFormat="false" ht="39.55" hidden="false" customHeight="false" outlineLevel="0" collapsed="false">
      <c r="A9" s="22" t="s">
        <v>256</v>
      </c>
      <c r="B9" s="8" t="n">
        <v>218</v>
      </c>
      <c r="C9" s="18" t="s">
        <v>119</v>
      </c>
      <c r="D9" s="19"/>
      <c r="E9" s="8" t="n">
        <v>2009</v>
      </c>
      <c r="F9" s="28" t="s">
        <v>120</v>
      </c>
      <c r="G9" s="9" t="s">
        <v>14</v>
      </c>
      <c r="H9" s="9"/>
      <c r="I9" s="14"/>
      <c r="J9" s="14"/>
      <c r="K9" s="14"/>
      <c r="L9" s="14" t="n">
        <v>1</v>
      </c>
      <c r="M9" s="14"/>
      <c r="N9" s="14"/>
      <c r="O9" s="14"/>
      <c r="P9" s="14"/>
      <c r="Q9" s="14"/>
      <c r="R9" s="14"/>
      <c r="S9" s="14"/>
      <c r="T9" s="14" t="n">
        <f aca="false">SUM(K9:S9)</f>
        <v>1</v>
      </c>
      <c r="U9" s="14"/>
      <c r="V9" s="14"/>
      <c r="W9" s="14"/>
      <c r="X9" s="14"/>
      <c r="Y9" s="14"/>
      <c r="Z9" s="14"/>
    </row>
    <row r="10" customFormat="false" ht="26.85" hidden="false" customHeight="false" outlineLevel="0" collapsed="false">
      <c r="A10" s="22" t="s">
        <v>256</v>
      </c>
      <c r="B10" s="8" t="n">
        <v>219</v>
      </c>
      <c r="C10" s="18" t="s">
        <v>175</v>
      </c>
      <c r="D10" s="19"/>
      <c r="E10" s="8" t="n">
        <v>2014</v>
      </c>
      <c r="F10" s="28" t="s">
        <v>176</v>
      </c>
      <c r="G10" s="9" t="s">
        <v>15</v>
      </c>
      <c r="H10" s="9"/>
      <c r="I10" s="14"/>
      <c r="J10" s="14"/>
      <c r="K10" s="14" t="n">
        <v>1</v>
      </c>
      <c r="L10" s="14"/>
      <c r="M10" s="14"/>
      <c r="N10" s="14"/>
      <c r="O10" s="14"/>
      <c r="P10" s="14"/>
      <c r="Q10" s="14"/>
      <c r="R10" s="14"/>
      <c r="S10" s="14"/>
      <c r="T10" s="14" t="n">
        <f aca="false">SUM(K10:S10)</f>
        <v>1</v>
      </c>
      <c r="U10" s="14"/>
      <c r="V10" s="14"/>
      <c r="W10" s="14"/>
      <c r="X10" s="14"/>
      <c r="Y10" s="14"/>
      <c r="Z10" s="14"/>
    </row>
    <row r="11" customFormat="false" ht="39.55" hidden="false" customHeight="false" outlineLevel="0" collapsed="false">
      <c r="A11" s="22" t="s">
        <v>256</v>
      </c>
      <c r="B11" s="8" t="n">
        <v>220</v>
      </c>
      <c r="C11" s="20" t="s">
        <v>235</v>
      </c>
      <c r="D11" s="19"/>
      <c r="E11" s="8" t="n">
        <v>2019</v>
      </c>
      <c r="F11" s="28" t="s">
        <v>237</v>
      </c>
      <c r="G11" s="9" t="s">
        <v>16</v>
      </c>
      <c r="H11" s="9"/>
      <c r="I11" s="14"/>
      <c r="J11" s="14"/>
      <c r="K11" s="14"/>
      <c r="L11" s="14"/>
      <c r="M11" s="14" t="n">
        <v>1</v>
      </c>
      <c r="N11" s="14"/>
      <c r="O11" s="14"/>
      <c r="P11" s="14"/>
      <c r="Q11" s="14"/>
      <c r="R11" s="14"/>
      <c r="S11" s="14"/>
      <c r="T11" s="14" t="n">
        <f aca="false">SUM(K11:S11)</f>
        <v>1</v>
      </c>
      <c r="U11" s="14"/>
      <c r="V11" s="14"/>
      <c r="W11" s="14"/>
      <c r="X11" s="14"/>
      <c r="Y11" s="14"/>
      <c r="Z11" s="14"/>
    </row>
    <row r="12" customFormat="false" ht="64.9" hidden="false" customHeight="false" outlineLevel="0" collapsed="false">
      <c r="A12" s="22" t="s">
        <v>256</v>
      </c>
      <c r="B12" s="8" t="n">
        <v>223</v>
      </c>
      <c r="C12" s="12" t="s">
        <v>172</v>
      </c>
      <c r="D12" s="12"/>
      <c r="E12" s="8" t="n">
        <v>2013</v>
      </c>
      <c r="F12" s="28" t="s">
        <v>174</v>
      </c>
      <c r="G12" s="9" t="s">
        <v>17</v>
      </c>
      <c r="H12" s="9" t="s">
        <v>20</v>
      </c>
      <c r="I12" s="14"/>
      <c r="J12" s="14"/>
      <c r="K12" s="14"/>
      <c r="L12" s="14"/>
      <c r="M12" s="14" t="n">
        <v>1</v>
      </c>
      <c r="N12" s="14"/>
      <c r="O12" s="14"/>
      <c r="P12" s="14"/>
      <c r="Q12" s="14"/>
      <c r="R12" s="14"/>
      <c r="S12" s="14"/>
      <c r="T12" s="14" t="n">
        <f aca="false">SUM(K12:S12)</f>
        <v>1</v>
      </c>
      <c r="U12" s="14"/>
      <c r="V12" s="14"/>
      <c r="W12" s="14"/>
      <c r="X12" s="14"/>
      <c r="Y12" s="14"/>
      <c r="Z12" s="14"/>
    </row>
    <row r="13" customFormat="false" ht="18" hidden="false" customHeight="true" outlineLevel="0" collapsed="false">
      <c r="A13" s="22" t="s">
        <v>256</v>
      </c>
      <c r="B13" s="8" t="n">
        <v>224</v>
      </c>
      <c r="C13" s="12" t="s">
        <v>152</v>
      </c>
      <c r="D13" s="12"/>
      <c r="E13" s="8" t="n">
        <v>2012</v>
      </c>
      <c r="F13" s="28" t="s">
        <v>153</v>
      </c>
      <c r="G13" s="9" t="s">
        <v>18</v>
      </c>
      <c r="H13" s="9" t="s">
        <v>257</v>
      </c>
      <c r="I13" s="14"/>
      <c r="J13" s="14"/>
      <c r="K13" s="14"/>
      <c r="L13" s="14"/>
      <c r="M13" s="14"/>
      <c r="N13" s="14"/>
      <c r="O13" s="14"/>
      <c r="P13" s="14"/>
      <c r="Q13" s="14"/>
      <c r="R13" s="14" t="n">
        <v>1</v>
      </c>
      <c r="S13" s="14"/>
      <c r="T13" s="14" t="n">
        <f aca="false">SUM(K13:S13)</f>
        <v>1</v>
      </c>
      <c r="U13" s="14"/>
      <c r="V13" s="14"/>
      <c r="W13" s="14"/>
      <c r="X13" s="14"/>
      <c r="Y13" s="14"/>
      <c r="Z13" s="14"/>
    </row>
    <row r="14" customFormat="false" ht="18" hidden="false" customHeight="true" outlineLevel="0" collapsed="false">
      <c r="A14" s="22" t="s">
        <v>256</v>
      </c>
      <c r="B14" s="8" t="n">
        <v>225</v>
      </c>
      <c r="C14" s="12" t="s">
        <v>238</v>
      </c>
      <c r="D14" s="12"/>
      <c r="E14" s="8" t="n">
        <v>2019</v>
      </c>
      <c r="F14" s="28" t="s">
        <v>239</v>
      </c>
      <c r="G14" s="9" t="s">
        <v>19</v>
      </c>
      <c r="H14" s="9" t="s">
        <v>258</v>
      </c>
      <c r="I14" s="14" t="s">
        <v>259</v>
      </c>
      <c r="J14" s="14"/>
      <c r="K14" s="14"/>
      <c r="L14" s="14"/>
      <c r="M14" s="14"/>
      <c r="N14" s="14" t="n">
        <v>1</v>
      </c>
      <c r="O14" s="14"/>
      <c r="P14" s="14"/>
      <c r="Q14" s="14"/>
      <c r="R14" s="14"/>
      <c r="S14" s="14"/>
      <c r="T14" s="14" t="n">
        <f aca="false">SUM(K14:S14)</f>
        <v>1</v>
      </c>
      <c r="U14" s="14"/>
      <c r="V14" s="14"/>
      <c r="W14" s="14"/>
      <c r="X14" s="14"/>
      <c r="Y14" s="14"/>
      <c r="Z14" s="14"/>
    </row>
    <row r="15" customFormat="false" ht="26.85" hidden="false" customHeight="false" outlineLevel="0" collapsed="false">
      <c r="A15" s="22" t="s">
        <v>256</v>
      </c>
      <c r="B15" s="8" t="n">
        <v>226</v>
      </c>
      <c r="C15" s="12" t="s">
        <v>76</v>
      </c>
      <c r="D15" s="12"/>
      <c r="E15" s="8" t="n">
        <v>1999</v>
      </c>
      <c r="F15" s="28" t="s">
        <v>77</v>
      </c>
      <c r="G15" s="9" t="s">
        <v>20</v>
      </c>
      <c r="H15" s="9" t="s">
        <v>260</v>
      </c>
      <c r="I15" s="14"/>
      <c r="J15" s="14"/>
      <c r="K15" s="14"/>
      <c r="L15" s="14"/>
      <c r="M15" s="14" t="n">
        <v>1</v>
      </c>
      <c r="N15" s="14"/>
      <c r="O15" s="14"/>
      <c r="P15" s="14"/>
      <c r="Q15" s="14"/>
      <c r="R15" s="14"/>
      <c r="S15" s="14"/>
      <c r="T15" s="14" t="n">
        <f aca="false">SUM(K15:S15)</f>
        <v>1</v>
      </c>
      <c r="U15" s="14"/>
      <c r="V15" s="14"/>
      <c r="W15" s="14"/>
      <c r="X15" s="14"/>
      <c r="Y15" s="14"/>
      <c r="Z15" s="14"/>
    </row>
    <row r="16" customFormat="false" ht="15" hidden="false" customHeight="false" outlineLevel="0" collapsed="false">
      <c r="A16" s="22" t="s">
        <v>256</v>
      </c>
      <c r="B16" s="8" t="n">
        <v>227</v>
      </c>
      <c r="C16" s="12" t="s">
        <v>60</v>
      </c>
      <c r="D16" s="12"/>
      <c r="E16" s="8" t="n">
        <v>1994</v>
      </c>
      <c r="F16" s="28" t="s">
        <v>62</v>
      </c>
      <c r="G16" s="9" t="s">
        <v>21</v>
      </c>
      <c r="H16" s="9"/>
      <c r="I16" s="14"/>
      <c r="J16" s="14"/>
      <c r="K16" s="14" t="n">
        <v>1</v>
      </c>
      <c r="L16" s="14"/>
      <c r="M16" s="14"/>
      <c r="N16" s="14"/>
      <c r="O16" s="14"/>
      <c r="P16" s="14"/>
      <c r="Q16" s="14"/>
      <c r="R16" s="14"/>
      <c r="S16" s="14"/>
      <c r="T16" s="14" t="n">
        <f aca="false">SUM(K16:S16)</f>
        <v>1</v>
      </c>
      <c r="U16" s="14"/>
      <c r="V16" s="14"/>
      <c r="W16" s="14"/>
      <c r="X16" s="14"/>
      <c r="Y16" s="14"/>
      <c r="Z16" s="14"/>
    </row>
    <row r="17" customFormat="false" ht="26.85" hidden="false" customHeight="false" outlineLevel="0" collapsed="false">
      <c r="A17" s="22" t="s">
        <v>256</v>
      </c>
      <c r="B17" s="8" t="n">
        <v>228</v>
      </c>
      <c r="C17" s="15" t="s">
        <v>228</v>
      </c>
      <c r="D17" s="12"/>
      <c r="E17" s="8" t="n">
        <v>2018</v>
      </c>
      <c r="F17" s="28" t="s">
        <v>230</v>
      </c>
      <c r="G17" s="29" t="s">
        <v>22</v>
      </c>
      <c r="H17" s="9" t="s">
        <v>261</v>
      </c>
      <c r="I17" s="14"/>
      <c r="J17" s="14"/>
      <c r="K17" s="14" t="n">
        <v>1</v>
      </c>
      <c r="L17" s="14"/>
      <c r="M17" s="14"/>
      <c r="N17" s="14"/>
      <c r="O17" s="14"/>
      <c r="P17" s="14"/>
      <c r="Q17" s="14"/>
      <c r="R17" s="14"/>
      <c r="S17" s="14"/>
      <c r="T17" s="14" t="n">
        <f aca="false">SUM(K17:S17)</f>
        <v>1</v>
      </c>
      <c r="U17" s="14"/>
      <c r="V17" s="14"/>
      <c r="W17" s="14"/>
      <c r="X17" s="14"/>
      <c r="Y17" s="14"/>
      <c r="Z17" s="14"/>
    </row>
    <row r="18" customFormat="false" ht="15" hidden="false" customHeight="false" outlineLevel="0" collapsed="false">
      <c r="A18" s="22" t="s">
        <v>256</v>
      </c>
      <c r="B18" s="8" t="n">
        <v>229</v>
      </c>
      <c r="C18" s="12" t="s">
        <v>134</v>
      </c>
      <c r="D18" s="12"/>
      <c r="E18" s="8" t="n">
        <v>2011</v>
      </c>
      <c r="F18" s="28" t="s">
        <v>136</v>
      </c>
      <c r="G18" s="9" t="s">
        <v>21</v>
      </c>
      <c r="H18" s="9" t="s">
        <v>262</v>
      </c>
      <c r="I18" s="14"/>
      <c r="J18" s="14"/>
      <c r="K18" s="14" t="n">
        <v>1</v>
      </c>
      <c r="L18" s="14"/>
      <c r="M18" s="14"/>
      <c r="N18" s="14"/>
      <c r="O18" s="14"/>
      <c r="P18" s="14"/>
      <c r="Q18" s="14"/>
      <c r="R18" s="14"/>
      <c r="S18" s="14"/>
      <c r="T18" s="14" t="n">
        <f aca="false">SUM(K18:S18)</f>
        <v>1</v>
      </c>
      <c r="U18" s="14"/>
      <c r="V18" s="14"/>
      <c r="W18" s="14"/>
      <c r="X18" s="14"/>
      <c r="Y18" s="14"/>
      <c r="Z18" s="14"/>
    </row>
    <row r="19" customFormat="false" ht="26.85" hidden="false" customHeight="false" outlineLevel="0" collapsed="false">
      <c r="A19" s="22" t="s">
        <v>256</v>
      </c>
      <c r="B19" s="8" t="n">
        <v>230</v>
      </c>
      <c r="C19" s="12" t="s">
        <v>78</v>
      </c>
      <c r="D19" s="12"/>
      <c r="E19" s="8" t="n">
        <v>1999</v>
      </c>
      <c r="F19" s="28" t="s">
        <v>80</v>
      </c>
      <c r="G19" s="9" t="s">
        <v>23</v>
      </c>
      <c r="H19" s="9"/>
      <c r="I19" s="14"/>
      <c r="J19" s="14"/>
      <c r="K19" s="14" t="n">
        <v>1</v>
      </c>
      <c r="L19" s="14" t="n">
        <v>1</v>
      </c>
      <c r="M19" s="14"/>
      <c r="N19" s="14"/>
      <c r="O19" s="14"/>
      <c r="P19" s="14"/>
      <c r="Q19" s="14"/>
      <c r="R19" s="14"/>
      <c r="S19" s="14"/>
      <c r="T19" s="14" t="n">
        <f aca="false">SUM(K19:S19)</f>
        <v>2</v>
      </c>
      <c r="U19" s="14"/>
      <c r="V19" s="14"/>
      <c r="W19" s="14"/>
      <c r="X19" s="14"/>
      <c r="Y19" s="14"/>
      <c r="Z19" s="14"/>
    </row>
    <row r="20" customFormat="false" ht="15" hidden="false" customHeight="false" outlineLevel="0" collapsed="false">
      <c r="A20" s="22" t="s">
        <v>256</v>
      </c>
      <c r="B20" s="8" t="n">
        <v>231</v>
      </c>
      <c r="C20" s="12" t="s">
        <v>154</v>
      </c>
      <c r="D20" s="12"/>
      <c r="E20" s="8" t="n">
        <v>2012</v>
      </c>
      <c r="F20" s="28" t="s">
        <v>156</v>
      </c>
      <c r="G20" s="9" t="s">
        <v>24</v>
      </c>
      <c r="H20" s="9" t="s">
        <v>263</v>
      </c>
      <c r="I20" s="14"/>
      <c r="J20" s="14"/>
      <c r="K20" s="14" t="n">
        <v>1</v>
      </c>
      <c r="L20" s="14"/>
      <c r="M20" s="14"/>
      <c r="N20" s="14"/>
      <c r="O20" s="14"/>
      <c r="P20" s="14"/>
      <c r="Q20" s="14" t="n">
        <v>1</v>
      </c>
      <c r="R20" s="14"/>
      <c r="S20" s="14"/>
      <c r="T20" s="14" t="n">
        <f aca="false">SUM(K20:S20)</f>
        <v>2</v>
      </c>
      <c r="U20" s="14"/>
      <c r="V20" s="14"/>
      <c r="W20" s="14"/>
      <c r="X20" s="14"/>
      <c r="Y20" s="14"/>
      <c r="Z20" s="14"/>
    </row>
    <row r="21" customFormat="false" ht="15" hidden="false" customHeight="false" outlineLevel="0" collapsed="false">
      <c r="A21" s="22" t="s">
        <v>256</v>
      </c>
      <c r="B21" s="8" t="n">
        <v>232</v>
      </c>
      <c r="C21" s="12" t="s">
        <v>66</v>
      </c>
      <c r="D21" s="12"/>
      <c r="E21" s="8" t="n">
        <v>1995</v>
      </c>
      <c r="F21" s="28" t="s">
        <v>68</v>
      </c>
      <c r="G21" s="9" t="s">
        <v>25</v>
      </c>
      <c r="H21" s="9" t="s">
        <v>264</v>
      </c>
      <c r="I21" s="14"/>
      <c r="J21" s="14"/>
      <c r="K21" s="14"/>
      <c r="L21" s="14"/>
      <c r="M21" s="14"/>
      <c r="N21" s="14"/>
      <c r="O21" s="14" t="n">
        <v>1</v>
      </c>
      <c r="P21" s="14"/>
      <c r="Q21" s="14"/>
      <c r="R21" s="14"/>
      <c r="S21" s="14"/>
      <c r="T21" s="14" t="n">
        <f aca="false">SUM(K21:S21)</f>
        <v>1</v>
      </c>
      <c r="U21" s="14"/>
      <c r="V21" s="14"/>
      <c r="W21" s="14"/>
      <c r="X21" s="14"/>
      <c r="Y21" s="14"/>
      <c r="Z21" s="14"/>
    </row>
    <row r="22" customFormat="false" ht="39.55" hidden="false" customHeight="false" outlineLevel="0" collapsed="false">
      <c r="A22" s="22" t="s">
        <v>256</v>
      </c>
      <c r="B22" s="8" t="n">
        <v>233</v>
      </c>
      <c r="C22" s="15" t="s">
        <v>231</v>
      </c>
      <c r="D22" s="12"/>
      <c r="E22" s="8" t="n">
        <v>2018</v>
      </c>
      <c r="F22" s="28" t="s">
        <v>233</v>
      </c>
      <c r="G22" s="9" t="s">
        <v>48</v>
      </c>
      <c r="H22" s="9" t="s">
        <v>265</v>
      </c>
      <c r="I22" s="14"/>
      <c r="J22" s="14"/>
      <c r="K22" s="14"/>
      <c r="L22" s="14"/>
      <c r="M22" s="14"/>
      <c r="N22" s="14"/>
      <c r="O22" s="14"/>
      <c r="P22" s="14"/>
      <c r="Q22" s="14"/>
      <c r="R22" s="14"/>
      <c r="S22" s="14"/>
      <c r="T22" s="14" t="n">
        <f aca="false">SUM(K22:S22)</f>
        <v>0</v>
      </c>
      <c r="U22" s="14"/>
      <c r="V22" s="14"/>
      <c r="W22" s="14"/>
      <c r="X22" s="14"/>
      <c r="Y22" s="14"/>
      <c r="Z22" s="14"/>
    </row>
    <row r="23" customFormat="false" ht="39.55" hidden="false" customHeight="false" outlineLevel="0" collapsed="false">
      <c r="A23" s="22" t="s">
        <v>256</v>
      </c>
      <c r="B23" s="8" t="n">
        <v>234</v>
      </c>
      <c r="C23" s="15" t="s">
        <v>72</v>
      </c>
      <c r="D23" s="12"/>
      <c r="E23" s="8" t="n">
        <v>1997</v>
      </c>
      <c r="F23" s="28" t="s">
        <v>73</v>
      </c>
      <c r="G23" s="9" t="s">
        <v>26</v>
      </c>
      <c r="H23" s="9"/>
      <c r="I23" s="14"/>
      <c r="J23" s="14"/>
      <c r="K23" s="14" t="n">
        <v>1</v>
      </c>
      <c r="L23" s="14"/>
      <c r="M23" s="14"/>
      <c r="N23" s="14"/>
      <c r="O23" s="14" t="n">
        <v>1</v>
      </c>
      <c r="P23" s="14"/>
      <c r="Q23" s="14"/>
      <c r="R23" s="14"/>
      <c r="S23" s="14"/>
      <c r="T23" s="14" t="n">
        <f aca="false">SUM(K23:S23)</f>
        <v>2</v>
      </c>
      <c r="U23" s="14"/>
      <c r="V23" s="14"/>
      <c r="W23" s="14"/>
      <c r="X23" s="14"/>
      <c r="Y23" s="14"/>
      <c r="Z23" s="14"/>
    </row>
    <row r="24" customFormat="false" ht="64.9" hidden="false" customHeight="false" outlineLevel="0" collapsed="false">
      <c r="A24" s="22" t="s">
        <v>256</v>
      </c>
      <c r="B24" s="8" t="n">
        <v>235</v>
      </c>
      <c r="C24" s="12" t="s">
        <v>240</v>
      </c>
      <c r="D24" s="12"/>
      <c r="E24" s="8" t="n">
        <v>2019</v>
      </c>
      <c r="F24" s="28" t="s">
        <v>242</v>
      </c>
      <c r="G24" s="9" t="s">
        <v>27</v>
      </c>
      <c r="H24" s="9" t="s">
        <v>266</v>
      </c>
      <c r="I24" s="14"/>
      <c r="J24" s="14"/>
      <c r="K24" s="14" t="n">
        <v>1</v>
      </c>
      <c r="L24" s="14"/>
      <c r="M24" s="14"/>
      <c r="N24" s="14"/>
      <c r="O24" s="14"/>
      <c r="P24" s="14"/>
      <c r="Q24" s="14"/>
      <c r="R24" s="14"/>
      <c r="S24" s="14"/>
      <c r="T24" s="14" t="n">
        <f aca="false">SUM(K24:S24)</f>
        <v>1</v>
      </c>
      <c r="U24" s="14"/>
      <c r="V24" s="14"/>
      <c r="W24" s="14"/>
      <c r="X24" s="14"/>
      <c r="Y24" s="14"/>
      <c r="Z24" s="14"/>
    </row>
    <row r="25" customFormat="false" ht="39.55" hidden="false" customHeight="false" outlineLevel="0" collapsed="false">
      <c r="A25" s="22" t="s">
        <v>256</v>
      </c>
      <c r="B25" s="8" t="n">
        <v>236</v>
      </c>
      <c r="C25" s="15" t="s">
        <v>81</v>
      </c>
      <c r="D25" s="12"/>
      <c r="E25" s="8" t="n">
        <v>2001</v>
      </c>
      <c r="F25" s="28" t="s">
        <v>83</v>
      </c>
      <c r="G25" s="9" t="s">
        <v>28</v>
      </c>
      <c r="H25" s="9"/>
      <c r="I25" s="14"/>
      <c r="J25" s="14"/>
      <c r="K25" s="14" t="n">
        <v>1</v>
      </c>
      <c r="L25" s="14"/>
      <c r="M25" s="14"/>
      <c r="N25" s="14"/>
      <c r="O25" s="14" t="n">
        <v>1</v>
      </c>
      <c r="P25" s="14"/>
      <c r="Q25" s="14"/>
      <c r="R25" s="14"/>
      <c r="S25" s="14"/>
      <c r="T25" s="14" t="n">
        <f aca="false">SUM(K25:S25)</f>
        <v>2</v>
      </c>
      <c r="U25" s="14"/>
      <c r="V25" s="14"/>
      <c r="W25" s="14"/>
      <c r="X25" s="14"/>
      <c r="Y25" s="14"/>
      <c r="Z25" s="14"/>
    </row>
    <row r="26" customFormat="false" ht="64.9" hidden="false" customHeight="false" outlineLevel="0" collapsed="false">
      <c r="A26" s="22" t="s">
        <v>256</v>
      </c>
      <c r="B26" s="8" t="n">
        <v>237</v>
      </c>
      <c r="C26" s="15" t="s">
        <v>192</v>
      </c>
      <c r="D26" s="12"/>
      <c r="E26" s="8" t="n">
        <v>2015</v>
      </c>
      <c r="F26" s="28" t="s">
        <v>194</v>
      </c>
      <c r="G26" s="9" t="s">
        <v>29</v>
      </c>
      <c r="H26" s="9"/>
      <c r="I26" s="14"/>
      <c r="J26" s="14"/>
      <c r="K26" s="14"/>
      <c r="L26" s="14"/>
      <c r="M26" s="14" t="n">
        <v>1</v>
      </c>
      <c r="N26" s="14"/>
      <c r="O26" s="14"/>
      <c r="P26" s="14"/>
      <c r="Q26" s="14"/>
      <c r="R26" s="14"/>
      <c r="S26" s="14"/>
      <c r="T26" s="14" t="n">
        <f aca="false">SUM(K26:S26)</f>
        <v>1</v>
      </c>
      <c r="U26" s="14"/>
      <c r="V26" s="14"/>
      <c r="W26" s="14"/>
      <c r="X26" s="14"/>
      <c r="Y26" s="14"/>
      <c r="Z26" s="14"/>
    </row>
    <row r="27" customFormat="false" ht="64.9" hidden="false" customHeight="false" outlineLevel="0" collapsed="false">
      <c r="A27" s="22" t="s">
        <v>256</v>
      </c>
      <c r="B27" s="8" t="n">
        <v>238</v>
      </c>
      <c r="C27" s="15" t="s">
        <v>95</v>
      </c>
      <c r="D27" s="12"/>
      <c r="E27" s="8" t="n">
        <v>2006</v>
      </c>
      <c r="F27" s="28" t="s">
        <v>97</v>
      </c>
      <c r="G27" s="9" t="s">
        <v>30</v>
      </c>
      <c r="H27" s="9" t="s">
        <v>267</v>
      </c>
      <c r="I27" s="14"/>
      <c r="J27" s="14"/>
      <c r="K27" s="14"/>
      <c r="L27" s="14"/>
      <c r="M27" s="14"/>
      <c r="N27" s="14"/>
      <c r="O27" s="14"/>
      <c r="P27" s="14"/>
      <c r="Q27" s="14"/>
      <c r="R27" s="14" t="n">
        <v>1</v>
      </c>
      <c r="S27" s="14"/>
      <c r="T27" s="14" t="n">
        <f aca="false">SUM(K27:S27)</f>
        <v>1</v>
      </c>
      <c r="U27" s="14"/>
      <c r="V27" s="14"/>
      <c r="W27" s="14"/>
      <c r="X27" s="14"/>
      <c r="Y27" s="14"/>
      <c r="Z27" s="14"/>
    </row>
    <row r="28" customFormat="false" ht="52.2" hidden="false" customHeight="false" outlineLevel="0" collapsed="false">
      <c r="A28" s="22" t="s">
        <v>256</v>
      </c>
      <c r="B28" s="8" t="n">
        <v>239</v>
      </c>
      <c r="C28" s="15" t="s">
        <v>213</v>
      </c>
      <c r="D28" s="12"/>
      <c r="E28" s="8" t="n">
        <v>2016</v>
      </c>
      <c r="F28" s="28" t="s">
        <v>215</v>
      </c>
      <c r="G28" s="9" t="s">
        <v>31</v>
      </c>
      <c r="H28" s="9"/>
      <c r="I28" s="14"/>
      <c r="J28" s="14"/>
      <c r="K28" s="14"/>
      <c r="L28" s="14" t="n">
        <v>1</v>
      </c>
      <c r="M28" s="14"/>
      <c r="N28" s="14"/>
      <c r="O28" s="14"/>
      <c r="P28" s="14"/>
      <c r="Q28" s="14"/>
      <c r="R28" s="14"/>
      <c r="S28" s="14"/>
      <c r="T28" s="14" t="n">
        <f aca="false">SUM(K28:S28)</f>
        <v>1</v>
      </c>
      <c r="U28" s="14"/>
      <c r="V28" s="14"/>
      <c r="W28" s="14"/>
      <c r="X28" s="14"/>
      <c r="Y28" s="14"/>
      <c r="Z28" s="14"/>
    </row>
    <row r="29" customFormat="false" ht="26.85" hidden="false" customHeight="false" outlineLevel="0" collapsed="false">
      <c r="A29" s="22" t="s">
        <v>256</v>
      </c>
      <c r="B29" s="8" t="n">
        <v>240</v>
      </c>
      <c r="C29" s="15" t="s">
        <v>84</v>
      </c>
      <c r="D29" s="12"/>
      <c r="E29" s="8" t="n">
        <v>2002</v>
      </c>
      <c r="F29" s="28" t="s">
        <v>88</v>
      </c>
      <c r="G29" s="9" t="s">
        <v>32</v>
      </c>
      <c r="H29" s="9" t="s">
        <v>268</v>
      </c>
      <c r="I29" s="14" t="s">
        <v>269</v>
      </c>
      <c r="J29" s="14"/>
      <c r="K29" s="14"/>
      <c r="L29" s="14"/>
      <c r="M29" s="14"/>
      <c r="N29" s="14" t="n">
        <v>1</v>
      </c>
      <c r="O29" s="14"/>
      <c r="P29" s="14"/>
      <c r="Q29" s="14"/>
      <c r="R29" s="14"/>
      <c r="S29" s="14"/>
      <c r="T29" s="14" t="n">
        <f aca="false">SUM(K29:S29)</f>
        <v>1</v>
      </c>
      <c r="U29" s="14"/>
      <c r="V29" s="14"/>
      <c r="W29" s="14"/>
      <c r="X29" s="14"/>
      <c r="Y29" s="14"/>
      <c r="Z29" s="14"/>
    </row>
    <row r="30" customFormat="false" ht="26.85" hidden="false" customHeight="false" outlineLevel="0" collapsed="false">
      <c r="A30" s="22" t="s">
        <v>256</v>
      </c>
      <c r="B30" s="8" t="n">
        <v>241</v>
      </c>
      <c r="C30" s="15" t="s">
        <v>177</v>
      </c>
      <c r="D30" s="12"/>
      <c r="E30" s="8" t="n">
        <v>2014</v>
      </c>
      <c r="F30" s="28" t="s">
        <v>179</v>
      </c>
      <c r="G30" s="9" t="s">
        <v>33</v>
      </c>
      <c r="H30" s="9" t="s">
        <v>270</v>
      </c>
      <c r="I30" s="30" t="s">
        <v>271</v>
      </c>
      <c r="J30" s="14"/>
      <c r="K30" s="14" t="n">
        <v>1</v>
      </c>
      <c r="L30" s="14"/>
      <c r="M30" s="14" t="n">
        <v>1</v>
      </c>
      <c r="N30" s="14"/>
      <c r="O30" s="14"/>
      <c r="P30" s="14"/>
      <c r="Q30" s="14"/>
      <c r="R30" s="14"/>
      <c r="S30" s="14"/>
      <c r="T30" s="14" t="n">
        <f aca="false">SUM(K30:S30)</f>
        <v>2</v>
      </c>
      <c r="U30" s="14"/>
      <c r="V30" s="14"/>
      <c r="W30" s="14"/>
      <c r="X30" s="14"/>
      <c r="Y30" s="14"/>
      <c r="Z30" s="14"/>
    </row>
    <row r="31" customFormat="false" ht="52.2" hidden="false" customHeight="false" outlineLevel="0" collapsed="false">
      <c r="A31" s="22" t="s">
        <v>256</v>
      </c>
      <c r="B31" s="8" t="n">
        <v>242</v>
      </c>
      <c r="C31" s="15" t="s">
        <v>213</v>
      </c>
      <c r="D31" s="12"/>
      <c r="E31" s="8" t="n">
        <v>2018</v>
      </c>
      <c r="F31" s="28" t="s">
        <v>234</v>
      </c>
      <c r="G31" s="9" t="s">
        <v>34</v>
      </c>
      <c r="H31" s="9"/>
      <c r="I31" s="14"/>
      <c r="J31" s="14"/>
      <c r="K31" s="14"/>
      <c r="L31" s="14" t="n">
        <v>1</v>
      </c>
      <c r="M31" s="14"/>
      <c r="N31" s="14"/>
      <c r="O31" s="14"/>
      <c r="P31" s="14"/>
      <c r="Q31" s="14"/>
      <c r="R31" s="14"/>
      <c r="S31" s="14"/>
      <c r="T31" s="14" t="n">
        <f aca="false">SUM(K31:S31)</f>
        <v>1</v>
      </c>
      <c r="U31" s="14"/>
      <c r="V31" s="14"/>
      <c r="W31" s="14"/>
      <c r="X31" s="14"/>
      <c r="Y31" s="14"/>
      <c r="Z31" s="14"/>
    </row>
    <row r="32" customFormat="false" ht="52.2" hidden="false" customHeight="false" outlineLevel="0" collapsed="false">
      <c r="A32" s="22" t="s">
        <v>256</v>
      </c>
      <c r="B32" s="8" t="n">
        <v>243</v>
      </c>
      <c r="C32" s="15" t="s">
        <v>137</v>
      </c>
      <c r="D32" s="12"/>
      <c r="E32" s="8" t="n">
        <v>2011</v>
      </c>
      <c r="F32" s="28" t="str">
        <f aca="false">HYPERLINK("https://www.uni-ulm.de/fileadmin/website_uni_ulm/iui.inst.050/publications/KempfKPS2011.pdf","Relaxing Event Densities by Exploiting Infeasible Paths in Control Flow Graphs")</f>
        <v>Relaxing Event Densities by Exploiting Infeasible Paths in Control Flow Graphs</v>
      </c>
      <c r="G32" s="9" t="s">
        <v>35</v>
      </c>
      <c r="H32" s="9" t="s">
        <v>272</v>
      </c>
      <c r="I32" s="14" t="s">
        <v>273</v>
      </c>
      <c r="J32" s="14"/>
      <c r="K32" s="14" t="n">
        <v>1</v>
      </c>
      <c r="L32" s="14"/>
      <c r="M32" s="14"/>
      <c r="N32" s="14"/>
      <c r="O32" s="14"/>
      <c r="P32" s="14"/>
      <c r="Q32" s="14"/>
      <c r="R32" s="14"/>
      <c r="S32" s="14"/>
      <c r="T32" s="14" t="n">
        <f aca="false">SUM(K32:S32)</f>
        <v>1</v>
      </c>
      <c r="U32" s="14"/>
      <c r="V32" s="14"/>
      <c r="W32" s="14"/>
      <c r="X32" s="14"/>
      <c r="Y32" s="14"/>
      <c r="Z32" s="14"/>
    </row>
    <row r="33" customFormat="false" ht="52.2" hidden="false" customHeight="false" outlineLevel="0" collapsed="false">
      <c r="A33" s="22" t="s">
        <v>256</v>
      </c>
      <c r="B33" s="8" t="n">
        <v>244</v>
      </c>
      <c r="C33" s="15" t="s">
        <v>157</v>
      </c>
      <c r="D33" s="12"/>
      <c r="E33" s="8" t="n">
        <v>2012</v>
      </c>
      <c r="F33" s="28" t="s">
        <v>159</v>
      </c>
      <c r="G33" s="9" t="s">
        <v>36</v>
      </c>
      <c r="H33" s="9" t="s">
        <v>274</v>
      </c>
      <c r="I33" s="14"/>
      <c r="J33" s="14"/>
      <c r="K33" s="14"/>
      <c r="L33" s="14"/>
      <c r="M33" s="14" t="n">
        <v>1</v>
      </c>
      <c r="N33" s="14"/>
      <c r="O33" s="14"/>
      <c r="P33" s="14"/>
      <c r="Q33" s="14"/>
      <c r="R33" s="14"/>
      <c r="S33" s="14"/>
      <c r="T33" s="14" t="n">
        <f aca="false">SUM(K33:S33)</f>
        <v>1</v>
      </c>
      <c r="U33" s="14"/>
      <c r="V33" s="14"/>
      <c r="W33" s="14"/>
      <c r="X33" s="14"/>
      <c r="Y33" s="14"/>
      <c r="Z33" s="14"/>
    </row>
    <row r="34" customFormat="false" ht="39.55" hidden="false" customHeight="false" outlineLevel="0" collapsed="false">
      <c r="A34" s="22" t="s">
        <v>256</v>
      </c>
      <c r="B34" s="8" t="n">
        <v>245</v>
      </c>
      <c r="C34" s="15" t="s">
        <v>180</v>
      </c>
      <c r="D34" s="12"/>
      <c r="E34" s="8" t="n">
        <v>2014</v>
      </c>
      <c r="F34" s="28" t="s">
        <v>182</v>
      </c>
      <c r="G34" s="9" t="s">
        <v>36</v>
      </c>
      <c r="H34" s="9" t="s">
        <v>275</v>
      </c>
      <c r="I34" s="14" t="s">
        <v>276</v>
      </c>
      <c r="J34" s="14"/>
      <c r="K34" s="14"/>
      <c r="L34" s="14"/>
      <c r="M34" s="14" t="n">
        <v>1</v>
      </c>
      <c r="N34" s="14"/>
      <c r="O34" s="14"/>
      <c r="P34" s="14"/>
      <c r="Q34" s="14"/>
      <c r="R34" s="14"/>
      <c r="S34" s="14"/>
      <c r="T34" s="14" t="n">
        <f aca="false">SUM(K34:S34)</f>
        <v>1</v>
      </c>
      <c r="U34" s="14"/>
      <c r="V34" s="14"/>
      <c r="W34" s="14"/>
      <c r="X34" s="14"/>
      <c r="Y34" s="14"/>
      <c r="Z34" s="14"/>
    </row>
    <row r="35" customFormat="false" ht="39.55" hidden="false" customHeight="false" outlineLevel="0" collapsed="false">
      <c r="A35" s="22" t="s">
        <v>256</v>
      </c>
      <c r="B35" s="8" t="n">
        <v>246</v>
      </c>
      <c r="C35" s="15" t="s">
        <v>84</v>
      </c>
      <c r="D35" s="12" t="s">
        <v>85</v>
      </c>
      <c r="E35" s="8" t="n">
        <v>2001</v>
      </c>
      <c r="F35" s="28" t="s">
        <v>86</v>
      </c>
      <c r="G35" s="9" t="s">
        <v>37</v>
      </c>
      <c r="H35" s="9" t="s">
        <v>277</v>
      </c>
      <c r="I35" s="14"/>
      <c r="J35" s="14"/>
      <c r="K35" s="14"/>
      <c r="L35" s="14"/>
      <c r="M35" s="14"/>
      <c r="N35" s="14" t="n">
        <v>1</v>
      </c>
      <c r="O35" s="14"/>
      <c r="P35" s="14"/>
      <c r="Q35" s="14"/>
      <c r="R35" s="14"/>
      <c r="S35" s="14"/>
      <c r="T35" s="14" t="n">
        <f aca="false">SUM(K35:S35)</f>
        <v>1</v>
      </c>
      <c r="U35" s="14"/>
      <c r="V35" s="14"/>
      <c r="W35" s="14"/>
      <c r="X35" s="14"/>
      <c r="Y35" s="14"/>
      <c r="Z35" s="14"/>
    </row>
    <row r="36" customFormat="false" ht="26.85" hidden="false" customHeight="false" outlineLevel="0" collapsed="false">
      <c r="A36" s="22" t="s">
        <v>256</v>
      </c>
      <c r="B36" s="8" t="n">
        <v>247</v>
      </c>
      <c r="C36" s="15" t="s">
        <v>183</v>
      </c>
      <c r="D36" s="12" t="s">
        <v>184</v>
      </c>
      <c r="E36" s="8" t="n">
        <v>2014</v>
      </c>
      <c r="F36" s="28" t="s">
        <v>185</v>
      </c>
      <c r="G36" s="9" t="s">
        <v>38</v>
      </c>
      <c r="H36" s="9"/>
      <c r="I36" s="14"/>
      <c r="J36" s="14"/>
      <c r="K36" s="14" t="n">
        <v>1</v>
      </c>
      <c r="L36" s="14"/>
      <c r="M36" s="14"/>
      <c r="N36" s="14"/>
      <c r="O36" s="14"/>
      <c r="P36" s="14"/>
      <c r="Q36" s="14" t="n">
        <v>1</v>
      </c>
      <c r="R36" s="14"/>
      <c r="S36" s="14"/>
      <c r="T36" s="14" t="n">
        <f aca="false">SUM(K36:S36)</f>
        <v>2</v>
      </c>
      <c r="U36" s="14"/>
      <c r="V36" s="14"/>
      <c r="W36" s="14"/>
      <c r="X36" s="14"/>
      <c r="Y36" s="14"/>
      <c r="Z36" s="14"/>
    </row>
    <row r="37" customFormat="false" ht="64.9" hidden="false" customHeight="false" outlineLevel="0" collapsed="false">
      <c r="A37" s="22" t="s">
        <v>256</v>
      </c>
      <c r="B37" s="8" t="n">
        <v>248</v>
      </c>
      <c r="C37" s="12" t="s">
        <v>222</v>
      </c>
      <c r="D37" s="12" t="s">
        <v>223</v>
      </c>
      <c r="E37" s="8" t="n">
        <v>2017</v>
      </c>
      <c r="F37" s="28" t="s">
        <v>224</v>
      </c>
      <c r="G37" s="9" t="s">
        <v>39</v>
      </c>
      <c r="H37" s="9" t="s">
        <v>278</v>
      </c>
      <c r="I37" s="14"/>
      <c r="J37" s="14"/>
      <c r="K37" s="14"/>
      <c r="L37" s="14"/>
      <c r="M37" s="14" t="n">
        <v>1</v>
      </c>
      <c r="N37" s="14"/>
      <c r="O37" s="14"/>
      <c r="P37" s="14"/>
      <c r="Q37" s="14"/>
      <c r="R37" s="14"/>
      <c r="S37" s="14"/>
      <c r="T37" s="14" t="n">
        <f aca="false">SUM(K37:S37)</f>
        <v>1</v>
      </c>
      <c r="U37" s="14"/>
      <c r="V37" s="14"/>
      <c r="W37" s="14"/>
      <c r="X37" s="14"/>
      <c r="Y37" s="14"/>
      <c r="Z37" s="14"/>
    </row>
    <row r="38" customFormat="false" ht="26.85" hidden="false" customHeight="false" outlineLevel="0" collapsed="false">
      <c r="A38" s="22" t="s">
        <v>256</v>
      </c>
      <c r="B38" s="8" t="n">
        <v>249</v>
      </c>
      <c r="C38" s="15" t="s">
        <v>186</v>
      </c>
      <c r="D38" s="12" t="s">
        <v>187</v>
      </c>
      <c r="E38" s="8" t="n">
        <v>2014</v>
      </c>
      <c r="F38" s="28" t="s">
        <v>188</v>
      </c>
      <c r="G38" s="9" t="s">
        <v>40</v>
      </c>
      <c r="H38" s="9" t="s">
        <v>279</v>
      </c>
      <c r="I38" s="14" t="s">
        <v>280</v>
      </c>
      <c r="J38" s="14"/>
      <c r="K38" s="14" t="n">
        <v>1</v>
      </c>
      <c r="L38" s="14"/>
      <c r="M38" s="14"/>
      <c r="N38" s="14"/>
      <c r="O38" s="14"/>
      <c r="P38" s="14"/>
      <c r="Q38" s="14" t="n">
        <v>1</v>
      </c>
      <c r="R38" s="14"/>
      <c r="S38" s="14"/>
      <c r="T38" s="14" t="n">
        <f aca="false">SUM(K38:S38)</f>
        <v>2</v>
      </c>
      <c r="U38" s="14"/>
      <c r="V38" s="14"/>
      <c r="W38" s="14"/>
      <c r="X38" s="14"/>
      <c r="Y38" s="14"/>
      <c r="Z38" s="14"/>
    </row>
    <row r="39" customFormat="false" ht="64.9" hidden="false" customHeight="false" outlineLevel="0" collapsed="false">
      <c r="A39" s="22" t="s">
        <v>256</v>
      </c>
      <c r="B39" s="8" t="n">
        <v>250</v>
      </c>
      <c r="C39" s="15" t="s">
        <v>216</v>
      </c>
      <c r="D39" s="21" t="s">
        <v>217</v>
      </c>
      <c r="E39" s="8" t="n">
        <v>2016</v>
      </c>
      <c r="F39" s="28" t="s">
        <v>218</v>
      </c>
      <c r="G39" s="9" t="s">
        <v>36</v>
      </c>
      <c r="H39" s="9" t="s">
        <v>281</v>
      </c>
      <c r="I39" s="14" t="s">
        <v>282</v>
      </c>
      <c r="J39" s="14"/>
      <c r="K39" s="14"/>
      <c r="L39" s="14"/>
      <c r="M39" s="14" t="n">
        <v>1</v>
      </c>
      <c r="N39" s="14"/>
      <c r="O39" s="14"/>
      <c r="P39" s="14"/>
      <c r="Q39" s="14"/>
      <c r="R39" s="14"/>
      <c r="S39" s="14"/>
      <c r="T39" s="14" t="n">
        <f aca="false">SUM(K39:S39)</f>
        <v>1</v>
      </c>
      <c r="U39" s="14"/>
      <c r="V39" s="14"/>
      <c r="W39" s="14"/>
      <c r="X39" s="14"/>
      <c r="Y39" s="14"/>
      <c r="Z39" s="14"/>
    </row>
    <row r="40" customFormat="false" ht="64.9" hidden="false" customHeight="false" outlineLevel="0" collapsed="false">
      <c r="A40" s="22" t="s">
        <v>256</v>
      </c>
      <c r="B40" s="8" t="n">
        <v>251</v>
      </c>
      <c r="C40" s="15" t="s">
        <v>160</v>
      </c>
      <c r="D40" s="12" t="s">
        <v>283</v>
      </c>
      <c r="E40" s="8" t="n">
        <v>2012</v>
      </c>
      <c r="F40" s="28" t="s">
        <v>162</v>
      </c>
      <c r="G40" s="9" t="s">
        <v>41</v>
      </c>
      <c r="H40" s="9" t="s">
        <v>284</v>
      </c>
      <c r="I40" s="14" t="s">
        <v>285</v>
      </c>
      <c r="J40" s="14"/>
      <c r="K40" s="14" t="n">
        <v>1</v>
      </c>
      <c r="L40" s="14"/>
      <c r="M40" s="14"/>
      <c r="N40" s="14"/>
      <c r="O40" s="14"/>
      <c r="P40" s="14"/>
      <c r="Q40" s="14" t="n">
        <v>1</v>
      </c>
      <c r="R40" s="14"/>
      <c r="S40" s="14"/>
      <c r="T40" s="14" t="n">
        <f aca="false">SUM(K40:S40)</f>
        <v>2</v>
      </c>
      <c r="U40" s="14"/>
      <c r="V40" s="14"/>
      <c r="W40" s="14"/>
      <c r="X40" s="14"/>
      <c r="Y40" s="14"/>
      <c r="Z40" s="14"/>
    </row>
    <row r="41" customFormat="false" ht="64.9" hidden="false" customHeight="false" outlineLevel="0" collapsed="false">
      <c r="A41" s="22" t="s">
        <v>256</v>
      </c>
      <c r="B41" s="8" t="n">
        <v>252</v>
      </c>
      <c r="C41" s="15" t="s">
        <v>98</v>
      </c>
      <c r="D41" s="12" t="s">
        <v>99</v>
      </c>
      <c r="E41" s="8" t="n">
        <v>2006</v>
      </c>
      <c r="F41" s="28" t="s">
        <v>100</v>
      </c>
      <c r="G41" s="10" t="s">
        <v>42</v>
      </c>
      <c r="H41" s="9" t="s">
        <v>286</v>
      </c>
      <c r="I41" s="14" t="s">
        <v>286</v>
      </c>
      <c r="J41" s="14"/>
      <c r="K41" s="14" t="n">
        <v>1</v>
      </c>
      <c r="L41" s="14"/>
      <c r="M41" s="14"/>
      <c r="N41" s="14"/>
      <c r="O41" s="14"/>
      <c r="P41" s="14"/>
      <c r="Q41" s="14"/>
      <c r="R41" s="14"/>
      <c r="S41" s="14"/>
      <c r="T41" s="14" t="n">
        <f aca="false">SUM(K41:S41)</f>
        <v>1</v>
      </c>
      <c r="U41" s="14"/>
      <c r="V41" s="14"/>
      <c r="W41" s="14"/>
      <c r="X41" s="14"/>
      <c r="Y41" s="14"/>
      <c r="Z41" s="14"/>
    </row>
    <row r="42" customFormat="false" ht="15" hidden="false" customHeight="false" outlineLevel="0" collapsed="false">
      <c r="A42" s="22" t="s">
        <v>256</v>
      </c>
      <c r="B42" s="8" t="n">
        <v>253</v>
      </c>
      <c r="C42" s="12" t="s">
        <v>195</v>
      </c>
      <c r="D42" s="21" t="s">
        <v>196</v>
      </c>
      <c r="E42" s="8" t="n">
        <v>2015</v>
      </c>
      <c r="F42" s="28" t="s">
        <v>197</v>
      </c>
      <c r="G42" s="9" t="s">
        <v>43</v>
      </c>
      <c r="H42" s="9"/>
      <c r="I42" s="14"/>
      <c r="J42" s="14"/>
      <c r="K42" s="14"/>
      <c r="L42" s="14"/>
      <c r="M42" s="14"/>
      <c r="N42" s="14"/>
      <c r="O42" s="14"/>
      <c r="P42" s="14"/>
      <c r="Q42" s="14"/>
      <c r="R42" s="14" t="n">
        <v>1</v>
      </c>
      <c r="S42" s="14"/>
      <c r="T42" s="14" t="n">
        <f aca="false">SUM(K42:S42)</f>
        <v>1</v>
      </c>
      <c r="U42" s="14"/>
      <c r="V42" s="14"/>
      <c r="W42" s="14"/>
      <c r="X42" s="14"/>
      <c r="Y42" s="14"/>
      <c r="Z42" s="14"/>
    </row>
    <row r="43" customFormat="false" ht="15" hidden="false" customHeight="false" outlineLevel="0" collapsed="false">
      <c r="A43" s="22" t="s">
        <v>256</v>
      </c>
      <c r="B43" s="8" t="n">
        <v>254</v>
      </c>
      <c r="C43" s="12" t="s">
        <v>138</v>
      </c>
      <c r="D43" s="12"/>
      <c r="E43" s="8" t="n">
        <v>2011</v>
      </c>
      <c r="F43" s="28" t="s">
        <v>140</v>
      </c>
      <c r="G43" s="9" t="s">
        <v>43</v>
      </c>
      <c r="H43" s="9"/>
      <c r="I43" s="14"/>
      <c r="J43" s="14"/>
      <c r="K43" s="14"/>
      <c r="L43" s="14"/>
      <c r="M43" s="14"/>
      <c r="N43" s="14"/>
      <c r="O43" s="14"/>
      <c r="P43" s="14"/>
      <c r="Q43" s="14"/>
      <c r="R43" s="14" t="n">
        <v>1</v>
      </c>
      <c r="S43" s="14"/>
      <c r="T43" s="14" t="n">
        <f aca="false">SUM(K43:S43)</f>
        <v>1</v>
      </c>
      <c r="U43" s="14"/>
      <c r="V43" s="14"/>
      <c r="W43" s="14"/>
      <c r="X43" s="14"/>
      <c r="Y43" s="14"/>
      <c r="Z43" s="14"/>
    </row>
    <row r="44" customFormat="false" ht="39.55" hidden="false" customHeight="false" outlineLevel="0" collapsed="false">
      <c r="A44" s="22" t="s">
        <v>256</v>
      </c>
      <c r="B44" s="8" t="n">
        <v>255</v>
      </c>
      <c r="C44" s="15" t="s">
        <v>198</v>
      </c>
      <c r="D44" s="12"/>
      <c r="E44" s="8" t="n">
        <v>2015</v>
      </c>
      <c r="F44" s="28" t="s">
        <v>200</v>
      </c>
      <c r="G44" s="9" t="s">
        <v>44</v>
      </c>
      <c r="H44" s="9"/>
      <c r="I44" s="14"/>
      <c r="J44" s="14"/>
      <c r="K44" s="14" t="n">
        <v>1</v>
      </c>
      <c r="L44" s="14"/>
      <c r="M44" s="14"/>
      <c r="N44" s="14"/>
      <c r="O44" s="14"/>
      <c r="P44" s="14"/>
      <c r="Q44" s="14"/>
      <c r="R44" s="14"/>
      <c r="S44" s="14"/>
      <c r="T44" s="14" t="n">
        <f aca="false">SUM(K44:S44)</f>
        <v>1</v>
      </c>
      <c r="U44" s="14"/>
      <c r="V44" s="14"/>
      <c r="W44" s="14"/>
      <c r="X44" s="14"/>
      <c r="Y44" s="14"/>
      <c r="Z44" s="14"/>
    </row>
    <row r="45" customFormat="false" ht="26.85" hidden="false" customHeight="false" outlineLevel="0" collapsed="false">
      <c r="A45" s="22" t="s">
        <v>256</v>
      </c>
      <c r="B45" s="8" t="n">
        <v>256</v>
      </c>
      <c r="C45" s="12"/>
      <c r="D45" s="12"/>
      <c r="E45" s="8"/>
      <c r="F45" s="28" t="s">
        <v>143</v>
      </c>
      <c r="G45" s="9" t="s">
        <v>45</v>
      </c>
      <c r="H45" s="9"/>
      <c r="I45" s="14"/>
      <c r="J45" s="14"/>
      <c r="K45" s="14"/>
      <c r="L45" s="14"/>
      <c r="M45" s="14"/>
      <c r="N45" s="14"/>
      <c r="O45" s="14"/>
      <c r="P45" s="14" t="n">
        <v>1</v>
      </c>
      <c r="Q45" s="14"/>
      <c r="R45" s="14"/>
      <c r="S45" s="14"/>
      <c r="T45" s="14" t="n">
        <f aca="false">SUM(K45:S45)</f>
        <v>1</v>
      </c>
      <c r="U45" s="14"/>
      <c r="V45" s="14"/>
      <c r="W45" s="14"/>
      <c r="X45" s="14"/>
      <c r="Y45" s="14"/>
      <c r="Z45" s="14"/>
    </row>
    <row r="46" customFormat="false" ht="26.85" hidden="false" customHeight="false" outlineLevel="0" collapsed="false">
      <c r="A46" s="22" t="s">
        <v>256</v>
      </c>
      <c r="B46" s="8" t="n">
        <v>257</v>
      </c>
      <c r="C46" s="12" t="s">
        <v>141</v>
      </c>
      <c r="D46" s="12" t="s">
        <v>144</v>
      </c>
      <c r="E46" s="8" t="n">
        <v>2011</v>
      </c>
      <c r="F46" s="28" t="s">
        <v>145</v>
      </c>
      <c r="G46" s="9" t="s">
        <v>23</v>
      </c>
      <c r="H46" s="9"/>
      <c r="I46" s="14"/>
      <c r="J46" s="14"/>
      <c r="K46" s="14" t="n">
        <v>1</v>
      </c>
      <c r="L46" s="14" t="n">
        <v>1</v>
      </c>
      <c r="M46" s="14"/>
      <c r="N46" s="14"/>
      <c r="O46" s="14"/>
      <c r="P46" s="14"/>
      <c r="Q46" s="14"/>
      <c r="R46" s="14"/>
      <c r="S46" s="14"/>
      <c r="T46" s="14" t="n">
        <f aca="false">SUM(K46:S46)</f>
        <v>2</v>
      </c>
      <c r="U46" s="14"/>
      <c r="V46" s="14"/>
      <c r="W46" s="14"/>
      <c r="X46" s="14"/>
      <c r="Y46" s="14"/>
      <c r="Z46" s="14"/>
    </row>
    <row r="47" customFormat="false" ht="15" hidden="false" customHeight="false" outlineLevel="0" collapsed="false">
      <c r="A47" s="22" t="s">
        <v>256</v>
      </c>
      <c r="B47" s="8" t="n">
        <v>258</v>
      </c>
      <c r="C47" s="12"/>
      <c r="D47" s="12"/>
      <c r="E47" s="8"/>
      <c r="F47" s="28" t="s">
        <v>148</v>
      </c>
      <c r="G47" s="9" t="s">
        <v>46</v>
      </c>
      <c r="H47" s="9"/>
      <c r="I47" s="14"/>
      <c r="J47" s="14"/>
      <c r="K47" s="14" t="n">
        <v>1</v>
      </c>
      <c r="L47" s="14" t="n">
        <v>1</v>
      </c>
      <c r="M47" s="14"/>
      <c r="N47" s="14"/>
      <c r="O47" s="14"/>
      <c r="P47" s="14"/>
      <c r="Q47" s="14"/>
      <c r="R47" s="14"/>
      <c r="S47" s="14"/>
      <c r="T47" s="14" t="n">
        <f aca="false">SUM(K47:S47)</f>
        <v>2</v>
      </c>
      <c r="U47" s="14"/>
      <c r="V47" s="14"/>
      <c r="W47" s="14"/>
      <c r="X47" s="14"/>
      <c r="Y47" s="14"/>
      <c r="Z47" s="14"/>
    </row>
    <row r="48" customFormat="false" ht="26.85" hidden="false" customHeight="false" outlineLevel="0" collapsed="false">
      <c r="A48" s="22" t="s">
        <v>256</v>
      </c>
      <c r="B48" s="8" t="n">
        <v>260</v>
      </c>
      <c r="C48" s="15" t="s">
        <v>201</v>
      </c>
      <c r="D48" s="12"/>
      <c r="E48" s="8" t="n">
        <v>2015</v>
      </c>
      <c r="F48" s="28" t="s">
        <v>203</v>
      </c>
      <c r="G48" s="9" t="s">
        <v>47</v>
      </c>
      <c r="H48" s="9" t="s">
        <v>287</v>
      </c>
      <c r="I48" s="14"/>
      <c r="J48" s="14"/>
      <c r="K48" s="14"/>
      <c r="L48" s="14"/>
      <c r="M48" s="14" t="n">
        <v>1</v>
      </c>
      <c r="N48" s="14"/>
      <c r="O48" s="14"/>
      <c r="P48" s="14"/>
      <c r="Q48" s="14"/>
      <c r="R48" s="14"/>
      <c r="S48" s="14"/>
      <c r="T48" s="14" t="n">
        <f aca="false">SUM(K48:S48)</f>
        <v>1</v>
      </c>
      <c r="U48" s="14"/>
      <c r="V48" s="14"/>
      <c r="W48" s="14"/>
      <c r="X48" s="14"/>
      <c r="Y48" s="14"/>
      <c r="Z48" s="14"/>
    </row>
    <row r="49" customFormat="false" ht="39.55" hidden="false" customHeight="false" outlineLevel="0" collapsed="false">
      <c r="A49" s="22" t="s">
        <v>256</v>
      </c>
      <c r="B49" s="8" t="n">
        <v>261</v>
      </c>
      <c r="C49" s="15" t="s">
        <v>225</v>
      </c>
      <c r="D49" s="12"/>
      <c r="E49" s="8" t="n">
        <v>2017</v>
      </c>
      <c r="F49" s="28" t="s">
        <v>227</v>
      </c>
      <c r="G49" s="9" t="s">
        <v>35</v>
      </c>
      <c r="H49" s="9"/>
      <c r="I49" s="14"/>
      <c r="J49" s="14"/>
      <c r="K49" s="14" t="n">
        <v>1</v>
      </c>
      <c r="L49" s="14"/>
      <c r="M49" s="14"/>
      <c r="N49" s="14"/>
      <c r="O49" s="14"/>
      <c r="P49" s="14"/>
      <c r="Q49" s="14"/>
      <c r="R49" s="14"/>
      <c r="S49" s="14"/>
      <c r="T49" s="14" t="n">
        <f aca="false">SUM(K49:S49)</f>
        <v>1</v>
      </c>
      <c r="U49" s="14"/>
      <c r="V49" s="14"/>
      <c r="W49" s="14"/>
      <c r="X49" s="14"/>
      <c r="Y49" s="14"/>
      <c r="Z49" s="14"/>
    </row>
    <row r="50" customFormat="false" ht="26.85" hidden="false" customHeight="false" outlineLevel="0" collapsed="false">
      <c r="A50" s="22" t="s">
        <v>288</v>
      </c>
      <c r="B50" s="8" t="n">
        <v>262</v>
      </c>
      <c r="C50" s="22" t="s">
        <v>189</v>
      </c>
      <c r="D50" s="22"/>
      <c r="E50" s="14" t="n">
        <v>2014</v>
      </c>
      <c r="F50" s="28" t="s">
        <v>191</v>
      </c>
      <c r="G50" s="9" t="s">
        <v>36</v>
      </c>
      <c r="H50" s="9" t="s">
        <v>289</v>
      </c>
      <c r="I50" s="14"/>
      <c r="J50" s="14"/>
      <c r="K50" s="14"/>
      <c r="L50" s="14"/>
      <c r="M50" s="14" t="n">
        <v>1</v>
      </c>
      <c r="N50" s="14"/>
      <c r="O50" s="14"/>
      <c r="P50" s="14"/>
      <c r="Q50" s="14"/>
      <c r="R50" s="14"/>
      <c r="S50" s="14"/>
      <c r="T50" s="14" t="n">
        <f aca="false">SUM(K50:S50)</f>
        <v>1</v>
      </c>
      <c r="U50" s="14"/>
      <c r="V50" s="14"/>
      <c r="W50" s="14"/>
      <c r="X50" s="14"/>
      <c r="Y50" s="14"/>
      <c r="Z50" s="14"/>
    </row>
    <row r="51" customFormat="false" ht="26.85" hidden="false" customHeight="false" outlineLevel="0" collapsed="false">
      <c r="A51" s="22" t="s">
        <v>288</v>
      </c>
      <c r="B51" s="8" t="n">
        <v>264</v>
      </c>
      <c r="C51" s="22"/>
      <c r="D51" s="22"/>
      <c r="E51" s="14" t="n">
        <v>2012</v>
      </c>
      <c r="F51" s="21" t="s">
        <v>165</v>
      </c>
      <c r="G51" s="9" t="s">
        <v>48</v>
      </c>
      <c r="H51" s="9" t="s">
        <v>290</v>
      </c>
      <c r="I51" s="14"/>
      <c r="J51" s="14"/>
      <c r="K51" s="14"/>
      <c r="L51" s="14"/>
      <c r="M51" s="14"/>
      <c r="N51" s="14"/>
      <c r="O51" s="14"/>
      <c r="P51" s="14"/>
      <c r="Q51" s="14"/>
      <c r="R51" s="14"/>
      <c r="S51" s="14"/>
      <c r="T51" s="14" t="n">
        <f aca="false">SUM(K51:S51)</f>
        <v>0</v>
      </c>
      <c r="U51" s="14"/>
      <c r="V51" s="14"/>
      <c r="W51" s="14"/>
      <c r="X51" s="14"/>
      <c r="Y51" s="14"/>
      <c r="Z51" s="14"/>
    </row>
    <row r="52" customFormat="false" ht="39.55" hidden="false" customHeight="false" outlineLevel="0" collapsed="false">
      <c r="A52" s="22" t="s">
        <v>288</v>
      </c>
      <c r="B52" s="8" t="n">
        <v>265</v>
      </c>
      <c r="C52" s="9" t="s">
        <v>204</v>
      </c>
      <c r="D52" s="22" t="s">
        <v>205</v>
      </c>
      <c r="E52" s="14" t="n">
        <v>2015</v>
      </c>
      <c r="F52" s="21" t="s">
        <v>206</v>
      </c>
      <c r="G52" s="9" t="s">
        <v>49</v>
      </c>
      <c r="H52" s="9" t="s">
        <v>291</v>
      </c>
      <c r="I52" s="14" t="s">
        <v>292</v>
      </c>
      <c r="J52" s="14"/>
      <c r="K52" s="14" t="n">
        <v>1</v>
      </c>
      <c r="L52" s="14"/>
      <c r="M52" s="14"/>
      <c r="N52" s="14" t="n">
        <v>1</v>
      </c>
      <c r="O52" s="14"/>
      <c r="P52" s="14"/>
      <c r="Q52" s="14"/>
      <c r="R52" s="14"/>
      <c r="S52" s="14"/>
      <c r="T52" s="14" t="n">
        <f aca="false">SUM(K52:S52)</f>
        <v>2</v>
      </c>
      <c r="U52" s="14"/>
      <c r="V52" s="14"/>
      <c r="W52" s="14"/>
      <c r="X52" s="14"/>
      <c r="Y52" s="14"/>
      <c r="Z52" s="14"/>
    </row>
    <row r="53" customFormat="false" ht="39.55" hidden="false" customHeight="false" outlineLevel="0" collapsed="false">
      <c r="A53" s="22" t="s">
        <v>288</v>
      </c>
      <c r="B53" s="8" t="n">
        <v>266</v>
      </c>
      <c r="C53" s="9" t="s">
        <v>101</v>
      </c>
      <c r="D53" s="22"/>
      <c r="E53" s="14" t="n">
        <v>2006</v>
      </c>
      <c r="F53" s="21" t="s">
        <v>103</v>
      </c>
      <c r="G53" s="9" t="s">
        <v>50</v>
      </c>
      <c r="H53" s="9" t="s">
        <v>293</v>
      </c>
      <c r="I53" s="14"/>
      <c r="J53" s="14"/>
      <c r="K53" s="14" t="n">
        <v>1</v>
      </c>
      <c r="L53" s="14"/>
      <c r="M53" s="14" t="n">
        <v>1</v>
      </c>
      <c r="N53" s="14"/>
      <c r="O53" s="14"/>
      <c r="P53" s="14"/>
      <c r="Q53" s="14"/>
      <c r="R53" s="14"/>
      <c r="S53" s="14"/>
      <c r="T53" s="14" t="n">
        <f aca="false">SUM(K53:S53)</f>
        <v>2</v>
      </c>
      <c r="U53" s="14"/>
      <c r="V53" s="14"/>
      <c r="W53" s="14"/>
      <c r="X53" s="14"/>
      <c r="Y53" s="14"/>
      <c r="Z53" s="14"/>
    </row>
    <row r="54" customFormat="false" ht="52.2" hidden="false" customHeight="false" outlineLevel="0" collapsed="false">
      <c r="A54" s="22" t="s">
        <v>288</v>
      </c>
      <c r="B54" s="8" t="n">
        <v>267</v>
      </c>
      <c r="C54" s="9" t="s">
        <v>104</v>
      </c>
      <c r="D54" s="22" t="s">
        <v>105</v>
      </c>
      <c r="E54" s="14" t="n">
        <v>2006</v>
      </c>
      <c r="F54" s="21" t="s">
        <v>106</v>
      </c>
      <c r="G54" s="9" t="s">
        <v>50</v>
      </c>
      <c r="H54" s="9"/>
      <c r="I54" s="14"/>
      <c r="J54" s="14"/>
      <c r="K54" s="14" t="n">
        <v>1</v>
      </c>
      <c r="L54" s="14"/>
      <c r="M54" s="14" t="n">
        <v>1</v>
      </c>
      <c r="N54" s="14"/>
      <c r="O54" s="14"/>
      <c r="P54" s="14"/>
      <c r="Q54" s="14"/>
      <c r="R54" s="14"/>
      <c r="S54" s="14"/>
      <c r="T54" s="14" t="n">
        <f aca="false">SUM(K54:S54)</f>
        <v>2</v>
      </c>
      <c r="U54" s="14"/>
      <c r="V54" s="14"/>
      <c r="W54" s="14"/>
      <c r="X54" s="14"/>
      <c r="Y54" s="14"/>
      <c r="Z54" s="14"/>
    </row>
    <row r="55" customFormat="false" ht="15" hidden="false" customHeight="false" outlineLevel="0" collapsed="false">
      <c r="A55" s="22" t="s">
        <v>288</v>
      </c>
      <c r="B55" s="8" t="n">
        <v>268</v>
      </c>
      <c r="C55" s="22" t="s">
        <v>69</v>
      </c>
      <c r="D55" s="22" t="s">
        <v>70</v>
      </c>
      <c r="E55" s="14" t="n">
        <v>1996</v>
      </c>
      <c r="F55" s="21" t="s">
        <v>71</v>
      </c>
      <c r="G55" s="9" t="s">
        <v>51</v>
      </c>
      <c r="H55" s="9"/>
      <c r="I55" s="14"/>
      <c r="J55" s="14"/>
      <c r="K55" s="14"/>
      <c r="L55" s="14" t="n">
        <v>1</v>
      </c>
      <c r="M55" s="14" t="n">
        <v>1</v>
      </c>
      <c r="N55" s="14"/>
      <c r="O55" s="14"/>
      <c r="P55" s="14"/>
      <c r="Q55" s="14"/>
      <c r="R55" s="14"/>
      <c r="S55" s="14"/>
      <c r="T55" s="14" t="n">
        <f aca="false">SUM(K55:S55)</f>
        <v>2</v>
      </c>
      <c r="U55" s="14"/>
      <c r="V55" s="14"/>
      <c r="W55" s="14"/>
      <c r="X55" s="14"/>
      <c r="Y55" s="14"/>
      <c r="Z55" s="14"/>
    </row>
    <row r="56" customFormat="false" ht="15" hidden="false" customHeight="false" outlineLevel="0" collapsed="false">
      <c r="A56" s="22" t="s">
        <v>288</v>
      </c>
      <c r="B56" s="8" t="n">
        <v>269</v>
      </c>
      <c r="C56" s="22" t="s">
        <v>113</v>
      </c>
      <c r="D56" s="22"/>
      <c r="E56" s="14" t="n">
        <v>2008</v>
      </c>
      <c r="F56" s="21" t="s">
        <v>115</v>
      </c>
      <c r="G56" s="9" t="s">
        <v>14</v>
      </c>
      <c r="H56" s="9"/>
      <c r="I56" s="14"/>
      <c r="J56" s="14"/>
      <c r="K56" s="14"/>
      <c r="L56" s="14" t="n">
        <v>1</v>
      </c>
      <c r="M56" s="14"/>
      <c r="N56" s="14"/>
      <c r="O56" s="14"/>
      <c r="P56" s="14"/>
      <c r="Q56" s="14"/>
      <c r="R56" s="14"/>
      <c r="S56" s="14"/>
      <c r="T56" s="14" t="n">
        <f aca="false">SUM(K56:S56)</f>
        <v>1</v>
      </c>
      <c r="U56" s="14"/>
      <c r="V56" s="14"/>
      <c r="W56" s="14"/>
      <c r="X56" s="14"/>
      <c r="Y56" s="14"/>
      <c r="Z56" s="14"/>
    </row>
    <row r="57" customFormat="false" ht="52.2" hidden="false" customHeight="false" outlineLevel="0" collapsed="false">
      <c r="A57" s="22" t="s">
        <v>288</v>
      </c>
      <c r="B57" s="8" t="n">
        <v>272</v>
      </c>
      <c r="C57" s="9" t="s">
        <v>107</v>
      </c>
      <c r="D57" s="22" t="s">
        <v>108</v>
      </c>
      <c r="E57" s="14" t="n">
        <v>2006</v>
      </c>
      <c r="F57" s="21" t="s">
        <v>109</v>
      </c>
      <c r="G57" s="9" t="s">
        <v>50</v>
      </c>
      <c r="H57" s="9"/>
      <c r="I57" s="14"/>
      <c r="J57" s="14"/>
      <c r="K57" s="14" t="n">
        <v>1</v>
      </c>
      <c r="L57" s="14"/>
      <c r="M57" s="14" t="n">
        <v>1</v>
      </c>
      <c r="N57" s="14"/>
      <c r="O57" s="14"/>
      <c r="P57" s="14"/>
      <c r="Q57" s="14"/>
      <c r="R57" s="14"/>
      <c r="S57" s="14"/>
      <c r="T57" s="14" t="n">
        <f aca="false">SUM(K57:S57)</f>
        <v>2</v>
      </c>
      <c r="U57" s="14"/>
      <c r="V57" s="14"/>
      <c r="W57" s="14"/>
      <c r="X57" s="14"/>
      <c r="Y57" s="14"/>
      <c r="Z57" s="14"/>
    </row>
    <row r="58" customFormat="false" ht="26.85" hidden="false" customHeight="false" outlineLevel="0" collapsed="false">
      <c r="A58" s="22" t="s">
        <v>288</v>
      </c>
      <c r="B58" s="8" t="n">
        <v>273</v>
      </c>
      <c r="C58" s="9" t="s">
        <v>89</v>
      </c>
      <c r="D58" s="22" t="s">
        <v>90</v>
      </c>
      <c r="E58" s="14" t="n">
        <v>2002</v>
      </c>
      <c r="F58" s="21" t="s">
        <v>91</v>
      </c>
      <c r="G58" s="9" t="s">
        <v>52</v>
      </c>
      <c r="H58" s="9"/>
      <c r="I58" s="14"/>
      <c r="J58" s="14"/>
      <c r="K58" s="14"/>
      <c r="L58" s="14"/>
      <c r="M58" s="14" t="n">
        <v>1</v>
      </c>
      <c r="N58" s="14"/>
      <c r="O58" s="14"/>
      <c r="P58" s="14"/>
      <c r="Q58" s="14"/>
      <c r="R58" s="14"/>
      <c r="S58" s="14"/>
      <c r="T58" s="14" t="n">
        <f aca="false">SUM(K58:S58)</f>
        <v>1</v>
      </c>
      <c r="U58" s="14"/>
      <c r="V58" s="14"/>
      <c r="W58" s="14"/>
      <c r="X58" s="14"/>
      <c r="Y58" s="14"/>
      <c r="Z58" s="14"/>
    </row>
    <row r="59" customFormat="false" ht="39.55" hidden="false" customHeight="false" outlineLevel="0" collapsed="false">
      <c r="A59" s="22" t="s">
        <v>288</v>
      </c>
      <c r="B59" s="8" t="n">
        <v>274</v>
      </c>
      <c r="C59" s="9" t="s">
        <v>110</v>
      </c>
      <c r="D59" s="22" t="s">
        <v>111</v>
      </c>
      <c r="E59" s="14" t="n">
        <v>2006</v>
      </c>
      <c r="F59" s="21" t="s">
        <v>112</v>
      </c>
      <c r="G59" s="9" t="s">
        <v>52</v>
      </c>
      <c r="H59" s="9"/>
      <c r="I59" s="14"/>
      <c r="J59" s="14"/>
      <c r="K59" s="14"/>
      <c r="L59" s="14"/>
      <c r="M59" s="14" t="n">
        <v>1</v>
      </c>
      <c r="N59" s="14"/>
      <c r="O59" s="14"/>
      <c r="P59" s="14"/>
      <c r="Q59" s="14"/>
      <c r="R59" s="14"/>
      <c r="S59" s="14"/>
      <c r="T59" s="14" t="n">
        <f aca="false">SUM(K59:S59)</f>
        <v>1</v>
      </c>
      <c r="U59" s="14"/>
      <c r="V59" s="14"/>
      <c r="W59" s="14"/>
      <c r="X59" s="14"/>
      <c r="Y59" s="14"/>
      <c r="Z59" s="14"/>
    </row>
    <row r="60" customFormat="false" ht="77.6" hidden="false" customHeight="false" outlineLevel="0" collapsed="false">
      <c r="A60" s="22" t="s">
        <v>288</v>
      </c>
      <c r="B60" s="8" t="n">
        <v>275</v>
      </c>
      <c r="C60" s="9" t="s">
        <v>123</v>
      </c>
      <c r="D60" s="22" t="s">
        <v>124</v>
      </c>
      <c r="E60" s="14" t="n">
        <v>2010</v>
      </c>
      <c r="F60" s="21" t="s">
        <v>125</v>
      </c>
      <c r="G60" s="9" t="s">
        <v>53</v>
      </c>
      <c r="H60" s="9" t="s">
        <v>294</v>
      </c>
      <c r="I60" s="14"/>
      <c r="J60" s="14"/>
      <c r="K60" s="14" t="n">
        <v>1</v>
      </c>
      <c r="L60" s="14"/>
      <c r="M60" s="14"/>
      <c r="N60" s="14"/>
      <c r="O60" s="14"/>
      <c r="P60" s="14"/>
      <c r="Q60" s="14" t="n">
        <v>1</v>
      </c>
      <c r="R60" s="14"/>
      <c r="S60" s="14"/>
      <c r="T60" s="14" t="n">
        <f aca="false">SUM(K60:S60)</f>
        <v>2</v>
      </c>
      <c r="U60" s="14"/>
      <c r="V60" s="14"/>
      <c r="W60" s="14"/>
      <c r="X60" s="14"/>
      <c r="Y60" s="14"/>
      <c r="Z60" s="14"/>
    </row>
    <row r="61" customFormat="false" ht="39.55" hidden="false" customHeight="false" outlineLevel="0" collapsed="false">
      <c r="A61" s="22" t="s">
        <v>288</v>
      </c>
      <c r="B61" s="8" t="n">
        <v>276</v>
      </c>
      <c r="C61" s="9" t="s">
        <v>126</v>
      </c>
      <c r="D61" s="22" t="s">
        <v>127</v>
      </c>
      <c r="E61" s="14" t="n">
        <v>2010</v>
      </c>
      <c r="F61" s="21" t="s">
        <v>128</v>
      </c>
      <c r="G61" s="9" t="s">
        <v>53</v>
      </c>
      <c r="H61" s="9" t="s">
        <v>295</v>
      </c>
      <c r="I61" s="14"/>
      <c r="J61" s="14"/>
      <c r="K61" s="14" t="n">
        <v>1</v>
      </c>
      <c r="L61" s="14"/>
      <c r="M61" s="14"/>
      <c r="N61" s="14"/>
      <c r="O61" s="14"/>
      <c r="P61" s="14"/>
      <c r="Q61" s="14" t="n">
        <v>1</v>
      </c>
      <c r="R61" s="14"/>
      <c r="S61" s="14"/>
      <c r="T61" s="14" t="n">
        <f aca="false">SUM(K61:S61)</f>
        <v>2</v>
      </c>
      <c r="U61" s="14"/>
      <c r="V61" s="14"/>
      <c r="W61" s="14"/>
      <c r="X61" s="14"/>
      <c r="Y61" s="14"/>
      <c r="Z61" s="14"/>
    </row>
    <row r="62" customFormat="false" ht="39.55" hidden="false" customHeight="false" outlineLevel="0" collapsed="false">
      <c r="A62" s="22" t="s">
        <v>288</v>
      </c>
      <c r="B62" s="8" t="n">
        <v>277</v>
      </c>
      <c r="C62" s="9" t="s">
        <v>129</v>
      </c>
      <c r="D62" s="22" t="s">
        <v>127</v>
      </c>
      <c r="E62" s="14" t="n">
        <v>2010</v>
      </c>
      <c r="F62" s="21" t="s">
        <v>130</v>
      </c>
      <c r="G62" s="9" t="s">
        <v>53</v>
      </c>
      <c r="H62" s="9" t="s">
        <v>296</v>
      </c>
      <c r="I62" s="14"/>
      <c r="J62" s="14"/>
      <c r="K62" s="14" t="n">
        <v>1</v>
      </c>
      <c r="L62" s="14"/>
      <c r="M62" s="14"/>
      <c r="N62" s="14"/>
      <c r="O62" s="14"/>
      <c r="P62" s="14"/>
      <c r="Q62" s="14" t="n">
        <v>1</v>
      </c>
      <c r="R62" s="14"/>
      <c r="S62" s="14"/>
      <c r="T62" s="14" t="n">
        <f aca="false">SUM(K62:S62)</f>
        <v>2</v>
      </c>
      <c r="U62" s="14"/>
      <c r="V62" s="14"/>
      <c r="W62" s="14"/>
      <c r="X62" s="14"/>
      <c r="Y62" s="14"/>
      <c r="Z62" s="14"/>
    </row>
    <row r="63" customFormat="false" ht="115.65" hidden="false" customHeight="false" outlineLevel="0" collapsed="false">
      <c r="A63" s="22" t="s">
        <v>288</v>
      </c>
      <c r="B63" s="8" t="n">
        <v>278</v>
      </c>
      <c r="C63" s="9" t="s">
        <v>166</v>
      </c>
      <c r="D63" s="22" t="s">
        <v>167</v>
      </c>
      <c r="E63" s="14" t="n">
        <v>2012</v>
      </c>
      <c r="F63" s="31" t="s">
        <v>168</v>
      </c>
      <c r="G63" s="9" t="s">
        <v>54</v>
      </c>
      <c r="H63" s="9" t="s">
        <v>297</v>
      </c>
      <c r="I63" s="14"/>
      <c r="J63" s="14"/>
      <c r="K63" s="14"/>
      <c r="L63" s="14"/>
      <c r="M63" s="14" t="n">
        <v>1</v>
      </c>
      <c r="N63" s="14"/>
      <c r="O63" s="14"/>
      <c r="P63" s="14"/>
      <c r="Q63" s="14"/>
      <c r="R63" s="14"/>
      <c r="S63" s="14"/>
      <c r="T63" s="14" t="n">
        <f aca="false">SUM(K63:S63)</f>
        <v>1</v>
      </c>
      <c r="U63" s="14"/>
      <c r="V63" s="14"/>
      <c r="W63" s="14"/>
      <c r="X63" s="14"/>
      <c r="Y63" s="14"/>
      <c r="Z63" s="14"/>
    </row>
    <row r="64" customFormat="false" ht="39.55" hidden="false" customHeight="false" outlineLevel="0" collapsed="false">
      <c r="A64" s="22" t="s">
        <v>288</v>
      </c>
      <c r="B64" s="8" t="n">
        <v>279</v>
      </c>
      <c r="C64" s="9" t="s">
        <v>207</v>
      </c>
      <c r="D64" s="22" t="s">
        <v>208</v>
      </c>
      <c r="E64" s="14" t="n">
        <v>2015</v>
      </c>
      <c r="F64" s="21" t="s">
        <v>209</v>
      </c>
      <c r="G64" s="9" t="s">
        <v>14</v>
      </c>
      <c r="H64" s="9"/>
      <c r="I64" s="14"/>
      <c r="J64" s="14"/>
      <c r="K64" s="14"/>
      <c r="L64" s="14" t="n">
        <v>1</v>
      </c>
      <c r="M64" s="14"/>
      <c r="N64" s="14"/>
      <c r="O64" s="14"/>
      <c r="P64" s="14"/>
      <c r="Q64" s="14"/>
      <c r="R64" s="14"/>
      <c r="S64" s="14"/>
      <c r="T64" s="14" t="n">
        <f aca="false">SUM(K64:S64)</f>
        <v>1</v>
      </c>
      <c r="U64" s="14"/>
      <c r="V64" s="14"/>
      <c r="W64" s="14"/>
      <c r="X64" s="14"/>
      <c r="Y64" s="14"/>
      <c r="Z64" s="14"/>
    </row>
    <row r="65" customFormat="false" ht="39.55" hidden="false" customHeight="false" outlineLevel="0" collapsed="false">
      <c r="A65" s="22" t="s">
        <v>288</v>
      </c>
      <c r="B65" s="8" t="n">
        <v>280</v>
      </c>
      <c r="C65" s="9" t="s">
        <v>219</v>
      </c>
      <c r="D65" s="22"/>
      <c r="E65" s="14"/>
      <c r="F65" s="21" t="s">
        <v>221</v>
      </c>
      <c r="G65" s="9" t="s">
        <v>14</v>
      </c>
      <c r="H65" s="9"/>
      <c r="I65" s="14"/>
      <c r="J65" s="14"/>
      <c r="K65" s="14"/>
      <c r="L65" s="14" t="n">
        <v>1</v>
      </c>
      <c r="M65" s="14"/>
      <c r="N65" s="14"/>
      <c r="O65" s="14"/>
      <c r="P65" s="14"/>
      <c r="Q65" s="14"/>
      <c r="R65" s="14"/>
      <c r="S65" s="14"/>
      <c r="T65" s="14" t="n">
        <f aca="false">SUM(K65:S65)</f>
        <v>1</v>
      </c>
      <c r="U65" s="14"/>
      <c r="V65" s="14"/>
      <c r="W65" s="14"/>
      <c r="X65" s="14"/>
      <c r="Y65" s="14"/>
      <c r="Z65" s="14"/>
    </row>
    <row r="66" customFormat="false" ht="26.85" hidden="false" customHeight="false" outlineLevel="0" collapsed="false">
      <c r="A66" s="22" t="s">
        <v>288</v>
      </c>
      <c r="B66" s="8" t="n">
        <v>281</v>
      </c>
      <c r="C66" s="9" t="s">
        <v>169</v>
      </c>
      <c r="D66" s="22" t="s">
        <v>170</v>
      </c>
      <c r="E66" s="14" t="n">
        <v>2012</v>
      </c>
      <c r="F66" s="31" t="s">
        <v>171</v>
      </c>
      <c r="G66" s="9" t="s">
        <v>55</v>
      </c>
      <c r="H66" s="9" t="s">
        <v>298</v>
      </c>
      <c r="I66" s="14" t="s">
        <v>299</v>
      </c>
      <c r="J66" s="14" t="s">
        <v>300</v>
      </c>
      <c r="K66" s="14"/>
      <c r="L66" s="14"/>
      <c r="M66" s="14" t="n">
        <v>1</v>
      </c>
      <c r="N66" s="14"/>
      <c r="O66" s="14"/>
      <c r="P66" s="14"/>
      <c r="Q66" s="14"/>
      <c r="R66" s="14"/>
      <c r="S66" s="14"/>
      <c r="T66" s="14" t="n">
        <f aca="false">SUM(K66:S66)</f>
        <v>1</v>
      </c>
      <c r="U66" s="14"/>
      <c r="V66" s="14"/>
      <c r="W66" s="14"/>
      <c r="X66" s="14"/>
      <c r="Y66" s="14"/>
      <c r="Z66" s="14"/>
    </row>
    <row r="67" customFormat="false" ht="77.6" hidden="false" customHeight="false" outlineLevel="0" collapsed="false">
      <c r="A67" s="22" t="s">
        <v>288</v>
      </c>
      <c r="B67" s="8" t="n">
        <v>282</v>
      </c>
      <c r="C67" s="9" t="s">
        <v>92</v>
      </c>
      <c r="D67" s="22"/>
      <c r="E67" s="14" t="n">
        <v>2004</v>
      </c>
      <c r="F67" s="21" t="s">
        <v>94</v>
      </c>
      <c r="G67" s="9" t="s">
        <v>23</v>
      </c>
      <c r="H67" s="9" t="s">
        <v>301</v>
      </c>
      <c r="I67" s="14"/>
      <c r="J67" s="14"/>
      <c r="K67" s="14" t="n">
        <v>1</v>
      </c>
      <c r="L67" s="14" t="n">
        <v>1</v>
      </c>
      <c r="M67" s="14"/>
      <c r="N67" s="14"/>
      <c r="O67" s="14"/>
      <c r="P67" s="14"/>
      <c r="Q67" s="14"/>
      <c r="R67" s="14"/>
      <c r="S67" s="14"/>
      <c r="T67" s="14" t="n">
        <f aca="false">SUM(K67:S67)</f>
        <v>2</v>
      </c>
      <c r="U67" s="14"/>
      <c r="V67" s="14"/>
      <c r="W67" s="14"/>
      <c r="X67" s="14"/>
      <c r="Y67" s="14"/>
      <c r="Z67" s="14"/>
    </row>
    <row r="68" customFormat="false" ht="39.55" hidden="false" customHeight="false" outlineLevel="0" collapsed="false">
      <c r="A68" s="22" t="s">
        <v>288</v>
      </c>
      <c r="B68" s="8" t="n">
        <v>283</v>
      </c>
      <c r="C68" s="9" t="s">
        <v>210</v>
      </c>
      <c r="D68" s="9" t="s">
        <v>211</v>
      </c>
      <c r="E68" s="9" t="n">
        <v>2015</v>
      </c>
      <c r="F68" s="21" t="s">
        <v>212</v>
      </c>
      <c r="G68" s="9" t="s">
        <v>56</v>
      </c>
      <c r="H68" s="9" t="s">
        <v>302</v>
      </c>
      <c r="I68" s="14"/>
      <c r="J68" s="14"/>
      <c r="K68" s="14"/>
      <c r="L68" s="14" t="n">
        <v>1</v>
      </c>
      <c r="M68" s="14"/>
      <c r="N68" s="14"/>
      <c r="O68" s="14"/>
      <c r="P68" s="14"/>
      <c r="Q68" s="14"/>
      <c r="R68" s="14" t="n">
        <v>1</v>
      </c>
      <c r="S68" s="14"/>
      <c r="T68" s="14" t="n">
        <f aca="false">SUM(K68:S68)</f>
        <v>2</v>
      </c>
      <c r="U68" s="14"/>
      <c r="V68" s="14"/>
      <c r="W68" s="14"/>
      <c r="X68" s="14"/>
      <c r="Y68" s="14"/>
      <c r="Z68" s="14"/>
    </row>
    <row r="69" customFormat="false" ht="64.9" hidden="false" customHeight="false" outlineLevel="0" collapsed="false">
      <c r="A69" s="22" t="s">
        <v>288</v>
      </c>
      <c r="B69" s="8" t="n">
        <v>284</v>
      </c>
      <c r="C69" s="9" t="s">
        <v>116</v>
      </c>
      <c r="D69" s="22"/>
      <c r="E69" s="14" t="n">
        <v>2008</v>
      </c>
      <c r="F69" s="21" t="s">
        <v>118</v>
      </c>
      <c r="G69" s="9" t="s">
        <v>57</v>
      </c>
      <c r="H69" s="9" t="s">
        <v>303</v>
      </c>
      <c r="I69" s="14"/>
      <c r="J69" s="14"/>
      <c r="K69" s="14" t="n">
        <v>1</v>
      </c>
      <c r="L69" s="14"/>
      <c r="M69" s="14"/>
      <c r="N69" s="14"/>
      <c r="O69" s="14"/>
      <c r="P69" s="14"/>
      <c r="Q69" s="14"/>
      <c r="R69" s="14"/>
      <c r="S69" s="14"/>
      <c r="T69" s="14" t="n">
        <f aca="false">SUM(K69:S69)</f>
        <v>1</v>
      </c>
      <c r="U69" s="14"/>
      <c r="V69" s="14"/>
      <c r="W69" s="14"/>
      <c r="X69" s="14"/>
      <c r="Y69" s="14"/>
      <c r="Z69" s="14"/>
    </row>
    <row r="70" customFormat="false" ht="39.55" hidden="false" customHeight="false" outlineLevel="0" collapsed="false">
      <c r="A70" s="22" t="s">
        <v>288</v>
      </c>
      <c r="B70" s="8" t="n">
        <v>286</v>
      </c>
      <c r="C70" s="9" t="s">
        <v>149</v>
      </c>
      <c r="D70" s="22" t="s">
        <v>150</v>
      </c>
      <c r="E70" s="14" t="n">
        <v>2011</v>
      </c>
      <c r="F70" s="21" t="s">
        <v>151</v>
      </c>
      <c r="G70" s="9" t="s">
        <v>50</v>
      </c>
      <c r="H70" s="9"/>
      <c r="I70" s="14"/>
      <c r="J70" s="14"/>
      <c r="K70" s="14" t="n">
        <v>1</v>
      </c>
      <c r="L70" s="14"/>
      <c r="M70" s="14" t="n">
        <v>1</v>
      </c>
      <c r="N70" s="14"/>
      <c r="O70" s="14"/>
      <c r="P70" s="14"/>
      <c r="Q70" s="14"/>
      <c r="R70" s="14"/>
      <c r="S70" s="14"/>
      <c r="T70" s="14" t="n">
        <f aca="false">SUM(K70:S70)</f>
        <v>2</v>
      </c>
      <c r="U70" s="14"/>
      <c r="V70" s="14"/>
      <c r="W70" s="14"/>
      <c r="X70" s="14"/>
      <c r="Y70" s="14"/>
      <c r="Z70" s="14"/>
    </row>
    <row r="71" customFormat="false" ht="39.55" hidden="false" customHeight="false" outlineLevel="0" collapsed="false">
      <c r="A71" s="22" t="s">
        <v>288</v>
      </c>
      <c r="B71" s="8" t="n">
        <v>287</v>
      </c>
      <c r="C71" s="9" t="s">
        <v>74</v>
      </c>
      <c r="D71" s="22" t="s">
        <v>70</v>
      </c>
      <c r="E71" s="14" t="n">
        <v>1997</v>
      </c>
      <c r="F71" s="31" t="s">
        <v>75</v>
      </c>
      <c r="G71" s="9" t="s">
        <v>58</v>
      </c>
      <c r="H71" s="9" t="s">
        <v>304</v>
      </c>
      <c r="I71" s="14"/>
      <c r="J71" s="14"/>
      <c r="K71" s="14" t="n">
        <v>1</v>
      </c>
      <c r="L71" s="14"/>
      <c r="M71" s="14"/>
      <c r="N71" s="14"/>
      <c r="O71" s="14"/>
      <c r="P71" s="14"/>
      <c r="Q71" s="14"/>
      <c r="R71" s="14"/>
      <c r="S71" s="14"/>
      <c r="T71" s="14" t="n">
        <f aca="false">SUM(K71:S71)</f>
        <v>1</v>
      </c>
      <c r="U71" s="14"/>
      <c r="V71" s="14"/>
      <c r="W71" s="14"/>
      <c r="X71" s="14"/>
      <c r="Y71" s="14"/>
      <c r="Z71" s="14"/>
    </row>
    <row r="72" customFormat="false" ht="39.55" hidden="false" customHeight="false" outlineLevel="0" collapsed="false">
      <c r="A72" s="22" t="s">
        <v>288</v>
      </c>
      <c r="B72" s="8" t="n">
        <v>291</v>
      </c>
      <c r="C72" s="9" t="s">
        <v>131</v>
      </c>
      <c r="D72" s="22" t="s">
        <v>132</v>
      </c>
      <c r="E72" s="14" t="n">
        <v>2010</v>
      </c>
      <c r="F72" s="9" t="s">
        <v>133</v>
      </c>
      <c r="G72" s="9" t="s">
        <v>59</v>
      </c>
      <c r="H72" s="9"/>
      <c r="I72" s="14"/>
      <c r="J72" s="14"/>
      <c r="K72" s="14" t="n">
        <v>1</v>
      </c>
      <c r="L72" s="14"/>
      <c r="M72" s="14"/>
      <c r="N72" s="14"/>
      <c r="O72" s="14" t="n">
        <v>1</v>
      </c>
      <c r="P72" s="14"/>
      <c r="Q72" s="14"/>
      <c r="R72" s="14"/>
      <c r="S72" s="14"/>
      <c r="T72" s="14" t="n">
        <f aca="false">SUM(K72:S72)</f>
        <v>2</v>
      </c>
      <c r="U72" s="14"/>
      <c r="V72" s="14"/>
      <c r="W72" s="14"/>
      <c r="X72" s="14"/>
      <c r="Y72" s="14"/>
      <c r="Z72" s="14"/>
    </row>
    <row r="73" customFormat="false" ht="15" hidden="false" customHeight="false" outlineLevel="0" collapsed="false">
      <c r="J73" s="11" t="s">
        <v>305</v>
      </c>
      <c r="K73" s="11" t="n">
        <f aca="false">SUM(K8:K72)</f>
        <v>31</v>
      </c>
      <c r="L73" s="11" t="n">
        <f aca="false">SUM(L8:L72)</f>
        <v>13</v>
      </c>
      <c r="M73" s="11" t="n">
        <f aca="false">SUM(M8:M72)</f>
        <v>20</v>
      </c>
      <c r="N73" s="11" t="n">
        <f aca="false">SUM(N8:N72)</f>
        <v>4</v>
      </c>
      <c r="O73" s="11" t="n">
        <f aca="false">SUM(O8:O72)</f>
        <v>4</v>
      </c>
      <c r="P73" s="11" t="n">
        <f aca="false">SUM(P8:P72)</f>
        <v>1</v>
      </c>
      <c r="Q73" s="11" t="n">
        <f aca="false">SUM(Q8:Q72)</f>
        <v>7</v>
      </c>
      <c r="R73" s="11" t="n">
        <f aca="false">SUM(R8:R72)</f>
        <v>5</v>
      </c>
      <c r="S73" s="11" t="n">
        <f aca="false">SUM(S8:S72)</f>
        <v>0</v>
      </c>
      <c r="T73" s="32" t="s">
        <v>306</v>
      </c>
      <c r="U73" s="32" t="n">
        <f aca="false">COUNTIF(T8:T72,1)</f>
        <v>41</v>
      </c>
    </row>
    <row r="74" customFormat="false" ht="15" hidden="false" customHeight="false" outlineLevel="0" collapsed="false">
      <c r="S74" s="11" t="n">
        <f aca="false">SUM(K73:S73)</f>
        <v>85</v>
      </c>
      <c r="T74" s="32" t="s">
        <v>307</v>
      </c>
      <c r="U74" s="32" t="n">
        <f aca="false">COUNTIF(T8:T72,2)</f>
        <v>22</v>
      </c>
    </row>
    <row r="75" customFormat="false" ht="15" hidden="false" customHeight="false" outlineLevel="0" collapsed="false">
      <c r="T75" s="32" t="s">
        <v>308</v>
      </c>
      <c r="U75" s="32" t="n">
        <v>2</v>
      </c>
    </row>
    <row r="76" customFormat="false" ht="15" hidden="false" customHeight="false" outlineLevel="0" collapsed="false">
      <c r="T76" s="32" t="s">
        <v>309</v>
      </c>
      <c r="U76" s="32" t="n">
        <f aca="false">SUM(U73:U75)</f>
        <v>65</v>
      </c>
    </row>
    <row r="1048566" customFormat="false" ht="15.75"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1">
    <mergeCell ref="K6:S6"/>
  </mergeCells>
  <hyperlinks>
    <hyperlink ref="F8" r:id="rId1" display="A Path-Sensitive Control Flow Graph"/>
    <hyperlink ref="F9" r:id="rId2" display="Demand-Driven Path-Sensitive Program Slicing"/>
    <hyperlink ref="F10" r:id="rId3" display="Event-flow graphs for efficient path-sensitive analyses"/>
    <hyperlink ref="F11" r:id="rId4" display="An Approach for Detecting Infeasible Paths Based on a SMT Solver"/>
    <hyperlink ref="F12" r:id="rId5" display="Feasibility analysis of the EFSM transition path combining slicing with theorem proving"/>
    <hyperlink ref="F13" r:id="rId6" display="Towards bounded infeasible code detection"/>
    <hyperlink ref="F14" r:id="rId7" display="Detecting Interprocedural Infeasible Paths Based on Unsatisfiable Path Constraint Patterns"/>
    <hyperlink ref="F15" r:id="rId8" display="Detection of infeasible paths using Presburger arithmetic"/>
    <hyperlink ref="F16" r:id="rId9" display="Test data generation and feasible path analysis"/>
    <hyperlink ref="F17" r:id="rId10" display="Automatic Classification of Program Paths Feasibility Using Active Learning"/>
    <hyperlink ref="F18" r:id="rId11" display="Improve the effectiveness of test case generation on EFSM via automatic path feasibility analysis"/>
    <hyperlink ref="F19" r:id="rId12" display="Program-based, structural testing of shared memory parallel programs"/>
    <hyperlink ref="F20" r:id="rId13" display="Test data generation approach for basis path coverage"/>
    <hyperlink ref="F21" r:id="rId14" display="The effort required by LCSAJ testing: an assessment via a new path generation strategy"/>
    <hyperlink ref="F22" r:id="rId15" display="The Problems and Challenges of Infeasible Paths in Static Analysis"/>
    <hyperlink ref="F23" r:id="rId16" display="Geração automática de dados e tratamento de não executabilidade no teste estrutural de software"/>
    <hyperlink ref="F24" r:id="rId17" display="Path sensitive MFP solutions in presence of intersecting infeasible control flow path segments"/>
    <hyperlink ref="F25" r:id="rId18" display="Path selection in the structural testing: Proposition, implementation and application of strategies"/>
    <hyperlink ref="F26" r:id="rId19" display="Sound and quasi-complete detection of infeasible test requirements"/>
    <hyperlink ref="F27" r:id="rId20" display="Reachability testing of concurrent programs"/>
    <hyperlink ref="F28" r:id="rId21" display="A method for pruning infeasible paths via graph transformations and symbolic execution"/>
    <hyperlink ref="F29" r:id="rId22" display="Characterization and automatic identification of type infeasible call chains"/>
    <hyperlink ref="F30" r:id="rId23" display="Direct handling of infeasible paths in the event dependency analysis"/>
    <hyperlink ref="F31" r:id="rId24" display="Pruning infeasible paths via graph transformations and symbolic execution: a method and a tool"/>
    <hyperlink ref="F33" r:id="rId25" display="The algorithm of infeasible paths extraction oriented the function calling relationship"/>
    <hyperlink ref="F35" r:id="rId26" display="Type infeasible call chains"/>
    <hyperlink ref="F36" r:id="rId27" display="An improved genetic algorithm for test cases generation oriented paths"/>
    <hyperlink ref="F37" r:id="rId28" display="Detection of infeasible paths in software testing using UML application to gold vending machine"/>
    <hyperlink ref="F38" r:id="rId29" display="Evolutionary generation approach of test data for multiple paths coverage of message-passing parallel programs"/>
    <hyperlink ref="F39" r:id="rId30" display="A heuristic transition executability analysis method for generating EFSM-specified protocol test sequences"/>
    <hyperlink ref="F40" r:id="rId31" display="A New Approach to Evaluate Path Feasibility and Coverage Ratio of EFSM Based on Multi-objective Optimization."/>
    <hyperlink ref="F41" r:id="rId32" display="BPEL4WS unit testing: Test case generation using a concurrent path analysis approach"/>
    <hyperlink ref="F42" r:id="rId33" display="Empirical evaluation of a new composite approach to the coverage criteria and reachability testing of concurrent programs"/>
    <hyperlink ref="F43" r:id="rId34" display="Using coverage and reachability testing to improve concurrent program testing quality"/>
    <hyperlink ref="F44" r:id="rId35" display="An Efficient Method for Automatic Generation of Linearly Independent Paths in White-box Testing"/>
    <hyperlink ref="F45" r:id="rId36" display="IPEG: Utilizing Infeasibility"/>
    <hyperlink ref="F46" r:id="rId37" display="Symbolic execution—An efficient approach for test case generation"/>
    <hyperlink ref="F47" r:id="rId38" display="An Catholic and Enhanced Study on Basis Path Testing to Avoid Infeasible Paths in CFG"/>
    <hyperlink ref="F48" r:id="rId39" display="Unreachable code identification for improved line coverage"/>
    <hyperlink ref="F49" r:id="rId40" display="Working Around Loops for Infeasible Path Detection in Binary Programs"/>
    <hyperlink ref="F50" r:id="rId41" display="A general approach for expressing infeasibility in implicit path enumeration techniqu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1048576"/>
  <sheetViews>
    <sheetView showFormulas="false" showGridLines="true" showRowColHeaders="true" showZeros="true" rightToLeft="false" tabSelected="true" showOutlineSymbols="true" defaultGridColor="true" view="normal" topLeftCell="A37" colorId="64" zoomScale="120" zoomScaleNormal="120" zoomScalePageLayoutView="100" workbookViewId="0">
      <selection pane="topLeft" activeCell="K66" activeCellId="0" sqref="K66"/>
    </sheetView>
  </sheetViews>
  <sheetFormatPr defaultRowHeight="15" zeroHeight="false" outlineLevelRow="0" outlineLevelCol="0"/>
  <cols>
    <col collapsed="false" customWidth="true" hidden="false" outlineLevel="0" max="1" min="1" style="11" width="5.32"/>
    <col collapsed="false" customWidth="true" hidden="false" outlineLevel="0" max="2" min="2" style="11" width="35.08"/>
    <col collapsed="false" customWidth="true" hidden="false" outlineLevel="0" max="5" min="3" style="11" width="4.02"/>
    <col collapsed="false" customWidth="true" hidden="false" outlineLevel="0" max="9" min="6" style="11" width="2.73"/>
    <col collapsed="false" customWidth="true" hidden="false" outlineLevel="0" max="1013" min="10" style="11" width="14.43"/>
    <col collapsed="false" customWidth="false" hidden="false" outlineLevel="0" max="1025" min="1014" style="0" width="11.52"/>
  </cols>
  <sheetData>
    <row r="1" customFormat="false" ht="15" hidden="false" customHeight="false" outlineLevel="0" collapsed="false">
      <c r="A1" s="22" t="s">
        <v>1</v>
      </c>
      <c r="B1" s="22" t="s">
        <v>3</v>
      </c>
      <c r="C1" s="26" t="n">
        <v>1</v>
      </c>
      <c r="D1" s="26" t="n">
        <v>2</v>
      </c>
      <c r="E1" s="26" t="n">
        <v>3</v>
      </c>
      <c r="F1" s="26" t="n">
        <v>4</v>
      </c>
      <c r="G1" s="26" t="n">
        <v>5</v>
      </c>
      <c r="H1" s="26" t="n">
        <v>6</v>
      </c>
      <c r="I1" s="26" t="n">
        <v>7</v>
      </c>
      <c r="J1" s="14"/>
      <c r="K1" s="14"/>
      <c r="L1" s="14"/>
      <c r="M1" s="14"/>
      <c r="N1" s="14"/>
      <c r="O1" s="14"/>
    </row>
    <row r="2" customFormat="false" ht="15" hidden="false" customHeight="false" outlineLevel="0" collapsed="false">
      <c r="A2" s="8" t="n">
        <v>227</v>
      </c>
      <c r="B2" s="8" t="n">
        <v>1994</v>
      </c>
      <c r="C2" s="14" t="n">
        <v>1</v>
      </c>
      <c r="D2" s="14"/>
      <c r="E2" s="14"/>
      <c r="F2" s="14"/>
      <c r="G2" s="14"/>
      <c r="H2" s="14"/>
      <c r="I2" s="14"/>
      <c r="J2" s="14" t="n">
        <f aca="false">SUM(C2:H2)</f>
        <v>1</v>
      </c>
      <c r="K2" s="14"/>
      <c r="L2" s="14"/>
      <c r="M2" s="14"/>
      <c r="N2" s="14"/>
      <c r="O2" s="14"/>
    </row>
    <row r="3" customFormat="false" ht="15" hidden="false" customHeight="false" outlineLevel="0" collapsed="false">
      <c r="A3" s="8" t="n">
        <v>232</v>
      </c>
      <c r="B3" s="8" t="n">
        <v>1995</v>
      </c>
      <c r="C3" s="14"/>
      <c r="D3" s="14"/>
      <c r="E3" s="14"/>
      <c r="F3" s="14"/>
      <c r="G3" s="14" t="n">
        <v>1</v>
      </c>
      <c r="H3" s="14"/>
      <c r="I3" s="14"/>
      <c r="J3" s="14" t="n">
        <f aca="false">SUM(C3:H3)</f>
        <v>1</v>
      </c>
      <c r="K3" s="14"/>
      <c r="L3" s="14"/>
      <c r="M3" s="14"/>
      <c r="N3" s="14"/>
      <c r="O3" s="14"/>
    </row>
    <row r="4" customFormat="false" ht="15" hidden="false" customHeight="false" outlineLevel="0" collapsed="false">
      <c r="A4" s="33" t="n">
        <v>268</v>
      </c>
      <c r="B4" s="34" t="n">
        <v>1996</v>
      </c>
      <c r="C4" s="34"/>
      <c r="D4" s="34" t="n">
        <v>1</v>
      </c>
      <c r="E4" s="34" t="n">
        <v>1</v>
      </c>
      <c r="F4" s="34"/>
      <c r="G4" s="34"/>
      <c r="H4" s="34"/>
      <c r="I4" s="34"/>
      <c r="J4" s="34" t="n">
        <f aca="false">SUM(C4:H4)</f>
        <v>2</v>
      </c>
      <c r="K4" s="14" t="n">
        <v>2.3</v>
      </c>
      <c r="L4" s="14"/>
      <c r="M4" s="14"/>
      <c r="N4" s="14"/>
      <c r="O4" s="14"/>
    </row>
    <row r="5" customFormat="false" ht="15" hidden="false" customHeight="false" outlineLevel="0" collapsed="false">
      <c r="A5" s="33" t="n">
        <v>234</v>
      </c>
      <c r="B5" s="33" t="n">
        <v>1997</v>
      </c>
      <c r="C5" s="34" t="n">
        <v>1</v>
      </c>
      <c r="D5" s="34"/>
      <c r="E5" s="34"/>
      <c r="F5" s="34"/>
      <c r="G5" s="34" t="n">
        <v>1</v>
      </c>
      <c r="H5" s="34"/>
      <c r="I5" s="34"/>
      <c r="J5" s="34" t="n">
        <f aca="false">SUM(C5:H5)</f>
        <v>2</v>
      </c>
      <c r="K5" s="14" t="n">
        <v>1.5</v>
      </c>
      <c r="L5" s="14"/>
      <c r="M5" s="14"/>
      <c r="N5" s="14"/>
      <c r="O5" s="14"/>
    </row>
    <row r="6" customFormat="false" ht="15" hidden="false" customHeight="false" outlineLevel="0" collapsed="false">
      <c r="A6" s="8" t="n">
        <v>287</v>
      </c>
      <c r="B6" s="14" t="n">
        <v>1997</v>
      </c>
      <c r="C6" s="14" t="n">
        <v>1</v>
      </c>
      <c r="D6" s="14"/>
      <c r="E6" s="14"/>
      <c r="F6" s="14"/>
      <c r="G6" s="14"/>
      <c r="H6" s="14"/>
      <c r="I6" s="14"/>
      <c r="J6" s="14" t="n">
        <f aca="false">SUM(C6:H6)</f>
        <v>1</v>
      </c>
      <c r="K6" s="14"/>
      <c r="L6" s="14"/>
      <c r="M6" s="14"/>
      <c r="N6" s="14"/>
      <c r="O6" s="14"/>
    </row>
    <row r="7" customFormat="false" ht="18" hidden="false" customHeight="true" outlineLevel="0" collapsed="false">
      <c r="A7" s="8" t="n">
        <v>226</v>
      </c>
      <c r="B7" s="8" t="n">
        <v>1999</v>
      </c>
      <c r="C7" s="14"/>
      <c r="D7" s="14"/>
      <c r="E7" s="14" t="n">
        <v>1</v>
      </c>
      <c r="F7" s="14"/>
      <c r="G7" s="14"/>
      <c r="H7" s="14"/>
      <c r="I7" s="14"/>
      <c r="J7" s="14" t="n">
        <f aca="false">SUM(C7:H7)</f>
        <v>1</v>
      </c>
      <c r="K7" s="14"/>
      <c r="L7" s="14"/>
      <c r="M7" s="14"/>
      <c r="N7" s="14"/>
      <c r="O7" s="14"/>
    </row>
    <row r="8" customFormat="false" ht="15" hidden="false" customHeight="false" outlineLevel="0" collapsed="false">
      <c r="A8" s="33" t="n">
        <v>230</v>
      </c>
      <c r="B8" s="33" t="n">
        <v>1999</v>
      </c>
      <c r="C8" s="34" t="n">
        <v>1</v>
      </c>
      <c r="D8" s="34" t="n">
        <v>1</v>
      </c>
      <c r="E8" s="34"/>
      <c r="F8" s="34"/>
      <c r="G8" s="34"/>
      <c r="H8" s="34"/>
      <c r="I8" s="34"/>
      <c r="J8" s="34" t="n">
        <f aca="false">SUM(C8:H8)</f>
        <v>2</v>
      </c>
      <c r="K8" s="14" t="n">
        <v>1.2</v>
      </c>
      <c r="L8" s="14"/>
      <c r="M8" s="14"/>
      <c r="N8" s="14"/>
      <c r="O8" s="14"/>
    </row>
    <row r="9" customFormat="false" ht="15" hidden="false" customHeight="false" outlineLevel="0" collapsed="false">
      <c r="A9" s="33" t="n">
        <v>236</v>
      </c>
      <c r="B9" s="33" t="n">
        <v>2001</v>
      </c>
      <c r="C9" s="34" t="n">
        <v>1</v>
      </c>
      <c r="D9" s="34"/>
      <c r="E9" s="34"/>
      <c r="F9" s="34"/>
      <c r="G9" s="34" t="n">
        <v>1</v>
      </c>
      <c r="H9" s="34"/>
      <c r="I9" s="34"/>
      <c r="J9" s="34" t="n">
        <f aca="false">SUM(C9:H9)</f>
        <v>2</v>
      </c>
      <c r="K9" s="14" t="n">
        <v>1.5</v>
      </c>
      <c r="L9" s="14"/>
      <c r="M9" s="14"/>
      <c r="N9" s="14"/>
      <c r="O9" s="14"/>
    </row>
    <row r="10" customFormat="false" ht="15" hidden="false" customHeight="false" outlineLevel="0" collapsed="false">
      <c r="A10" s="8" t="n">
        <v>246</v>
      </c>
      <c r="B10" s="8" t="n">
        <v>2001</v>
      </c>
      <c r="C10" s="14"/>
      <c r="D10" s="14"/>
      <c r="E10" s="14"/>
      <c r="F10" s="14" t="n">
        <v>1</v>
      </c>
      <c r="G10" s="14"/>
      <c r="H10" s="14"/>
      <c r="I10" s="14"/>
      <c r="J10" s="14" t="n">
        <f aca="false">SUM(C10:H10)</f>
        <v>1</v>
      </c>
      <c r="K10" s="14"/>
      <c r="L10" s="14"/>
      <c r="M10" s="14"/>
      <c r="N10" s="14"/>
      <c r="O10" s="14"/>
    </row>
    <row r="11" customFormat="false" ht="15" hidden="false" customHeight="false" outlineLevel="0" collapsed="false">
      <c r="A11" s="8" t="n">
        <v>240</v>
      </c>
      <c r="B11" s="8" t="n">
        <v>2002</v>
      </c>
      <c r="C11" s="14"/>
      <c r="D11" s="14"/>
      <c r="E11" s="14"/>
      <c r="F11" s="14" t="n">
        <v>1</v>
      </c>
      <c r="G11" s="14"/>
      <c r="H11" s="14"/>
      <c r="I11" s="14"/>
      <c r="J11" s="14" t="n">
        <f aca="false">SUM(C11:H11)</f>
        <v>1</v>
      </c>
      <c r="K11" s="14"/>
      <c r="L11" s="14"/>
      <c r="M11" s="14"/>
      <c r="N11" s="14"/>
      <c r="O11" s="14"/>
    </row>
    <row r="12" customFormat="false" ht="15" hidden="false" customHeight="false" outlineLevel="0" collapsed="false">
      <c r="A12" s="8" t="n">
        <v>273</v>
      </c>
      <c r="B12" s="14" t="n">
        <v>2002</v>
      </c>
      <c r="C12" s="14"/>
      <c r="D12" s="14"/>
      <c r="E12" s="14" t="n">
        <v>1</v>
      </c>
      <c r="F12" s="14"/>
      <c r="G12" s="14"/>
      <c r="H12" s="14"/>
      <c r="I12" s="14"/>
      <c r="J12" s="14" t="n">
        <f aca="false">SUM(C12:H12)</f>
        <v>1</v>
      </c>
      <c r="K12" s="14"/>
      <c r="L12" s="14"/>
      <c r="M12" s="14"/>
      <c r="N12" s="14"/>
      <c r="O12" s="14"/>
    </row>
    <row r="13" customFormat="false" ht="15" hidden="false" customHeight="false" outlineLevel="0" collapsed="false">
      <c r="A13" s="33" t="n">
        <v>282</v>
      </c>
      <c r="B13" s="34" t="n">
        <v>2004</v>
      </c>
      <c r="C13" s="34" t="n">
        <v>1</v>
      </c>
      <c r="D13" s="34" t="n">
        <v>1</v>
      </c>
      <c r="E13" s="34"/>
      <c r="F13" s="34"/>
      <c r="G13" s="34"/>
      <c r="H13" s="34"/>
      <c r="I13" s="34"/>
      <c r="J13" s="34" t="n">
        <f aca="false">SUM(C13:H13)</f>
        <v>2</v>
      </c>
      <c r="K13" s="14" t="n">
        <v>1.2</v>
      </c>
      <c r="L13" s="14"/>
      <c r="M13" s="14"/>
      <c r="N13" s="14"/>
      <c r="O13" s="14"/>
    </row>
    <row r="14" customFormat="false" ht="15" hidden="false" customHeight="false" outlineLevel="0" collapsed="false">
      <c r="A14" s="8" t="n">
        <v>252</v>
      </c>
      <c r="B14" s="8" t="n">
        <v>2006</v>
      </c>
      <c r="C14" s="14" t="n">
        <v>1</v>
      </c>
      <c r="D14" s="14"/>
      <c r="E14" s="14"/>
      <c r="F14" s="14"/>
      <c r="G14" s="14"/>
      <c r="H14" s="14"/>
      <c r="I14" s="14"/>
      <c r="J14" s="14" t="n">
        <f aca="false">SUM(C14:H14)</f>
        <v>1</v>
      </c>
      <c r="K14" s="14"/>
      <c r="L14" s="14"/>
      <c r="M14" s="14"/>
      <c r="N14" s="14"/>
      <c r="O14" s="14"/>
    </row>
    <row r="15" customFormat="false" ht="15" hidden="false" customHeight="false" outlineLevel="0" collapsed="false">
      <c r="A15" s="33" t="n">
        <v>266</v>
      </c>
      <c r="B15" s="34" t="n">
        <v>2006</v>
      </c>
      <c r="C15" s="34" t="n">
        <v>1</v>
      </c>
      <c r="D15" s="34"/>
      <c r="E15" s="34" t="n">
        <v>1</v>
      </c>
      <c r="F15" s="34"/>
      <c r="G15" s="34"/>
      <c r="H15" s="34"/>
      <c r="I15" s="34"/>
      <c r="J15" s="34" t="n">
        <f aca="false">SUM(C15:H15)</f>
        <v>2</v>
      </c>
      <c r="K15" s="14" t="n">
        <v>1.3</v>
      </c>
      <c r="L15" s="14"/>
      <c r="M15" s="14"/>
      <c r="N15" s="14"/>
      <c r="O15" s="14"/>
    </row>
    <row r="16" customFormat="false" ht="15" hidden="false" customHeight="false" outlineLevel="0" collapsed="false">
      <c r="A16" s="33" t="n">
        <v>267</v>
      </c>
      <c r="B16" s="34" t="n">
        <v>2006</v>
      </c>
      <c r="C16" s="34" t="n">
        <v>1</v>
      </c>
      <c r="D16" s="34"/>
      <c r="E16" s="34" t="n">
        <v>1</v>
      </c>
      <c r="F16" s="34"/>
      <c r="G16" s="34"/>
      <c r="H16" s="34"/>
      <c r="I16" s="34"/>
      <c r="J16" s="34" t="n">
        <f aca="false">SUM(C16:H16)</f>
        <v>2</v>
      </c>
      <c r="K16" s="14" t="n">
        <v>1.3</v>
      </c>
      <c r="L16" s="14"/>
      <c r="M16" s="14"/>
      <c r="N16" s="14"/>
      <c r="O16" s="14"/>
    </row>
    <row r="17" customFormat="false" ht="15" hidden="false" customHeight="false" outlineLevel="0" collapsed="false">
      <c r="A17" s="33" t="n">
        <v>272</v>
      </c>
      <c r="B17" s="34" t="n">
        <v>2006</v>
      </c>
      <c r="C17" s="34" t="n">
        <v>1</v>
      </c>
      <c r="D17" s="34"/>
      <c r="E17" s="34" t="n">
        <v>1</v>
      </c>
      <c r="F17" s="34"/>
      <c r="G17" s="34"/>
      <c r="H17" s="34"/>
      <c r="I17" s="34"/>
      <c r="J17" s="34" t="n">
        <f aca="false">SUM(C17:H17)</f>
        <v>2</v>
      </c>
      <c r="K17" s="14" t="n">
        <v>1.3</v>
      </c>
      <c r="L17" s="14"/>
      <c r="M17" s="14"/>
      <c r="N17" s="14"/>
      <c r="O17" s="14"/>
    </row>
    <row r="18" customFormat="false" ht="15" hidden="false" customHeight="false" outlineLevel="0" collapsed="false">
      <c r="A18" s="8" t="n">
        <v>274</v>
      </c>
      <c r="B18" s="14" t="n">
        <v>2006</v>
      </c>
      <c r="C18" s="14"/>
      <c r="D18" s="14"/>
      <c r="E18" s="14" t="n">
        <v>1</v>
      </c>
      <c r="F18" s="14"/>
      <c r="G18" s="14"/>
      <c r="H18" s="14"/>
      <c r="I18" s="14"/>
      <c r="J18" s="14" t="n">
        <f aca="false">SUM(C18:H18)</f>
        <v>1</v>
      </c>
      <c r="K18" s="14"/>
      <c r="L18" s="14"/>
      <c r="M18" s="14"/>
      <c r="N18" s="14"/>
      <c r="O18" s="14"/>
    </row>
    <row r="19" customFormat="false" ht="15" hidden="false" customHeight="false" outlineLevel="0" collapsed="false">
      <c r="A19" s="8" t="n">
        <v>269</v>
      </c>
      <c r="B19" s="14" t="n">
        <v>2008</v>
      </c>
      <c r="C19" s="14"/>
      <c r="D19" s="14" t="n">
        <v>1</v>
      </c>
      <c r="E19" s="14"/>
      <c r="F19" s="14"/>
      <c r="G19" s="14"/>
      <c r="H19" s="14"/>
      <c r="I19" s="14"/>
      <c r="J19" s="14" t="n">
        <f aca="false">SUM(C19:H19)</f>
        <v>1</v>
      </c>
      <c r="K19" s="14"/>
      <c r="L19" s="14"/>
      <c r="M19" s="14"/>
      <c r="N19" s="14"/>
      <c r="O19" s="14"/>
    </row>
    <row r="20" customFormat="false" ht="15" hidden="false" customHeight="false" outlineLevel="0" collapsed="false">
      <c r="A20" s="8" t="n">
        <v>284</v>
      </c>
      <c r="B20" s="14" t="n">
        <v>2008</v>
      </c>
      <c r="C20" s="14" t="n">
        <v>1</v>
      </c>
      <c r="D20" s="14"/>
      <c r="E20" s="14"/>
      <c r="F20" s="14"/>
      <c r="G20" s="14"/>
      <c r="H20" s="14"/>
      <c r="I20" s="14"/>
      <c r="J20" s="14" t="n">
        <f aca="false">SUM(C20:H20)</f>
        <v>1</v>
      </c>
      <c r="K20" s="14"/>
      <c r="L20" s="14"/>
      <c r="M20" s="14"/>
      <c r="N20" s="14"/>
      <c r="O20" s="14"/>
    </row>
    <row r="21" customFormat="false" ht="15" hidden="false" customHeight="false" outlineLevel="0" collapsed="false">
      <c r="A21" s="8" t="n">
        <v>218</v>
      </c>
      <c r="B21" s="8" t="n">
        <v>2009</v>
      </c>
      <c r="C21" s="14"/>
      <c r="D21" s="14" t="n">
        <v>1</v>
      </c>
      <c r="E21" s="14"/>
      <c r="F21" s="14"/>
      <c r="G21" s="14"/>
      <c r="H21" s="14"/>
      <c r="I21" s="14"/>
      <c r="J21" s="14" t="n">
        <f aca="false">SUM(C21:H21)</f>
        <v>1</v>
      </c>
      <c r="K21" s="14"/>
      <c r="L21" s="14"/>
      <c r="M21" s="14"/>
      <c r="N21" s="14"/>
      <c r="O21" s="14"/>
    </row>
    <row r="22" customFormat="false" ht="15" hidden="false" customHeight="false" outlineLevel="0" collapsed="false">
      <c r="A22" s="8" t="n">
        <v>217</v>
      </c>
      <c r="B22" s="8" t="n">
        <v>2010</v>
      </c>
      <c r="C22" s="14"/>
      <c r="D22" s="14" t="n">
        <v>1</v>
      </c>
      <c r="E22" s="14"/>
      <c r="F22" s="14"/>
      <c r="G22" s="14"/>
      <c r="H22" s="14"/>
      <c r="I22" s="14"/>
      <c r="J22" s="14" t="n">
        <f aca="false">SUM(C22:H22)</f>
        <v>1</v>
      </c>
      <c r="K22" s="14"/>
      <c r="L22" s="14"/>
      <c r="M22" s="14"/>
      <c r="N22" s="14"/>
      <c r="O22" s="14"/>
    </row>
    <row r="23" customFormat="false" ht="15" hidden="false" customHeight="false" outlineLevel="0" collapsed="false">
      <c r="A23" s="8" t="n">
        <v>275</v>
      </c>
      <c r="B23" s="14" t="n">
        <v>2010</v>
      </c>
      <c r="C23" s="14" t="n">
        <v>1</v>
      </c>
      <c r="D23" s="14"/>
      <c r="E23" s="14"/>
      <c r="F23" s="14"/>
      <c r="G23" s="14"/>
      <c r="H23" s="14"/>
      <c r="I23" s="14"/>
      <c r="J23" s="14" t="n">
        <f aca="false">SUM(C23:H23)</f>
        <v>1</v>
      </c>
      <c r="K23" s="14"/>
      <c r="L23" s="14"/>
      <c r="M23" s="14"/>
      <c r="N23" s="14"/>
      <c r="O23" s="14"/>
    </row>
    <row r="24" customFormat="false" ht="15" hidden="false" customHeight="false" outlineLevel="0" collapsed="false">
      <c r="A24" s="8" t="n">
        <v>276</v>
      </c>
      <c r="B24" s="14" t="n">
        <v>2010</v>
      </c>
      <c r="C24" s="14" t="n">
        <v>1</v>
      </c>
      <c r="D24" s="14"/>
      <c r="E24" s="14"/>
      <c r="F24" s="14"/>
      <c r="G24" s="14"/>
      <c r="H24" s="14"/>
      <c r="I24" s="14"/>
      <c r="J24" s="14" t="n">
        <f aca="false">SUM(C24:H24)</f>
        <v>1</v>
      </c>
      <c r="K24" s="14"/>
      <c r="L24" s="14"/>
      <c r="M24" s="14"/>
      <c r="N24" s="14"/>
      <c r="O24" s="14"/>
    </row>
    <row r="25" customFormat="false" ht="15" hidden="false" customHeight="false" outlineLevel="0" collapsed="false">
      <c r="A25" s="8" t="n">
        <v>277</v>
      </c>
      <c r="B25" s="14" t="n">
        <v>2010</v>
      </c>
      <c r="C25" s="14" t="n">
        <v>1</v>
      </c>
      <c r="D25" s="14"/>
      <c r="E25" s="14"/>
      <c r="F25" s="14"/>
      <c r="G25" s="14"/>
      <c r="H25" s="14"/>
      <c r="I25" s="14"/>
      <c r="J25" s="14" t="n">
        <f aca="false">SUM(C25:H25)</f>
        <v>1</v>
      </c>
      <c r="K25" s="14"/>
      <c r="L25" s="14"/>
      <c r="M25" s="14"/>
      <c r="N25" s="14"/>
      <c r="O25" s="14"/>
    </row>
    <row r="26" customFormat="false" ht="15" hidden="false" customHeight="false" outlineLevel="0" collapsed="false">
      <c r="A26" s="33" t="n">
        <v>291</v>
      </c>
      <c r="B26" s="34" t="n">
        <v>2010</v>
      </c>
      <c r="C26" s="34" t="n">
        <v>1</v>
      </c>
      <c r="D26" s="34"/>
      <c r="E26" s="34"/>
      <c r="F26" s="34"/>
      <c r="G26" s="34" t="n">
        <v>1</v>
      </c>
      <c r="H26" s="34"/>
      <c r="I26" s="34"/>
      <c r="J26" s="34" t="n">
        <f aca="false">SUM(C26:H26)</f>
        <v>2</v>
      </c>
      <c r="K26" s="14" t="n">
        <v>1.5</v>
      </c>
      <c r="L26" s="14"/>
      <c r="M26" s="14"/>
      <c r="N26" s="14"/>
      <c r="O26" s="14"/>
    </row>
    <row r="27" customFormat="false" ht="15" hidden="false" customHeight="false" outlineLevel="0" collapsed="false">
      <c r="A27" s="8" t="n">
        <v>229</v>
      </c>
      <c r="B27" s="8" t="n">
        <v>2011</v>
      </c>
      <c r="C27" s="14" t="n">
        <v>1</v>
      </c>
      <c r="D27" s="14"/>
      <c r="E27" s="14"/>
      <c r="F27" s="14"/>
      <c r="G27" s="14"/>
      <c r="H27" s="14"/>
      <c r="I27" s="14"/>
      <c r="J27" s="14" t="n">
        <f aca="false">SUM(C27:H27)</f>
        <v>1</v>
      </c>
      <c r="K27" s="14"/>
      <c r="L27" s="14"/>
      <c r="M27" s="14"/>
      <c r="N27" s="14"/>
      <c r="O27" s="14"/>
    </row>
    <row r="28" customFormat="false" ht="15" hidden="false" customHeight="false" outlineLevel="0" collapsed="false">
      <c r="A28" s="8" t="n">
        <v>243</v>
      </c>
      <c r="B28" s="8" t="n">
        <v>2011</v>
      </c>
      <c r="C28" s="14" t="n">
        <v>1</v>
      </c>
      <c r="D28" s="14"/>
      <c r="E28" s="14"/>
      <c r="F28" s="14"/>
      <c r="G28" s="14"/>
      <c r="H28" s="14"/>
      <c r="I28" s="14"/>
      <c r="J28" s="14" t="n">
        <f aca="false">SUM(C28:H28)</f>
        <v>1</v>
      </c>
      <c r="K28" s="14"/>
      <c r="L28" s="14"/>
      <c r="M28" s="14"/>
      <c r="N28" s="14"/>
      <c r="O28" s="14"/>
    </row>
    <row r="29" customFormat="false" ht="15" hidden="false" customHeight="false" outlineLevel="0" collapsed="false">
      <c r="A29" s="8" t="n">
        <v>256</v>
      </c>
      <c r="B29" s="8" t="n">
        <v>2011</v>
      </c>
      <c r="C29" s="14"/>
      <c r="D29" s="14"/>
      <c r="E29" s="14"/>
      <c r="F29" s="14"/>
      <c r="G29" s="14"/>
      <c r="H29" s="14" t="n">
        <v>1</v>
      </c>
      <c r="I29" s="14"/>
      <c r="J29" s="14" t="n">
        <f aca="false">SUM(C29:H29)</f>
        <v>1</v>
      </c>
      <c r="K29" s="14"/>
      <c r="L29" s="14"/>
      <c r="M29" s="14"/>
      <c r="N29" s="14"/>
      <c r="O29" s="14"/>
    </row>
    <row r="30" customFormat="false" ht="15" hidden="false" customHeight="false" outlineLevel="0" collapsed="false">
      <c r="A30" s="33" t="n">
        <v>257</v>
      </c>
      <c r="B30" s="33" t="n">
        <v>2011</v>
      </c>
      <c r="C30" s="34" t="n">
        <v>1</v>
      </c>
      <c r="D30" s="34" t="n">
        <v>1</v>
      </c>
      <c r="E30" s="34"/>
      <c r="F30" s="34"/>
      <c r="G30" s="34"/>
      <c r="H30" s="34"/>
      <c r="I30" s="34"/>
      <c r="J30" s="34" t="n">
        <f aca="false">SUM(C30:H30)</f>
        <v>2</v>
      </c>
      <c r="K30" s="14" t="n">
        <v>1.2</v>
      </c>
      <c r="L30" s="14"/>
      <c r="M30" s="14"/>
      <c r="N30" s="14"/>
      <c r="O30" s="14"/>
    </row>
    <row r="31" customFormat="false" ht="15" hidden="false" customHeight="false" outlineLevel="0" collapsed="false">
      <c r="A31" s="33" t="n">
        <v>258</v>
      </c>
      <c r="B31" s="33" t="n">
        <v>2011</v>
      </c>
      <c r="C31" s="34" t="n">
        <v>1</v>
      </c>
      <c r="D31" s="34" t="n">
        <v>1</v>
      </c>
      <c r="E31" s="34"/>
      <c r="F31" s="34"/>
      <c r="G31" s="34"/>
      <c r="H31" s="34"/>
      <c r="I31" s="34"/>
      <c r="J31" s="34" t="n">
        <f aca="false">SUM(C31:H31)</f>
        <v>2</v>
      </c>
      <c r="K31" s="14" t="n">
        <v>1.2</v>
      </c>
      <c r="L31" s="14"/>
      <c r="M31" s="14"/>
      <c r="N31" s="14"/>
      <c r="O31" s="14"/>
    </row>
    <row r="32" customFormat="false" ht="15" hidden="false" customHeight="false" outlineLevel="0" collapsed="false">
      <c r="A32" s="33" t="n">
        <v>286</v>
      </c>
      <c r="B32" s="34" t="n">
        <v>2011</v>
      </c>
      <c r="C32" s="34" t="n">
        <v>1</v>
      </c>
      <c r="D32" s="34"/>
      <c r="E32" s="34" t="n">
        <v>1</v>
      </c>
      <c r="F32" s="34"/>
      <c r="G32" s="34"/>
      <c r="H32" s="34"/>
      <c r="I32" s="34"/>
      <c r="J32" s="34" t="n">
        <f aca="false">SUM(C32:H32)</f>
        <v>2</v>
      </c>
      <c r="K32" s="14" t="n">
        <v>1.3</v>
      </c>
      <c r="L32" s="14"/>
      <c r="M32" s="14"/>
      <c r="N32" s="14"/>
      <c r="O32" s="14"/>
    </row>
    <row r="33" customFormat="false" ht="15" hidden="false" customHeight="false" outlineLevel="0" collapsed="false">
      <c r="A33" s="8" t="n">
        <v>231</v>
      </c>
      <c r="B33" s="8" t="n">
        <v>2012</v>
      </c>
      <c r="C33" s="14" t="n">
        <v>1</v>
      </c>
      <c r="D33" s="14"/>
      <c r="E33" s="14"/>
      <c r="F33" s="14"/>
      <c r="G33" s="14"/>
      <c r="H33" s="14"/>
      <c r="I33" s="14"/>
      <c r="J33" s="14" t="n">
        <f aca="false">SUM(C33:H33)</f>
        <v>1</v>
      </c>
      <c r="K33" s="14"/>
      <c r="L33" s="14"/>
      <c r="M33" s="14"/>
      <c r="N33" s="14"/>
      <c r="O33" s="14"/>
    </row>
    <row r="34" customFormat="false" ht="15" hidden="false" customHeight="false" outlineLevel="0" collapsed="false">
      <c r="A34" s="8" t="n">
        <v>244</v>
      </c>
      <c r="B34" s="8" t="n">
        <v>2012</v>
      </c>
      <c r="C34" s="14"/>
      <c r="D34" s="14"/>
      <c r="E34" s="14" t="n">
        <v>1</v>
      </c>
      <c r="F34" s="14"/>
      <c r="G34" s="14"/>
      <c r="H34" s="14"/>
      <c r="I34" s="14"/>
      <c r="J34" s="14" t="n">
        <f aca="false">SUM(C34:H34)</f>
        <v>1</v>
      </c>
      <c r="K34" s="14"/>
      <c r="L34" s="14"/>
      <c r="M34" s="14"/>
      <c r="N34" s="14"/>
      <c r="O34" s="14"/>
    </row>
    <row r="35" customFormat="false" ht="15" hidden="false" customHeight="false" outlineLevel="0" collapsed="false">
      <c r="A35" s="8" t="n">
        <v>251</v>
      </c>
      <c r="B35" s="8" t="n">
        <v>2012</v>
      </c>
      <c r="C35" s="14" t="n">
        <v>1</v>
      </c>
      <c r="D35" s="14"/>
      <c r="E35" s="14"/>
      <c r="F35" s="14"/>
      <c r="G35" s="14"/>
      <c r="H35" s="14"/>
      <c r="I35" s="14"/>
      <c r="J35" s="14" t="n">
        <f aca="false">SUM(C35:H35)</f>
        <v>1</v>
      </c>
      <c r="K35" s="14"/>
      <c r="L35" s="14"/>
      <c r="M35" s="14"/>
      <c r="N35" s="14"/>
      <c r="O35" s="14"/>
    </row>
    <row r="36" customFormat="false" ht="15" hidden="false" customHeight="false" outlineLevel="0" collapsed="false">
      <c r="A36" s="8" t="n">
        <v>278</v>
      </c>
      <c r="B36" s="14" t="n">
        <v>2012</v>
      </c>
      <c r="C36" s="14"/>
      <c r="D36" s="14"/>
      <c r="E36" s="14" t="n">
        <v>1</v>
      </c>
      <c r="F36" s="14"/>
      <c r="G36" s="14"/>
      <c r="H36" s="14"/>
      <c r="I36" s="14"/>
      <c r="J36" s="14" t="n">
        <f aca="false">SUM(C36:H36)</f>
        <v>1</v>
      </c>
      <c r="K36" s="14"/>
      <c r="L36" s="14"/>
      <c r="M36" s="14"/>
      <c r="N36" s="14"/>
      <c r="O36" s="14"/>
    </row>
    <row r="37" customFormat="false" ht="15" hidden="false" customHeight="false" outlineLevel="0" collapsed="false">
      <c r="A37" s="8" t="n">
        <v>281</v>
      </c>
      <c r="B37" s="14" t="n">
        <v>2012</v>
      </c>
      <c r="C37" s="14"/>
      <c r="D37" s="14"/>
      <c r="E37" s="14" t="n">
        <v>1</v>
      </c>
      <c r="F37" s="14"/>
      <c r="G37" s="14"/>
      <c r="H37" s="14"/>
      <c r="I37" s="14"/>
      <c r="J37" s="14" t="n">
        <f aca="false">SUM(C37:H37)</f>
        <v>1</v>
      </c>
      <c r="K37" s="14"/>
      <c r="L37" s="14"/>
      <c r="M37" s="14"/>
      <c r="N37" s="14"/>
      <c r="O37" s="14"/>
    </row>
    <row r="38" customFormat="false" ht="15" hidden="false" customHeight="false" outlineLevel="0" collapsed="false">
      <c r="A38" s="8" t="n">
        <v>223</v>
      </c>
      <c r="B38" s="8" t="n">
        <v>2013</v>
      </c>
      <c r="C38" s="14"/>
      <c r="D38" s="14"/>
      <c r="E38" s="14" t="n">
        <v>1</v>
      </c>
      <c r="F38" s="14"/>
      <c r="G38" s="14"/>
      <c r="H38" s="14"/>
      <c r="I38" s="14"/>
      <c r="J38" s="14" t="n">
        <f aca="false">SUM(C38:H38)</f>
        <v>1</v>
      </c>
      <c r="K38" s="14"/>
      <c r="L38" s="14"/>
      <c r="M38" s="14"/>
      <c r="N38" s="14"/>
      <c r="O38" s="14"/>
    </row>
    <row r="39" customFormat="false" ht="15" hidden="false" customHeight="false" outlineLevel="0" collapsed="false">
      <c r="A39" s="8" t="n">
        <v>219</v>
      </c>
      <c r="B39" s="8" t="n">
        <v>2014</v>
      </c>
      <c r="C39" s="14" t="n">
        <v>1</v>
      </c>
      <c r="D39" s="14"/>
      <c r="E39" s="14"/>
      <c r="F39" s="14"/>
      <c r="G39" s="14"/>
      <c r="H39" s="14"/>
      <c r="I39" s="14"/>
      <c r="J39" s="14" t="n">
        <f aca="false">SUM(C39:H39)</f>
        <v>1</v>
      </c>
      <c r="K39" s="14"/>
      <c r="L39" s="14"/>
      <c r="M39" s="14"/>
      <c r="N39" s="14"/>
      <c r="O39" s="14"/>
    </row>
    <row r="40" customFormat="false" ht="15" hidden="false" customHeight="false" outlineLevel="0" collapsed="false">
      <c r="A40" s="33" t="n">
        <v>241</v>
      </c>
      <c r="B40" s="33" t="n">
        <v>2014</v>
      </c>
      <c r="C40" s="34" t="n">
        <v>1</v>
      </c>
      <c r="D40" s="34"/>
      <c r="E40" s="34" t="n">
        <v>1</v>
      </c>
      <c r="F40" s="34"/>
      <c r="G40" s="34"/>
      <c r="H40" s="34"/>
      <c r="I40" s="34"/>
      <c r="J40" s="34" t="n">
        <f aca="false">SUM(C40:H40)</f>
        <v>2</v>
      </c>
      <c r="K40" s="14" t="n">
        <v>1.3</v>
      </c>
      <c r="L40" s="14"/>
      <c r="M40" s="14"/>
      <c r="N40" s="14"/>
      <c r="O40" s="14"/>
    </row>
    <row r="41" customFormat="false" ht="15" hidden="false" customHeight="false" outlineLevel="0" collapsed="false">
      <c r="A41" s="8" t="n">
        <v>245</v>
      </c>
      <c r="B41" s="8" t="n">
        <v>2014</v>
      </c>
      <c r="C41" s="14"/>
      <c r="D41" s="14"/>
      <c r="E41" s="14" t="n">
        <v>1</v>
      </c>
      <c r="F41" s="14"/>
      <c r="G41" s="14"/>
      <c r="H41" s="14"/>
      <c r="I41" s="14"/>
      <c r="J41" s="14" t="n">
        <f aca="false">SUM(C41:H41)</f>
        <v>1</v>
      </c>
      <c r="K41" s="14"/>
      <c r="L41" s="14"/>
      <c r="M41" s="14"/>
      <c r="N41" s="14"/>
      <c r="O41" s="14"/>
    </row>
    <row r="42" customFormat="false" ht="15" hidden="false" customHeight="false" outlineLevel="0" collapsed="false">
      <c r="A42" s="8" t="n">
        <v>247</v>
      </c>
      <c r="B42" s="8" t="n">
        <v>2014</v>
      </c>
      <c r="C42" s="14" t="n">
        <v>1</v>
      </c>
      <c r="D42" s="14"/>
      <c r="E42" s="14"/>
      <c r="F42" s="14"/>
      <c r="G42" s="14"/>
      <c r="H42" s="14"/>
      <c r="I42" s="14"/>
      <c r="J42" s="14" t="n">
        <f aca="false">SUM(C42:H42)</f>
        <v>1</v>
      </c>
      <c r="K42" s="14"/>
      <c r="L42" s="14"/>
      <c r="M42" s="14"/>
      <c r="N42" s="14"/>
      <c r="O42" s="14"/>
    </row>
    <row r="43" customFormat="false" ht="15" hidden="false" customHeight="false" outlineLevel="0" collapsed="false">
      <c r="A43" s="8" t="n">
        <v>249</v>
      </c>
      <c r="B43" s="8" t="n">
        <v>2014</v>
      </c>
      <c r="C43" s="14" t="n">
        <v>1</v>
      </c>
      <c r="D43" s="14"/>
      <c r="E43" s="14"/>
      <c r="F43" s="14"/>
      <c r="G43" s="14"/>
      <c r="H43" s="14"/>
      <c r="I43" s="14"/>
      <c r="J43" s="14" t="n">
        <f aca="false">SUM(C43:H43)</f>
        <v>1</v>
      </c>
      <c r="K43" s="14"/>
      <c r="L43" s="14"/>
      <c r="M43" s="14"/>
      <c r="N43" s="14"/>
      <c r="O43" s="14"/>
    </row>
    <row r="44" customFormat="false" ht="15" hidden="false" customHeight="false" outlineLevel="0" collapsed="false">
      <c r="A44" s="8" t="n">
        <v>262</v>
      </c>
      <c r="B44" s="14" t="n">
        <v>2014</v>
      </c>
      <c r="C44" s="14"/>
      <c r="D44" s="14"/>
      <c r="E44" s="14" t="n">
        <v>1</v>
      </c>
      <c r="F44" s="14"/>
      <c r="G44" s="14"/>
      <c r="H44" s="14"/>
      <c r="I44" s="14"/>
      <c r="J44" s="14" t="n">
        <f aca="false">SUM(C44:H44)</f>
        <v>1</v>
      </c>
      <c r="K44" s="14"/>
      <c r="L44" s="14"/>
      <c r="M44" s="14"/>
      <c r="N44" s="14"/>
      <c r="O44" s="14"/>
    </row>
    <row r="45" customFormat="false" ht="15" hidden="false" customHeight="false" outlineLevel="0" collapsed="false">
      <c r="A45" s="8" t="n">
        <v>237</v>
      </c>
      <c r="B45" s="8" t="n">
        <v>2015</v>
      </c>
      <c r="C45" s="14"/>
      <c r="D45" s="14"/>
      <c r="E45" s="14" t="n">
        <v>1</v>
      </c>
      <c r="F45" s="14"/>
      <c r="G45" s="14"/>
      <c r="H45" s="14"/>
      <c r="I45" s="14"/>
      <c r="J45" s="14" t="n">
        <f aca="false">SUM(C45:H45)</f>
        <v>1</v>
      </c>
      <c r="K45" s="14"/>
      <c r="L45" s="14"/>
      <c r="M45" s="14"/>
      <c r="N45" s="14"/>
      <c r="O45" s="14"/>
    </row>
    <row r="46" customFormat="false" ht="15" hidden="false" customHeight="false" outlineLevel="0" collapsed="false">
      <c r="A46" s="8" t="n">
        <v>255</v>
      </c>
      <c r="B46" s="8" t="n">
        <v>2015</v>
      </c>
      <c r="C46" s="14" t="n">
        <v>1</v>
      </c>
      <c r="D46" s="14"/>
      <c r="E46" s="14"/>
      <c r="F46" s="14"/>
      <c r="G46" s="14"/>
      <c r="H46" s="14"/>
      <c r="I46" s="14"/>
      <c r="J46" s="14" t="n">
        <f aca="false">SUM(C46:H46)</f>
        <v>1</v>
      </c>
      <c r="K46" s="14"/>
      <c r="L46" s="14"/>
      <c r="M46" s="14"/>
      <c r="N46" s="14"/>
      <c r="O46" s="14"/>
    </row>
    <row r="47" customFormat="false" ht="15" hidden="false" customHeight="false" outlineLevel="0" collapsed="false">
      <c r="A47" s="8" t="n">
        <v>260</v>
      </c>
      <c r="B47" s="8" t="n">
        <v>2015</v>
      </c>
      <c r="C47" s="14"/>
      <c r="D47" s="14"/>
      <c r="E47" s="14" t="n">
        <v>1</v>
      </c>
      <c r="F47" s="14"/>
      <c r="G47" s="14"/>
      <c r="H47" s="14"/>
      <c r="I47" s="14"/>
      <c r="J47" s="14" t="n">
        <f aca="false">SUM(C47:H47)</f>
        <v>1</v>
      </c>
      <c r="K47" s="14"/>
      <c r="L47" s="14"/>
      <c r="M47" s="14"/>
      <c r="N47" s="14"/>
      <c r="O47" s="14"/>
    </row>
    <row r="48" customFormat="false" ht="15" hidden="false" customHeight="false" outlineLevel="0" collapsed="false">
      <c r="A48" s="33" t="n">
        <v>265</v>
      </c>
      <c r="B48" s="34" t="n">
        <v>2015</v>
      </c>
      <c r="C48" s="34" t="n">
        <v>1</v>
      </c>
      <c r="D48" s="34"/>
      <c r="E48" s="34"/>
      <c r="F48" s="34" t="n">
        <v>1</v>
      </c>
      <c r="G48" s="34"/>
      <c r="H48" s="34"/>
      <c r="I48" s="34"/>
      <c r="J48" s="34" t="n">
        <f aca="false">SUM(C48:H48)</f>
        <v>2</v>
      </c>
      <c r="K48" s="14" t="n">
        <v>1.4</v>
      </c>
      <c r="L48" s="14"/>
      <c r="M48" s="14"/>
      <c r="N48" s="14"/>
      <c r="O48" s="14"/>
    </row>
    <row r="49" customFormat="false" ht="15" hidden="false" customHeight="false" outlineLevel="0" collapsed="false">
      <c r="A49" s="8" t="n">
        <v>279</v>
      </c>
      <c r="B49" s="14" t="n">
        <v>2015</v>
      </c>
      <c r="C49" s="14"/>
      <c r="D49" s="14" t="n">
        <v>1</v>
      </c>
      <c r="E49" s="14"/>
      <c r="F49" s="14"/>
      <c r="G49" s="14"/>
      <c r="H49" s="14"/>
      <c r="I49" s="14"/>
      <c r="J49" s="14" t="n">
        <f aca="false">SUM(C49:H49)</f>
        <v>1</v>
      </c>
      <c r="K49" s="14"/>
      <c r="L49" s="14"/>
      <c r="M49" s="14"/>
      <c r="N49" s="14"/>
      <c r="O49" s="14"/>
    </row>
    <row r="50" customFormat="false" ht="15" hidden="false" customHeight="false" outlineLevel="0" collapsed="false">
      <c r="A50" s="8" t="n">
        <v>283</v>
      </c>
      <c r="B50" s="9" t="n">
        <v>2015</v>
      </c>
      <c r="C50" s="14"/>
      <c r="D50" s="14" t="n">
        <v>1</v>
      </c>
      <c r="E50" s="14"/>
      <c r="F50" s="14"/>
      <c r="G50" s="14"/>
      <c r="H50" s="14"/>
      <c r="I50" s="14"/>
      <c r="J50" s="14" t="n">
        <f aca="false">SUM(C50:H50)</f>
        <v>1</v>
      </c>
      <c r="K50" s="14"/>
      <c r="L50" s="14"/>
      <c r="M50" s="14"/>
      <c r="N50" s="14"/>
      <c r="O50" s="14"/>
    </row>
    <row r="51" customFormat="false" ht="15" hidden="false" customHeight="false" outlineLevel="0" collapsed="false">
      <c r="A51" s="8" t="n">
        <v>239</v>
      </c>
      <c r="B51" s="8" t="n">
        <v>2016</v>
      </c>
      <c r="C51" s="14"/>
      <c r="D51" s="14" t="n">
        <v>1</v>
      </c>
      <c r="E51" s="14"/>
      <c r="F51" s="14"/>
      <c r="G51" s="14"/>
      <c r="H51" s="14"/>
      <c r="I51" s="14"/>
      <c r="J51" s="14" t="n">
        <f aca="false">SUM(C51:H51)</f>
        <v>1</v>
      </c>
      <c r="K51" s="14"/>
      <c r="L51" s="14"/>
      <c r="M51" s="14"/>
      <c r="N51" s="14"/>
      <c r="O51" s="14"/>
    </row>
    <row r="52" customFormat="false" ht="15" hidden="false" customHeight="false" outlineLevel="0" collapsed="false">
      <c r="A52" s="8" t="n">
        <v>250</v>
      </c>
      <c r="B52" s="8" t="n">
        <v>2016</v>
      </c>
      <c r="C52" s="14"/>
      <c r="D52" s="14"/>
      <c r="E52" s="14" t="n">
        <v>1</v>
      </c>
      <c r="F52" s="14"/>
      <c r="G52" s="14"/>
      <c r="H52" s="14"/>
      <c r="I52" s="14"/>
      <c r="J52" s="14" t="n">
        <f aca="false">SUM(C52:H52)</f>
        <v>1</v>
      </c>
      <c r="K52" s="14"/>
      <c r="L52" s="14"/>
      <c r="M52" s="14"/>
      <c r="N52" s="14"/>
      <c r="O52" s="14"/>
    </row>
    <row r="53" customFormat="false" ht="15" hidden="false" customHeight="false" outlineLevel="0" collapsed="false">
      <c r="A53" s="8" t="n">
        <v>280</v>
      </c>
      <c r="B53" s="14" t="n">
        <v>2016</v>
      </c>
      <c r="C53" s="14"/>
      <c r="D53" s="14" t="n">
        <v>1</v>
      </c>
      <c r="E53" s="14"/>
      <c r="F53" s="14"/>
      <c r="G53" s="14"/>
      <c r="H53" s="14"/>
      <c r="I53" s="14"/>
      <c r="J53" s="14" t="n">
        <f aca="false">SUM(C53:H53)</f>
        <v>1</v>
      </c>
      <c r="K53" s="14"/>
      <c r="L53" s="14"/>
      <c r="M53" s="14"/>
      <c r="N53" s="14"/>
      <c r="O53" s="14"/>
    </row>
    <row r="54" customFormat="false" ht="15" hidden="false" customHeight="false" outlineLevel="0" collapsed="false">
      <c r="A54" s="8" t="n">
        <v>248</v>
      </c>
      <c r="B54" s="8" t="n">
        <v>2017</v>
      </c>
      <c r="C54" s="14"/>
      <c r="D54" s="14"/>
      <c r="E54" s="14" t="n">
        <v>1</v>
      </c>
      <c r="F54" s="14"/>
      <c r="G54" s="14"/>
      <c r="H54" s="14"/>
      <c r="I54" s="14"/>
      <c r="J54" s="14" t="n">
        <f aca="false">SUM(C54:H54)</f>
        <v>1</v>
      </c>
      <c r="K54" s="14"/>
      <c r="L54" s="14"/>
      <c r="M54" s="14"/>
      <c r="N54" s="14"/>
      <c r="O54" s="14"/>
    </row>
    <row r="55" customFormat="false" ht="15" hidden="false" customHeight="false" outlineLevel="0" collapsed="false">
      <c r="A55" s="8" t="n">
        <v>261</v>
      </c>
      <c r="B55" s="8" t="n">
        <v>2017</v>
      </c>
      <c r="C55" s="14" t="n">
        <v>1</v>
      </c>
      <c r="D55" s="14"/>
      <c r="E55" s="14"/>
      <c r="F55" s="14"/>
      <c r="G55" s="14"/>
      <c r="H55" s="14"/>
      <c r="I55" s="14"/>
      <c r="J55" s="14" t="n">
        <f aca="false">SUM(C55:H55)</f>
        <v>1</v>
      </c>
      <c r="K55" s="14"/>
      <c r="L55" s="14"/>
      <c r="M55" s="14"/>
      <c r="N55" s="14"/>
      <c r="O55" s="14"/>
    </row>
    <row r="56" customFormat="false" ht="15" hidden="false" customHeight="false" outlineLevel="0" collapsed="false">
      <c r="A56" s="8" t="n">
        <v>228</v>
      </c>
      <c r="B56" s="8" t="n">
        <v>2018</v>
      </c>
      <c r="C56" s="14" t="n">
        <v>1</v>
      </c>
      <c r="D56" s="14"/>
      <c r="E56" s="14"/>
      <c r="F56" s="14"/>
      <c r="G56" s="14"/>
      <c r="H56" s="14"/>
      <c r="I56" s="14"/>
      <c r="J56" s="14" t="n">
        <f aca="false">SUM(C56:H56)</f>
        <v>1</v>
      </c>
      <c r="K56" s="14"/>
      <c r="L56" s="14"/>
      <c r="M56" s="14"/>
      <c r="N56" s="14"/>
      <c r="O56" s="14"/>
    </row>
    <row r="57" customFormat="false" ht="15" hidden="false" customHeight="false" outlineLevel="0" collapsed="false">
      <c r="A57" s="8" t="n">
        <v>242</v>
      </c>
      <c r="B57" s="8" t="n">
        <v>2018</v>
      </c>
      <c r="C57" s="14"/>
      <c r="D57" s="14" t="n">
        <v>1</v>
      </c>
      <c r="E57" s="14"/>
      <c r="F57" s="14"/>
      <c r="G57" s="14"/>
      <c r="H57" s="14"/>
      <c r="I57" s="14"/>
      <c r="J57" s="14" t="n">
        <f aca="false">SUM(C57:H57)</f>
        <v>1</v>
      </c>
      <c r="K57" s="14"/>
      <c r="L57" s="14"/>
      <c r="M57" s="14"/>
      <c r="N57" s="14"/>
      <c r="O57" s="14"/>
    </row>
    <row r="58" customFormat="false" ht="15" hidden="false" customHeight="false" outlineLevel="0" collapsed="false">
      <c r="A58" s="8" t="n">
        <v>220</v>
      </c>
      <c r="B58" s="8" t="n">
        <v>2019</v>
      </c>
      <c r="C58" s="14"/>
      <c r="D58" s="14"/>
      <c r="E58" s="14" t="n">
        <v>1</v>
      </c>
      <c r="F58" s="14"/>
      <c r="G58" s="14"/>
      <c r="H58" s="14"/>
      <c r="I58" s="14"/>
      <c r="J58" s="14" t="n">
        <f aca="false">SUM(C58:H58)</f>
        <v>1</v>
      </c>
      <c r="K58" s="14"/>
      <c r="L58" s="14"/>
      <c r="M58" s="14"/>
      <c r="N58" s="14"/>
      <c r="O58" s="14"/>
    </row>
    <row r="59" customFormat="false" ht="15" hidden="false" customHeight="false" outlineLevel="0" collapsed="false">
      <c r="A59" s="8" t="n">
        <v>225</v>
      </c>
      <c r="B59" s="8" t="n">
        <v>2019</v>
      </c>
      <c r="C59" s="14"/>
      <c r="D59" s="14"/>
      <c r="E59" s="14"/>
      <c r="F59" s="14" t="n">
        <v>1</v>
      </c>
      <c r="G59" s="14"/>
      <c r="H59" s="14"/>
      <c r="I59" s="14"/>
      <c r="J59" s="14" t="n">
        <f aca="false">SUM(C59:H59)</f>
        <v>1</v>
      </c>
      <c r="K59" s="14"/>
      <c r="L59" s="14"/>
      <c r="M59" s="14"/>
      <c r="N59" s="14"/>
      <c r="O59" s="14"/>
    </row>
    <row r="60" customFormat="false" ht="15" hidden="false" customHeight="false" outlineLevel="0" collapsed="false">
      <c r="A60" s="8" t="n">
        <v>235</v>
      </c>
      <c r="B60" s="8" t="n">
        <v>2019</v>
      </c>
      <c r="C60" s="14" t="n">
        <v>1</v>
      </c>
      <c r="D60" s="14"/>
      <c r="E60" s="14"/>
      <c r="F60" s="14"/>
      <c r="G60" s="14"/>
      <c r="H60" s="14"/>
      <c r="I60" s="14"/>
      <c r="J60" s="14" t="n">
        <f aca="false">SUM(C60:H60)</f>
        <v>1</v>
      </c>
      <c r="K60" s="14"/>
      <c r="L60" s="14"/>
      <c r="M60" s="14"/>
      <c r="N60" s="14"/>
      <c r="O60" s="14"/>
    </row>
    <row r="61" customFormat="false" ht="15" hidden="false" customHeight="false" outlineLevel="0" collapsed="false">
      <c r="C61" s="11" t="n">
        <f aca="false">SUM(C2:C60)</f>
        <v>31</v>
      </c>
      <c r="D61" s="11" t="n">
        <f aca="false">SUM(D2:D60)</f>
        <v>13</v>
      </c>
      <c r="E61" s="11" t="n">
        <f aca="false">SUM(E2:E60)</f>
        <v>20</v>
      </c>
      <c r="F61" s="11" t="n">
        <f aca="false">SUM(F2:F60)</f>
        <v>4</v>
      </c>
      <c r="G61" s="11" t="n">
        <f aca="false">SUM(G2:G60)</f>
        <v>4</v>
      </c>
      <c r="H61" s="11" t="n">
        <f aca="false">SUM(H2:H60)</f>
        <v>1</v>
      </c>
      <c r="I61" s="11" t="n">
        <v>0</v>
      </c>
    </row>
    <row r="1048554" customFormat="false" ht="15.75"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7" topLeftCell="A8" activePane="bottomLeft" state="frozen"/>
      <selection pane="topLeft" activeCell="A1" activeCellId="0" sqref="A1"/>
      <selection pane="bottomLeft" activeCell="B8" activeCellId="0" sqref="B8"/>
    </sheetView>
  </sheetViews>
  <sheetFormatPr defaultRowHeight="15" zeroHeight="false" outlineLevelRow="0" outlineLevelCol="0"/>
  <cols>
    <col collapsed="false" customWidth="true" hidden="false" outlineLevel="0" max="1" min="1" style="11" width="12.83"/>
    <col collapsed="false" customWidth="true" hidden="false" outlineLevel="0" max="2" min="2" style="11" width="5.32"/>
    <col collapsed="false" customWidth="true" hidden="false" outlineLevel="0" max="3" min="3" style="11" width="34.47"/>
    <col collapsed="false" customWidth="true" hidden="false" outlineLevel="0" max="5" min="4" style="11" width="14.43"/>
    <col collapsed="false" customWidth="true" hidden="false" outlineLevel="0" max="6" min="6" style="10" width="80.58"/>
    <col collapsed="false" customWidth="true" hidden="false" outlineLevel="0" max="7" min="7" style="10" width="45.54"/>
    <col collapsed="false" customWidth="true" hidden="false" outlineLevel="0" max="8" min="8" style="10" width="118.1"/>
    <col collapsed="false" customWidth="true" hidden="false" outlineLevel="0" max="1025" min="9" style="11" width="14.43"/>
  </cols>
  <sheetData>
    <row r="1" customFormat="false" ht="15" hidden="false" customHeight="false" outlineLevel="0" collapsed="false">
      <c r="A1" s="14"/>
      <c r="B1" s="14"/>
      <c r="C1" s="14"/>
      <c r="D1" s="14"/>
      <c r="E1" s="14"/>
      <c r="F1" s="9" t="s">
        <v>243</v>
      </c>
      <c r="G1" s="9"/>
      <c r="H1" s="9"/>
      <c r="I1" s="14"/>
      <c r="J1" s="14"/>
      <c r="K1" s="14"/>
      <c r="L1" s="14"/>
      <c r="M1" s="14"/>
      <c r="N1" s="14"/>
      <c r="O1" s="14"/>
      <c r="P1" s="14"/>
      <c r="Q1" s="14"/>
      <c r="R1" s="14"/>
      <c r="S1" s="14"/>
      <c r="T1" s="14"/>
      <c r="U1" s="14"/>
      <c r="V1" s="14"/>
      <c r="W1" s="14"/>
      <c r="X1" s="14"/>
      <c r="Y1" s="14"/>
      <c r="Z1" s="14"/>
    </row>
    <row r="2" customFormat="false" ht="27" hidden="false" customHeight="false" outlineLevel="0" collapsed="false">
      <c r="A2" s="22"/>
      <c r="B2" s="22"/>
      <c r="C2" s="22"/>
      <c r="D2" s="22"/>
      <c r="E2" s="23" t="s">
        <v>244</v>
      </c>
      <c r="F2" s="35" t="s">
        <v>245</v>
      </c>
      <c r="G2" s="9"/>
      <c r="H2" s="9"/>
      <c r="I2" s="14" t="n">
        <f aca="false">77+59</f>
        <v>136</v>
      </c>
      <c r="J2" s="14"/>
      <c r="K2" s="14"/>
      <c r="L2" s="14"/>
      <c r="M2" s="14"/>
      <c r="N2" s="14"/>
      <c r="O2" s="14"/>
      <c r="P2" s="14"/>
      <c r="Q2" s="14"/>
      <c r="R2" s="14"/>
      <c r="S2" s="14"/>
      <c r="T2" s="14"/>
      <c r="U2" s="14"/>
      <c r="V2" s="14"/>
      <c r="W2" s="14"/>
      <c r="X2" s="14"/>
      <c r="Y2" s="14"/>
      <c r="Z2" s="14"/>
    </row>
    <row r="3" customFormat="false" ht="15" hidden="false" customHeight="false" outlineLevel="0" collapsed="false">
      <c r="A3" s="22"/>
      <c r="B3" s="22"/>
      <c r="C3" s="22"/>
      <c r="D3" s="22"/>
      <c r="E3" s="23" t="s">
        <v>246</v>
      </c>
      <c r="F3" s="35" t="s">
        <v>247</v>
      </c>
      <c r="G3" s="9" t="s">
        <v>248</v>
      </c>
      <c r="H3" s="9"/>
      <c r="I3" s="14" t="n">
        <f aca="false">212-50</f>
        <v>162</v>
      </c>
      <c r="J3" s="14"/>
      <c r="K3" s="14"/>
      <c r="L3" s="14"/>
      <c r="M3" s="14"/>
      <c r="N3" s="14"/>
      <c r="O3" s="14"/>
      <c r="P3" s="14"/>
      <c r="Q3" s="14"/>
      <c r="R3" s="14"/>
      <c r="S3" s="14"/>
      <c r="T3" s="14"/>
      <c r="U3" s="14"/>
      <c r="V3" s="14"/>
      <c r="W3" s="14"/>
      <c r="X3" s="14"/>
      <c r="Y3" s="14"/>
      <c r="Z3" s="14"/>
    </row>
    <row r="4" customFormat="false" ht="15" hidden="false" customHeight="false" outlineLevel="0" collapsed="false">
      <c r="A4" s="22"/>
      <c r="B4" s="22"/>
      <c r="C4" s="22"/>
      <c r="D4" s="22"/>
      <c r="E4" s="23" t="s">
        <v>246</v>
      </c>
      <c r="F4" s="35" t="s">
        <v>249</v>
      </c>
      <c r="G4" s="9"/>
      <c r="H4" s="9"/>
      <c r="I4" s="14" t="n">
        <f aca="false">77+59</f>
        <v>136</v>
      </c>
      <c r="J4" s="14"/>
      <c r="K4" s="14"/>
      <c r="L4" s="14"/>
      <c r="M4" s="14"/>
      <c r="N4" s="14"/>
      <c r="O4" s="14"/>
      <c r="P4" s="14"/>
      <c r="Q4" s="14"/>
      <c r="R4" s="14"/>
      <c r="S4" s="14"/>
      <c r="T4" s="14"/>
      <c r="U4" s="14"/>
      <c r="V4" s="14"/>
      <c r="W4" s="14"/>
      <c r="X4" s="14"/>
      <c r="Y4" s="14"/>
      <c r="Z4" s="14"/>
    </row>
    <row r="5" customFormat="false" ht="27" hidden="false" customHeight="false" outlineLevel="0" collapsed="false">
      <c r="A5" s="22"/>
      <c r="B5" s="22"/>
      <c r="C5" s="22"/>
      <c r="D5" s="22"/>
      <c r="E5" s="22"/>
      <c r="F5" s="9" t="s">
        <v>250</v>
      </c>
      <c r="G5" s="9"/>
      <c r="H5" s="9"/>
      <c r="I5" s="14"/>
      <c r="J5" s="14"/>
      <c r="K5" s="14"/>
      <c r="L5" s="14"/>
      <c r="M5" s="14"/>
      <c r="N5" s="14"/>
      <c r="O5" s="14"/>
      <c r="P5" s="14"/>
      <c r="Q5" s="14"/>
      <c r="R5" s="14"/>
      <c r="S5" s="14"/>
      <c r="T5" s="14"/>
      <c r="U5" s="14"/>
      <c r="V5" s="14"/>
      <c r="W5" s="14"/>
      <c r="X5" s="14"/>
      <c r="Y5" s="14"/>
      <c r="Z5" s="14"/>
    </row>
    <row r="6" customFormat="false" ht="15" hidden="false" customHeight="false" outlineLevel="0" collapsed="false">
      <c r="A6" s="22"/>
      <c r="B6" s="22"/>
      <c r="C6" s="22"/>
      <c r="D6" s="22"/>
      <c r="E6" s="22"/>
      <c r="F6" s="9" t="s">
        <v>251</v>
      </c>
      <c r="G6" s="9"/>
      <c r="H6" s="9"/>
      <c r="I6" s="14"/>
      <c r="J6" s="14"/>
      <c r="K6" s="14"/>
      <c r="L6" s="14"/>
      <c r="M6" s="14"/>
      <c r="N6" s="14"/>
      <c r="O6" s="14"/>
      <c r="P6" s="14"/>
      <c r="Q6" s="14"/>
      <c r="R6" s="14"/>
      <c r="S6" s="14"/>
      <c r="T6" s="14"/>
      <c r="U6" s="14"/>
      <c r="V6" s="14"/>
      <c r="W6" s="14"/>
      <c r="X6" s="14"/>
      <c r="Y6" s="14"/>
      <c r="Z6" s="14"/>
    </row>
    <row r="7" customFormat="false" ht="27" hidden="false" customHeight="false" outlineLevel="0" collapsed="false">
      <c r="A7" s="22" t="s">
        <v>252</v>
      </c>
      <c r="B7" s="22" t="s">
        <v>1</v>
      </c>
      <c r="C7" s="22" t="s">
        <v>253</v>
      </c>
      <c r="D7" s="22" t="s">
        <v>254</v>
      </c>
      <c r="E7" s="22" t="s">
        <v>3</v>
      </c>
      <c r="F7" s="9" t="s">
        <v>255</v>
      </c>
      <c r="G7" s="9" t="s">
        <v>310</v>
      </c>
      <c r="H7" s="9"/>
      <c r="I7" s="14"/>
      <c r="J7" s="14"/>
      <c r="K7" s="14"/>
      <c r="L7" s="14"/>
      <c r="M7" s="14"/>
      <c r="N7" s="14"/>
      <c r="O7" s="14"/>
      <c r="P7" s="14"/>
      <c r="Q7" s="14"/>
      <c r="R7" s="14"/>
      <c r="S7" s="14"/>
      <c r="T7" s="14"/>
      <c r="U7" s="14"/>
      <c r="V7" s="14"/>
      <c r="W7" s="14"/>
      <c r="X7" s="14"/>
      <c r="Y7" s="14"/>
      <c r="Z7" s="14"/>
    </row>
    <row r="8" customFormat="false" ht="39.75" hidden="false" customHeight="false" outlineLevel="0" collapsed="false">
      <c r="A8" s="22" t="s">
        <v>256</v>
      </c>
      <c r="B8" s="36" t="n">
        <v>217</v>
      </c>
      <c r="C8" s="37" t="s">
        <v>121</v>
      </c>
      <c r="D8" s="38"/>
      <c r="E8" s="36" t="n">
        <v>2010</v>
      </c>
      <c r="F8" s="39" t="s">
        <v>122</v>
      </c>
      <c r="G8" s="9" t="s">
        <v>14</v>
      </c>
      <c r="H8" s="9"/>
      <c r="I8" s="14"/>
      <c r="J8" s="14"/>
      <c r="K8" s="14"/>
      <c r="L8" s="14"/>
      <c r="M8" s="14"/>
      <c r="N8" s="14"/>
      <c r="O8" s="14"/>
      <c r="P8" s="14"/>
      <c r="Q8" s="14"/>
      <c r="R8" s="14"/>
      <c r="S8" s="14"/>
      <c r="T8" s="14"/>
      <c r="U8" s="14"/>
      <c r="V8" s="14"/>
      <c r="W8" s="14"/>
      <c r="X8" s="14"/>
      <c r="Y8" s="14"/>
      <c r="Z8" s="14"/>
    </row>
    <row r="9" customFormat="false" ht="39.75" hidden="false" customHeight="false" outlineLevel="0" collapsed="false">
      <c r="A9" s="22" t="s">
        <v>256</v>
      </c>
      <c r="B9" s="36" t="n">
        <v>218</v>
      </c>
      <c r="C9" s="37" t="s">
        <v>119</v>
      </c>
      <c r="D9" s="38"/>
      <c r="E9" s="36" t="n">
        <v>2009</v>
      </c>
      <c r="F9" s="39" t="s">
        <v>120</v>
      </c>
      <c r="G9" s="9" t="s">
        <v>14</v>
      </c>
      <c r="H9" s="9"/>
      <c r="I9" s="14"/>
      <c r="J9" s="14"/>
      <c r="K9" s="14"/>
      <c r="L9" s="14"/>
      <c r="M9" s="14"/>
      <c r="N9" s="14"/>
      <c r="O9" s="14"/>
      <c r="P9" s="14"/>
      <c r="Q9" s="14"/>
      <c r="R9" s="14"/>
      <c r="S9" s="14"/>
      <c r="T9" s="14"/>
      <c r="U9" s="14"/>
      <c r="V9" s="14"/>
      <c r="W9" s="14"/>
      <c r="X9" s="14"/>
      <c r="Y9" s="14"/>
      <c r="Z9" s="14"/>
    </row>
    <row r="10" customFormat="false" ht="27" hidden="false" customHeight="false" outlineLevel="0" collapsed="false">
      <c r="A10" s="22" t="s">
        <v>256</v>
      </c>
      <c r="B10" s="36" t="n">
        <v>219</v>
      </c>
      <c r="C10" s="37" t="s">
        <v>175</v>
      </c>
      <c r="D10" s="38"/>
      <c r="E10" s="36" t="n">
        <v>2014</v>
      </c>
      <c r="F10" s="39" t="s">
        <v>176</v>
      </c>
      <c r="G10" s="9" t="s">
        <v>15</v>
      </c>
      <c r="H10" s="9"/>
      <c r="I10" s="14"/>
      <c r="J10" s="14"/>
      <c r="K10" s="14"/>
      <c r="L10" s="14"/>
      <c r="M10" s="14"/>
      <c r="N10" s="14"/>
      <c r="O10" s="14"/>
      <c r="P10" s="14"/>
      <c r="Q10" s="14"/>
      <c r="R10" s="14"/>
      <c r="S10" s="14"/>
      <c r="T10" s="14"/>
      <c r="U10" s="14"/>
      <c r="V10" s="14"/>
      <c r="W10" s="14"/>
      <c r="X10" s="14"/>
      <c r="Y10" s="14"/>
      <c r="Z10" s="14"/>
    </row>
    <row r="11" customFormat="false" ht="39.75" hidden="false" customHeight="false" outlineLevel="0" collapsed="false">
      <c r="A11" s="22" t="s">
        <v>256</v>
      </c>
      <c r="B11" s="36" t="n">
        <v>220</v>
      </c>
      <c r="C11" s="40" t="s">
        <v>235</v>
      </c>
      <c r="D11" s="38"/>
      <c r="E11" s="36" t="n">
        <v>2019</v>
      </c>
      <c r="F11" s="39" t="s">
        <v>237</v>
      </c>
      <c r="G11" s="9" t="s">
        <v>16</v>
      </c>
      <c r="H11" s="9"/>
      <c r="I11" s="14"/>
      <c r="J11" s="14"/>
      <c r="K11" s="14"/>
      <c r="L11" s="14"/>
      <c r="M11" s="14"/>
      <c r="N11" s="14"/>
      <c r="O11" s="14"/>
      <c r="P11" s="14"/>
      <c r="Q11" s="14"/>
      <c r="R11" s="14"/>
      <c r="S11" s="14"/>
      <c r="T11" s="14"/>
      <c r="U11" s="14"/>
      <c r="V11" s="14"/>
      <c r="W11" s="14"/>
      <c r="X11" s="14"/>
      <c r="Y11" s="14"/>
      <c r="Z11" s="14"/>
    </row>
    <row r="12" customFormat="false" ht="15" hidden="false" customHeight="false" outlineLevel="0" collapsed="false">
      <c r="A12" s="22" t="s">
        <v>256</v>
      </c>
      <c r="B12" s="41" t="n">
        <v>221</v>
      </c>
      <c r="C12" s="42" t="s">
        <v>311</v>
      </c>
      <c r="D12" s="42"/>
      <c r="E12" s="41" t="n">
        <v>2012</v>
      </c>
      <c r="F12" s="43" t="str">
        <f aca="false">HYPERLINK("https://www.researchgate.net/publication/269572462_Detecting_Infeasible_Traces_in_Process_Models","Detecting Infeasible Traces in Process Models")</f>
        <v>Detecting Infeasible Traces in Process Models</v>
      </c>
      <c r="G12" s="9"/>
      <c r="H12" s="9"/>
      <c r="I12" s="14"/>
      <c r="J12" s="14"/>
      <c r="K12" s="14"/>
      <c r="L12" s="14"/>
      <c r="M12" s="14"/>
      <c r="N12" s="14"/>
      <c r="O12" s="14"/>
      <c r="P12" s="14"/>
      <c r="Q12" s="14"/>
      <c r="R12" s="14"/>
      <c r="S12" s="14"/>
      <c r="T12" s="14"/>
      <c r="U12" s="14"/>
      <c r="V12" s="14"/>
      <c r="W12" s="14"/>
      <c r="X12" s="14"/>
      <c r="Y12" s="14"/>
      <c r="Z12" s="14"/>
    </row>
    <row r="13" customFormat="false" ht="15" hidden="false" customHeight="false" outlineLevel="0" collapsed="false">
      <c r="A13" s="22" t="s">
        <v>256</v>
      </c>
      <c r="B13" s="41" t="n">
        <v>222</v>
      </c>
      <c r="C13" s="44" t="s">
        <v>312</v>
      </c>
      <c r="D13" s="42"/>
      <c r="E13" s="41" t="n">
        <v>2015</v>
      </c>
      <c r="F13" s="43" t="s">
        <v>313</v>
      </c>
      <c r="G13" s="9"/>
      <c r="H13" s="9"/>
      <c r="I13" s="14"/>
      <c r="J13" s="14"/>
      <c r="K13" s="14"/>
      <c r="L13" s="14"/>
      <c r="M13" s="14"/>
      <c r="N13" s="14"/>
      <c r="O13" s="14"/>
      <c r="P13" s="14"/>
      <c r="Q13" s="14"/>
      <c r="R13" s="14"/>
      <c r="S13" s="14"/>
      <c r="T13" s="14"/>
      <c r="U13" s="14"/>
      <c r="V13" s="14"/>
      <c r="W13" s="14"/>
      <c r="X13" s="14"/>
      <c r="Y13" s="14"/>
      <c r="Z13" s="14"/>
    </row>
    <row r="14" customFormat="false" ht="65.25" hidden="false" customHeight="false" outlineLevel="0" collapsed="false">
      <c r="A14" s="22" t="s">
        <v>256</v>
      </c>
      <c r="B14" s="36" t="n">
        <v>223</v>
      </c>
      <c r="C14" s="45" t="s">
        <v>172</v>
      </c>
      <c r="D14" s="45"/>
      <c r="E14" s="36" t="n">
        <v>2013</v>
      </c>
      <c r="F14" s="39" t="s">
        <v>174</v>
      </c>
      <c r="G14" s="9" t="s">
        <v>17</v>
      </c>
      <c r="H14" s="9" t="s">
        <v>20</v>
      </c>
      <c r="I14" s="14"/>
      <c r="J14" s="14"/>
      <c r="K14" s="14"/>
      <c r="L14" s="14"/>
      <c r="M14" s="14"/>
      <c r="N14" s="14"/>
      <c r="O14" s="14"/>
      <c r="P14" s="14"/>
      <c r="Q14" s="14"/>
      <c r="R14" s="14"/>
      <c r="S14" s="14"/>
      <c r="T14" s="14"/>
      <c r="U14" s="14"/>
      <c r="V14" s="14"/>
      <c r="W14" s="14"/>
      <c r="X14" s="14"/>
      <c r="Y14" s="14"/>
      <c r="Z14" s="14"/>
    </row>
    <row r="15" customFormat="false" ht="18" hidden="false" customHeight="true" outlineLevel="0" collapsed="false">
      <c r="A15" s="22" t="s">
        <v>256</v>
      </c>
      <c r="B15" s="36" t="n">
        <v>224</v>
      </c>
      <c r="C15" s="45" t="s">
        <v>152</v>
      </c>
      <c r="D15" s="45"/>
      <c r="E15" s="36" t="n">
        <v>2012</v>
      </c>
      <c r="F15" s="39" t="s">
        <v>153</v>
      </c>
      <c r="G15" s="9" t="s">
        <v>18</v>
      </c>
      <c r="H15" s="9" t="s">
        <v>257</v>
      </c>
      <c r="I15" s="14"/>
      <c r="J15" s="14"/>
      <c r="K15" s="14"/>
      <c r="L15" s="14"/>
      <c r="M15" s="14"/>
      <c r="N15" s="14"/>
      <c r="O15" s="14"/>
      <c r="P15" s="14"/>
      <c r="Q15" s="14"/>
      <c r="R15" s="14"/>
      <c r="S15" s="14"/>
      <c r="T15" s="14"/>
      <c r="U15" s="14"/>
      <c r="V15" s="14"/>
      <c r="W15" s="14"/>
      <c r="X15" s="14"/>
      <c r="Y15" s="14"/>
      <c r="Z15" s="14"/>
    </row>
    <row r="16" customFormat="false" ht="18" hidden="false" customHeight="true" outlineLevel="0" collapsed="false">
      <c r="A16" s="22" t="s">
        <v>256</v>
      </c>
      <c r="B16" s="36" t="n">
        <v>225</v>
      </c>
      <c r="C16" s="45" t="s">
        <v>238</v>
      </c>
      <c r="D16" s="45"/>
      <c r="E16" s="36" t="n">
        <v>2019</v>
      </c>
      <c r="F16" s="39" t="s">
        <v>239</v>
      </c>
      <c r="G16" s="9" t="s">
        <v>19</v>
      </c>
      <c r="H16" s="9" t="s">
        <v>258</v>
      </c>
      <c r="I16" s="14" t="s">
        <v>259</v>
      </c>
      <c r="J16" s="14"/>
      <c r="K16" s="14"/>
      <c r="L16" s="14"/>
      <c r="M16" s="14"/>
      <c r="N16" s="14"/>
      <c r="O16" s="14"/>
      <c r="P16" s="14"/>
      <c r="Q16" s="14"/>
      <c r="R16" s="14"/>
      <c r="S16" s="14"/>
      <c r="T16" s="14"/>
      <c r="U16" s="14"/>
      <c r="V16" s="14"/>
      <c r="W16" s="14"/>
      <c r="X16" s="14"/>
      <c r="Y16" s="14"/>
      <c r="Z16" s="14"/>
    </row>
    <row r="17" customFormat="false" ht="27" hidden="false" customHeight="false" outlineLevel="0" collapsed="false">
      <c r="A17" s="22" t="s">
        <v>256</v>
      </c>
      <c r="B17" s="36" t="n">
        <v>226</v>
      </c>
      <c r="C17" s="45" t="s">
        <v>76</v>
      </c>
      <c r="D17" s="45"/>
      <c r="E17" s="36" t="n">
        <v>1999</v>
      </c>
      <c r="F17" s="39" t="s">
        <v>77</v>
      </c>
      <c r="G17" s="9" t="s">
        <v>20</v>
      </c>
      <c r="H17" s="9" t="s">
        <v>260</v>
      </c>
      <c r="I17" s="14"/>
      <c r="J17" s="14"/>
      <c r="K17" s="14"/>
      <c r="L17" s="14"/>
      <c r="M17" s="14"/>
      <c r="N17" s="14"/>
      <c r="O17" s="14"/>
      <c r="P17" s="14"/>
      <c r="Q17" s="14"/>
      <c r="R17" s="14"/>
      <c r="S17" s="14"/>
      <c r="T17" s="14"/>
      <c r="U17" s="14"/>
      <c r="V17" s="14"/>
      <c r="W17" s="14"/>
      <c r="X17" s="14"/>
      <c r="Y17" s="14"/>
      <c r="Z17" s="14"/>
    </row>
    <row r="18" customFormat="false" ht="15" hidden="false" customHeight="false" outlineLevel="0" collapsed="false">
      <c r="A18" s="22" t="s">
        <v>256</v>
      </c>
      <c r="B18" s="36" t="n">
        <v>227</v>
      </c>
      <c r="C18" s="45" t="s">
        <v>60</v>
      </c>
      <c r="D18" s="45"/>
      <c r="E18" s="36" t="n">
        <v>1994</v>
      </c>
      <c r="F18" s="39" t="s">
        <v>62</v>
      </c>
      <c r="G18" s="9" t="s">
        <v>21</v>
      </c>
      <c r="H18" s="9"/>
      <c r="I18" s="14"/>
      <c r="J18" s="14"/>
      <c r="K18" s="14"/>
      <c r="L18" s="14"/>
      <c r="M18" s="14"/>
      <c r="N18" s="14"/>
      <c r="O18" s="14"/>
      <c r="P18" s="14"/>
      <c r="Q18" s="14"/>
      <c r="R18" s="14"/>
      <c r="S18" s="14"/>
      <c r="T18" s="14"/>
      <c r="U18" s="14"/>
      <c r="V18" s="14"/>
      <c r="W18" s="14"/>
      <c r="X18" s="14"/>
      <c r="Y18" s="14"/>
      <c r="Z18" s="14"/>
    </row>
    <row r="19" customFormat="false" ht="27" hidden="false" customHeight="false" outlineLevel="0" collapsed="false">
      <c r="A19" s="22" t="s">
        <v>256</v>
      </c>
      <c r="B19" s="36" t="n">
        <v>228</v>
      </c>
      <c r="C19" s="46" t="s">
        <v>228</v>
      </c>
      <c r="D19" s="45"/>
      <c r="E19" s="36" t="n">
        <v>2018</v>
      </c>
      <c r="F19" s="39" t="s">
        <v>230</v>
      </c>
      <c r="G19" s="9" t="s">
        <v>22</v>
      </c>
      <c r="H19" s="9" t="s">
        <v>261</v>
      </c>
      <c r="I19" s="14"/>
      <c r="J19" s="14"/>
      <c r="K19" s="14"/>
      <c r="L19" s="14"/>
      <c r="M19" s="14"/>
      <c r="N19" s="14"/>
      <c r="O19" s="14"/>
      <c r="P19" s="14"/>
      <c r="Q19" s="14"/>
      <c r="R19" s="14"/>
      <c r="S19" s="14"/>
      <c r="T19" s="14"/>
      <c r="U19" s="14"/>
      <c r="V19" s="14"/>
      <c r="W19" s="14"/>
      <c r="X19" s="14"/>
      <c r="Y19" s="14"/>
      <c r="Z19" s="14"/>
    </row>
    <row r="20" customFormat="false" ht="15" hidden="false" customHeight="false" outlineLevel="0" collapsed="false">
      <c r="A20" s="22" t="s">
        <v>256</v>
      </c>
      <c r="B20" s="36" t="n">
        <v>229</v>
      </c>
      <c r="C20" s="45" t="s">
        <v>134</v>
      </c>
      <c r="D20" s="45"/>
      <c r="E20" s="36" t="n">
        <v>2011</v>
      </c>
      <c r="F20" s="39" t="s">
        <v>136</v>
      </c>
      <c r="G20" s="9" t="s">
        <v>21</v>
      </c>
      <c r="H20" s="9" t="s">
        <v>262</v>
      </c>
      <c r="I20" s="14"/>
      <c r="J20" s="14"/>
      <c r="K20" s="14"/>
      <c r="L20" s="14"/>
      <c r="M20" s="14"/>
      <c r="N20" s="14"/>
      <c r="O20" s="14"/>
      <c r="P20" s="14"/>
      <c r="Q20" s="14"/>
      <c r="R20" s="14"/>
      <c r="S20" s="14"/>
      <c r="T20" s="14"/>
      <c r="U20" s="14"/>
      <c r="V20" s="14"/>
      <c r="W20" s="14"/>
      <c r="X20" s="14"/>
      <c r="Y20" s="14"/>
      <c r="Z20" s="14"/>
    </row>
    <row r="21" customFormat="false" ht="27" hidden="false" customHeight="false" outlineLevel="0" collapsed="false">
      <c r="A21" s="22" t="s">
        <v>256</v>
      </c>
      <c r="B21" s="36" t="n">
        <v>230</v>
      </c>
      <c r="C21" s="45" t="s">
        <v>78</v>
      </c>
      <c r="D21" s="45"/>
      <c r="E21" s="36" t="n">
        <v>1999</v>
      </c>
      <c r="F21" s="39" t="s">
        <v>80</v>
      </c>
      <c r="G21" s="9" t="s">
        <v>23</v>
      </c>
      <c r="H21" s="9"/>
      <c r="I21" s="14"/>
      <c r="J21" s="14"/>
      <c r="K21" s="14"/>
      <c r="L21" s="14"/>
      <c r="M21" s="14"/>
      <c r="N21" s="14"/>
      <c r="O21" s="14"/>
      <c r="P21" s="14"/>
      <c r="Q21" s="14"/>
      <c r="R21" s="14"/>
      <c r="S21" s="14"/>
      <c r="T21" s="14"/>
      <c r="U21" s="14"/>
      <c r="V21" s="14"/>
      <c r="W21" s="14"/>
      <c r="X21" s="14"/>
      <c r="Y21" s="14"/>
      <c r="Z21" s="14"/>
    </row>
    <row r="22" customFormat="false" ht="15" hidden="false" customHeight="false" outlineLevel="0" collapsed="false">
      <c r="A22" s="22" t="s">
        <v>256</v>
      </c>
      <c r="B22" s="36" t="n">
        <v>231</v>
      </c>
      <c r="C22" s="45" t="s">
        <v>154</v>
      </c>
      <c r="D22" s="45"/>
      <c r="E22" s="36" t="n">
        <v>2012</v>
      </c>
      <c r="F22" s="39" t="s">
        <v>156</v>
      </c>
      <c r="G22" s="9" t="s">
        <v>24</v>
      </c>
      <c r="H22" s="9" t="s">
        <v>263</v>
      </c>
      <c r="I22" s="14"/>
      <c r="J22" s="14"/>
      <c r="K22" s="14"/>
      <c r="L22" s="14"/>
      <c r="M22" s="14"/>
      <c r="N22" s="14"/>
      <c r="O22" s="14"/>
      <c r="P22" s="14"/>
      <c r="Q22" s="14"/>
      <c r="R22" s="14"/>
      <c r="S22" s="14"/>
      <c r="T22" s="14"/>
      <c r="U22" s="14"/>
      <c r="V22" s="14"/>
      <c r="W22" s="14"/>
      <c r="X22" s="14"/>
      <c r="Y22" s="14"/>
      <c r="Z22" s="14"/>
    </row>
    <row r="23" customFormat="false" ht="15" hidden="false" customHeight="false" outlineLevel="0" collapsed="false">
      <c r="A23" s="22" t="s">
        <v>256</v>
      </c>
      <c r="B23" s="36" t="n">
        <v>232</v>
      </c>
      <c r="C23" s="45" t="s">
        <v>66</v>
      </c>
      <c r="D23" s="45"/>
      <c r="E23" s="36" t="n">
        <v>1995</v>
      </c>
      <c r="F23" s="39" t="s">
        <v>68</v>
      </c>
      <c r="G23" s="9" t="s">
        <v>25</v>
      </c>
      <c r="H23" s="9" t="s">
        <v>264</v>
      </c>
      <c r="I23" s="14"/>
      <c r="J23" s="14"/>
      <c r="K23" s="14"/>
      <c r="L23" s="14"/>
      <c r="M23" s="14"/>
      <c r="N23" s="14"/>
      <c r="O23" s="14"/>
      <c r="P23" s="14"/>
      <c r="Q23" s="14"/>
      <c r="R23" s="14"/>
      <c r="S23" s="14"/>
      <c r="T23" s="14"/>
      <c r="U23" s="14"/>
      <c r="V23" s="14"/>
      <c r="W23" s="14"/>
      <c r="X23" s="14"/>
      <c r="Y23" s="14"/>
      <c r="Z23" s="14"/>
    </row>
    <row r="24" customFormat="false" ht="39.75" hidden="false" customHeight="false" outlineLevel="0" collapsed="false">
      <c r="A24" s="22" t="s">
        <v>256</v>
      </c>
      <c r="B24" s="36" t="n">
        <v>233</v>
      </c>
      <c r="C24" s="46" t="s">
        <v>231</v>
      </c>
      <c r="D24" s="45"/>
      <c r="E24" s="36" t="n">
        <v>2018</v>
      </c>
      <c r="F24" s="39" t="s">
        <v>233</v>
      </c>
      <c r="G24" s="9"/>
      <c r="H24" s="9" t="s">
        <v>265</v>
      </c>
      <c r="I24" s="14"/>
      <c r="J24" s="14"/>
      <c r="K24" s="14"/>
      <c r="L24" s="14"/>
      <c r="M24" s="14"/>
      <c r="N24" s="14"/>
      <c r="O24" s="14"/>
      <c r="P24" s="14"/>
      <c r="Q24" s="14"/>
      <c r="R24" s="14"/>
      <c r="S24" s="14"/>
      <c r="T24" s="14"/>
      <c r="U24" s="14"/>
      <c r="V24" s="14"/>
      <c r="W24" s="14"/>
      <c r="X24" s="14"/>
      <c r="Y24" s="14"/>
      <c r="Z24" s="14"/>
    </row>
    <row r="25" customFormat="false" ht="39.75" hidden="false" customHeight="false" outlineLevel="0" collapsed="false">
      <c r="A25" s="22" t="s">
        <v>256</v>
      </c>
      <c r="B25" s="36" t="n">
        <v>234</v>
      </c>
      <c r="C25" s="46" t="s">
        <v>72</v>
      </c>
      <c r="D25" s="45"/>
      <c r="E25" s="36"/>
      <c r="F25" s="39" t="s">
        <v>73</v>
      </c>
      <c r="G25" s="9" t="s">
        <v>26</v>
      </c>
      <c r="H25" s="9"/>
      <c r="I25" s="14"/>
      <c r="J25" s="14"/>
      <c r="K25" s="14"/>
      <c r="L25" s="14"/>
      <c r="M25" s="14"/>
      <c r="N25" s="14"/>
      <c r="O25" s="14"/>
      <c r="P25" s="14"/>
      <c r="Q25" s="14"/>
      <c r="R25" s="14"/>
      <c r="S25" s="14"/>
      <c r="T25" s="14"/>
      <c r="U25" s="14"/>
      <c r="V25" s="14"/>
      <c r="W25" s="14"/>
      <c r="X25" s="14"/>
      <c r="Y25" s="14"/>
      <c r="Z25" s="14"/>
    </row>
    <row r="26" customFormat="false" ht="65.25" hidden="false" customHeight="false" outlineLevel="0" collapsed="false">
      <c r="A26" s="22" t="s">
        <v>256</v>
      </c>
      <c r="B26" s="36" t="n">
        <v>235</v>
      </c>
      <c r="C26" s="45" t="s">
        <v>240</v>
      </c>
      <c r="D26" s="45"/>
      <c r="E26" s="36" t="n">
        <v>2019</v>
      </c>
      <c r="F26" s="39" t="s">
        <v>242</v>
      </c>
      <c r="G26" s="9" t="s">
        <v>27</v>
      </c>
      <c r="H26" s="9" t="s">
        <v>266</v>
      </c>
      <c r="I26" s="14"/>
      <c r="J26" s="14"/>
      <c r="K26" s="14"/>
      <c r="L26" s="14"/>
      <c r="M26" s="14"/>
      <c r="N26" s="14"/>
      <c r="O26" s="14"/>
      <c r="P26" s="14"/>
      <c r="Q26" s="14"/>
      <c r="R26" s="14"/>
      <c r="S26" s="14"/>
      <c r="T26" s="14"/>
      <c r="U26" s="14"/>
      <c r="V26" s="14"/>
      <c r="W26" s="14"/>
      <c r="X26" s="14"/>
      <c r="Y26" s="14"/>
      <c r="Z26" s="14"/>
    </row>
    <row r="27" customFormat="false" ht="39.75" hidden="false" customHeight="false" outlineLevel="0" collapsed="false">
      <c r="A27" s="22" t="s">
        <v>256</v>
      </c>
      <c r="B27" s="36" t="n">
        <v>236</v>
      </c>
      <c r="C27" s="46" t="s">
        <v>81</v>
      </c>
      <c r="D27" s="45"/>
      <c r="E27" s="36" t="n">
        <v>2001</v>
      </c>
      <c r="F27" s="39" t="s">
        <v>83</v>
      </c>
      <c r="G27" s="9" t="s">
        <v>28</v>
      </c>
      <c r="H27" s="9"/>
      <c r="I27" s="14"/>
      <c r="J27" s="14"/>
      <c r="K27" s="14"/>
      <c r="L27" s="14"/>
      <c r="M27" s="14"/>
      <c r="N27" s="14"/>
      <c r="O27" s="14"/>
      <c r="P27" s="14"/>
      <c r="Q27" s="14"/>
      <c r="R27" s="14"/>
      <c r="S27" s="14"/>
      <c r="T27" s="14"/>
      <c r="U27" s="14"/>
      <c r="V27" s="14"/>
      <c r="W27" s="14"/>
      <c r="X27" s="14"/>
      <c r="Y27" s="14"/>
      <c r="Z27" s="14"/>
    </row>
    <row r="28" customFormat="false" ht="65.25" hidden="false" customHeight="false" outlineLevel="0" collapsed="false">
      <c r="A28" s="22" t="s">
        <v>256</v>
      </c>
      <c r="B28" s="36" t="n">
        <v>237</v>
      </c>
      <c r="C28" s="46" t="s">
        <v>192</v>
      </c>
      <c r="D28" s="45"/>
      <c r="E28" s="36" t="n">
        <v>2015</v>
      </c>
      <c r="F28" s="39" t="s">
        <v>194</v>
      </c>
      <c r="G28" s="9" t="s">
        <v>29</v>
      </c>
      <c r="H28" s="9"/>
      <c r="I28" s="14"/>
      <c r="J28" s="14"/>
      <c r="K28" s="14"/>
      <c r="L28" s="14"/>
      <c r="M28" s="14"/>
      <c r="N28" s="14"/>
      <c r="O28" s="14"/>
      <c r="P28" s="14"/>
      <c r="Q28" s="14"/>
      <c r="R28" s="14"/>
      <c r="S28" s="14"/>
      <c r="T28" s="14"/>
      <c r="U28" s="14"/>
      <c r="V28" s="14"/>
      <c r="W28" s="14"/>
      <c r="X28" s="14"/>
      <c r="Y28" s="14"/>
      <c r="Z28" s="14"/>
    </row>
    <row r="29" customFormat="false" ht="52.5" hidden="false" customHeight="false" outlineLevel="0" collapsed="false">
      <c r="A29" s="22" t="s">
        <v>256</v>
      </c>
      <c r="B29" s="36" t="n">
        <v>238</v>
      </c>
      <c r="C29" s="46" t="s">
        <v>95</v>
      </c>
      <c r="D29" s="45"/>
      <c r="E29" s="36" t="n">
        <v>2006</v>
      </c>
      <c r="F29" s="39" t="s">
        <v>97</v>
      </c>
      <c r="G29" s="9" t="s">
        <v>30</v>
      </c>
      <c r="H29" s="9" t="s">
        <v>267</v>
      </c>
      <c r="I29" s="14"/>
      <c r="J29" s="14"/>
      <c r="K29" s="14"/>
      <c r="L29" s="14"/>
      <c r="M29" s="14"/>
      <c r="N29" s="14"/>
      <c r="O29" s="14"/>
      <c r="P29" s="14"/>
      <c r="Q29" s="14"/>
      <c r="R29" s="14"/>
      <c r="S29" s="14"/>
      <c r="T29" s="14"/>
      <c r="U29" s="14"/>
      <c r="V29" s="14"/>
      <c r="W29" s="14"/>
      <c r="X29" s="14"/>
      <c r="Y29" s="14"/>
      <c r="Z29" s="14"/>
    </row>
    <row r="30" customFormat="false" ht="52.5" hidden="false" customHeight="false" outlineLevel="0" collapsed="false">
      <c r="A30" s="22" t="s">
        <v>256</v>
      </c>
      <c r="B30" s="36" t="n">
        <v>239</v>
      </c>
      <c r="C30" s="46" t="s">
        <v>213</v>
      </c>
      <c r="D30" s="45"/>
      <c r="E30" s="36" t="n">
        <v>2016</v>
      </c>
      <c r="F30" s="39" t="s">
        <v>215</v>
      </c>
      <c r="G30" s="9" t="s">
        <v>31</v>
      </c>
      <c r="H30" s="9"/>
      <c r="I30" s="14"/>
      <c r="J30" s="14"/>
      <c r="K30" s="14"/>
      <c r="L30" s="14"/>
      <c r="M30" s="14"/>
      <c r="N30" s="14"/>
      <c r="O30" s="14"/>
      <c r="P30" s="14"/>
      <c r="Q30" s="14"/>
      <c r="R30" s="14"/>
      <c r="S30" s="14"/>
      <c r="T30" s="14"/>
      <c r="U30" s="14"/>
      <c r="V30" s="14"/>
      <c r="W30" s="14"/>
      <c r="X30" s="14"/>
      <c r="Y30" s="14"/>
      <c r="Z30" s="14"/>
    </row>
    <row r="31" customFormat="false" ht="27" hidden="false" customHeight="false" outlineLevel="0" collapsed="false">
      <c r="A31" s="22" t="s">
        <v>256</v>
      </c>
      <c r="B31" s="36" t="n">
        <v>240</v>
      </c>
      <c r="C31" s="46" t="s">
        <v>84</v>
      </c>
      <c r="D31" s="45"/>
      <c r="E31" s="36" t="n">
        <v>2002</v>
      </c>
      <c r="F31" s="39" t="s">
        <v>88</v>
      </c>
      <c r="G31" s="9" t="s">
        <v>32</v>
      </c>
      <c r="H31" s="9" t="s">
        <v>268</v>
      </c>
      <c r="I31" s="14" t="s">
        <v>269</v>
      </c>
      <c r="J31" s="14"/>
      <c r="K31" s="14"/>
      <c r="L31" s="14"/>
      <c r="M31" s="14"/>
      <c r="N31" s="14"/>
      <c r="O31" s="14"/>
      <c r="P31" s="14"/>
      <c r="Q31" s="14"/>
      <c r="R31" s="14"/>
      <c r="S31" s="14"/>
      <c r="T31" s="14"/>
      <c r="U31" s="14"/>
      <c r="V31" s="14"/>
      <c r="W31" s="14"/>
      <c r="X31" s="14"/>
      <c r="Y31" s="14"/>
      <c r="Z31" s="14"/>
    </row>
    <row r="32" customFormat="false" ht="27" hidden="false" customHeight="false" outlineLevel="0" collapsed="false">
      <c r="A32" s="22" t="s">
        <v>256</v>
      </c>
      <c r="B32" s="36" t="n">
        <v>241</v>
      </c>
      <c r="C32" s="46" t="s">
        <v>177</v>
      </c>
      <c r="D32" s="45"/>
      <c r="E32" s="36" t="n">
        <v>2014</v>
      </c>
      <c r="F32" s="39" t="s">
        <v>179</v>
      </c>
      <c r="G32" s="9" t="s">
        <v>33</v>
      </c>
      <c r="H32" s="9" t="s">
        <v>270</v>
      </c>
      <c r="I32" s="30" t="s">
        <v>271</v>
      </c>
      <c r="J32" s="14"/>
      <c r="K32" s="14"/>
      <c r="L32" s="14"/>
      <c r="M32" s="14"/>
      <c r="N32" s="14"/>
      <c r="O32" s="14"/>
      <c r="P32" s="14"/>
      <c r="Q32" s="14"/>
      <c r="R32" s="14"/>
      <c r="S32" s="14"/>
      <c r="T32" s="14"/>
      <c r="U32" s="14"/>
      <c r="V32" s="14"/>
      <c r="W32" s="14"/>
      <c r="X32" s="14"/>
      <c r="Y32" s="14"/>
      <c r="Z32" s="14"/>
    </row>
    <row r="33" customFormat="false" ht="52.5" hidden="false" customHeight="false" outlineLevel="0" collapsed="false">
      <c r="A33" s="22" t="s">
        <v>256</v>
      </c>
      <c r="B33" s="36" t="n">
        <v>242</v>
      </c>
      <c r="C33" s="46" t="s">
        <v>213</v>
      </c>
      <c r="D33" s="45"/>
      <c r="E33" s="36" t="n">
        <v>2018</v>
      </c>
      <c r="F33" s="39" t="s">
        <v>234</v>
      </c>
      <c r="G33" s="9" t="s">
        <v>34</v>
      </c>
      <c r="H33" s="9"/>
      <c r="I33" s="14"/>
      <c r="J33" s="14"/>
      <c r="K33" s="14"/>
      <c r="L33" s="14"/>
      <c r="M33" s="14"/>
      <c r="N33" s="14"/>
      <c r="O33" s="14"/>
      <c r="P33" s="14"/>
      <c r="Q33" s="14"/>
      <c r="R33" s="14"/>
      <c r="S33" s="14"/>
      <c r="T33" s="14"/>
      <c r="U33" s="14"/>
      <c r="V33" s="14"/>
      <c r="W33" s="14"/>
      <c r="X33" s="14"/>
      <c r="Y33" s="14"/>
      <c r="Z33" s="14"/>
    </row>
    <row r="34" customFormat="false" ht="52.5" hidden="false" customHeight="false" outlineLevel="0" collapsed="false">
      <c r="A34" s="22" t="s">
        <v>256</v>
      </c>
      <c r="B34" s="36" t="n">
        <v>243</v>
      </c>
      <c r="C34" s="46" t="s">
        <v>137</v>
      </c>
      <c r="D34" s="45"/>
      <c r="E34" s="36" t="n">
        <v>2011</v>
      </c>
      <c r="F34" s="39" t="str">
        <f aca="false">HYPERLINK("https://www.uni-ulm.de/fileadmin/website_uni_ulm/iui.inst.050/publications/KempfKPS2011.pdf","Relaxing Event Densities by Exploiting Infeasible Paths in Control Flow Graphs")</f>
        <v>Relaxing Event Densities by Exploiting Infeasible Paths in Control Flow Graphs</v>
      </c>
      <c r="G34" s="9" t="s">
        <v>35</v>
      </c>
      <c r="H34" s="9" t="s">
        <v>272</v>
      </c>
      <c r="I34" s="14" t="s">
        <v>273</v>
      </c>
      <c r="J34" s="14"/>
      <c r="K34" s="14"/>
      <c r="L34" s="14"/>
      <c r="M34" s="14"/>
      <c r="N34" s="14"/>
      <c r="O34" s="14"/>
      <c r="P34" s="14"/>
      <c r="Q34" s="14"/>
      <c r="R34" s="14"/>
      <c r="S34" s="14"/>
      <c r="T34" s="14"/>
      <c r="U34" s="14"/>
      <c r="V34" s="14"/>
      <c r="W34" s="14"/>
      <c r="X34" s="14"/>
      <c r="Y34" s="14"/>
      <c r="Z34" s="14"/>
    </row>
    <row r="35" customFormat="false" ht="52.5" hidden="false" customHeight="false" outlineLevel="0" collapsed="false">
      <c r="A35" s="22" t="s">
        <v>256</v>
      </c>
      <c r="B35" s="36" t="n">
        <v>244</v>
      </c>
      <c r="C35" s="46" t="s">
        <v>157</v>
      </c>
      <c r="D35" s="45"/>
      <c r="E35" s="36" t="n">
        <v>2012</v>
      </c>
      <c r="F35" s="39" t="s">
        <v>159</v>
      </c>
      <c r="G35" s="9" t="s">
        <v>36</v>
      </c>
      <c r="H35" s="9" t="s">
        <v>274</v>
      </c>
      <c r="I35" s="14"/>
      <c r="J35" s="14"/>
      <c r="K35" s="14"/>
      <c r="L35" s="14"/>
      <c r="M35" s="14"/>
      <c r="N35" s="14"/>
      <c r="O35" s="14"/>
      <c r="P35" s="14"/>
      <c r="Q35" s="14"/>
      <c r="R35" s="14"/>
      <c r="S35" s="14"/>
      <c r="T35" s="14"/>
      <c r="U35" s="14"/>
      <c r="V35" s="14"/>
      <c r="W35" s="14"/>
      <c r="X35" s="14"/>
      <c r="Y35" s="14"/>
      <c r="Z35" s="14"/>
    </row>
    <row r="36" customFormat="false" ht="39.75" hidden="false" customHeight="false" outlineLevel="0" collapsed="false">
      <c r="A36" s="22" t="s">
        <v>256</v>
      </c>
      <c r="B36" s="36" t="n">
        <v>245</v>
      </c>
      <c r="C36" s="46" t="s">
        <v>180</v>
      </c>
      <c r="D36" s="45"/>
      <c r="E36" s="36" t="n">
        <v>2014</v>
      </c>
      <c r="F36" s="39" t="s">
        <v>182</v>
      </c>
      <c r="G36" s="9" t="s">
        <v>36</v>
      </c>
      <c r="H36" s="9" t="s">
        <v>275</v>
      </c>
      <c r="I36" s="14" t="s">
        <v>276</v>
      </c>
      <c r="J36" s="14"/>
      <c r="K36" s="14"/>
      <c r="L36" s="14"/>
      <c r="M36" s="14"/>
      <c r="N36" s="14"/>
      <c r="O36" s="14"/>
      <c r="P36" s="14"/>
      <c r="Q36" s="14"/>
      <c r="R36" s="14"/>
      <c r="S36" s="14"/>
      <c r="T36" s="14"/>
      <c r="U36" s="14"/>
      <c r="V36" s="14"/>
      <c r="W36" s="14"/>
      <c r="X36" s="14"/>
      <c r="Y36" s="14"/>
      <c r="Z36" s="14"/>
    </row>
    <row r="37" customFormat="false" ht="39.75" hidden="false" customHeight="false" outlineLevel="0" collapsed="false">
      <c r="A37" s="22" t="s">
        <v>256</v>
      </c>
      <c r="B37" s="36" t="n">
        <v>246</v>
      </c>
      <c r="C37" s="46" t="s">
        <v>84</v>
      </c>
      <c r="D37" s="45" t="s">
        <v>85</v>
      </c>
      <c r="E37" s="36" t="n">
        <v>2001</v>
      </c>
      <c r="F37" s="39" t="s">
        <v>86</v>
      </c>
      <c r="G37" s="9" t="s">
        <v>37</v>
      </c>
      <c r="H37" s="9" t="s">
        <v>277</v>
      </c>
      <c r="I37" s="14"/>
      <c r="J37" s="14"/>
      <c r="K37" s="14"/>
      <c r="L37" s="14"/>
      <c r="M37" s="14"/>
      <c r="N37" s="14"/>
      <c r="O37" s="14"/>
      <c r="P37" s="14"/>
      <c r="Q37" s="14"/>
      <c r="R37" s="14"/>
      <c r="S37" s="14"/>
      <c r="T37" s="14"/>
      <c r="U37" s="14"/>
      <c r="V37" s="14"/>
      <c r="W37" s="14"/>
      <c r="X37" s="14"/>
      <c r="Y37" s="14"/>
      <c r="Z37" s="14"/>
    </row>
    <row r="38" customFormat="false" ht="27" hidden="false" customHeight="false" outlineLevel="0" collapsed="false">
      <c r="A38" s="22" t="s">
        <v>256</v>
      </c>
      <c r="B38" s="36" t="n">
        <v>247</v>
      </c>
      <c r="C38" s="46" t="s">
        <v>183</v>
      </c>
      <c r="D38" s="45" t="s">
        <v>184</v>
      </c>
      <c r="E38" s="36" t="n">
        <v>2014</v>
      </c>
      <c r="F38" s="39" t="s">
        <v>185</v>
      </c>
      <c r="G38" s="9" t="s">
        <v>38</v>
      </c>
      <c r="H38" s="9"/>
      <c r="I38" s="14"/>
      <c r="J38" s="14"/>
      <c r="K38" s="14"/>
      <c r="L38" s="14"/>
      <c r="M38" s="14"/>
      <c r="N38" s="14"/>
      <c r="O38" s="14"/>
      <c r="P38" s="14"/>
      <c r="Q38" s="14"/>
      <c r="R38" s="14"/>
      <c r="S38" s="14"/>
      <c r="T38" s="14"/>
      <c r="U38" s="14"/>
      <c r="V38" s="14"/>
      <c r="W38" s="14"/>
      <c r="X38" s="14"/>
      <c r="Y38" s="14"/>
      <c r="Z38" s="14"/>
    </row>
    <row r="39" customFormat="false" ht="65.25" hidden="false" customHeight="false" outlineLevel="0" collapsed="false">
      <c r="A39" s="22" t="s">
        <v>256</v>
      </c>
      <c r="B39" s="36" t="n">
        <v>248</v>
      </c>
      <c r="C39" s="45" t="s">
        <v>222</v>
      </c>
      <c r="D39" s="45" t="s">
        <v>223</v>
      </c>
      <c r="E39" s="36" t="n">
        <v>2017</v>
      </c>
      <c r="F39" s="39" t="s">
        <v>224</v>
      </c>
      <c r="G39" s="9" t="s">
        <v>39</v>
      </c>
      <c r="H39" s="9" t="s">
        <v>278</v>
      </c>
      <c r="I39" s="14"/>
      <c r="J39" s="14"/>
      <c r="K39" s="14"/>
      <c r="L39" s="14"/>
      <c r="M39" s="14"/>
      <c r="N39" s="14"/>
      <c r="O39" s="14"/>
      <c r="P39" s="14"/>
      <c r="Q39" s="14"/>
      <c r="R39" s="14"/>
      <c r="S39" s="14"/>
      <c r="T39" s="14"/>
      <c r="U39" s="14"/>
      <c r="V39" s="14"/>
      <c r="W39" s="14"/>
      <c r="X39" s="14"/>
      <c r="Y39" s="14"/>
      <c r="Z39" s="14"/>
    </row>
    <row r="40" customFormat="false" ht="27" hidden="false" customHeight="false" outlineLevel="0" collapsed="false">
      <c r="A40" s="22" t="s">
        <v>256</v>
      </c>
      <c r="B40" s="36" t="n">
        <v>249</v>
      </c>
      <c r="C40" s="46" t="s">
        <v>186</v>
      </c>
      <c r="D40" s="45" t="s">
        <v>187</v>
      </c>
      <c r="E40" s="36" t="n">
        <v>2014</v>
      </c>
      <c r="F40" s="39" t="s">
        <v>188</v>
      </c>
      <c r="G40" s="9" t="s">
        <v>40</v>
      </c>
      <c r="H40" s="9" t="s">
        <v>279</v>
      </c>
      <c r="I40" s="14" t="s">
        <v>280</v>
      </c>
      <c r="J40" s="14"/>
      <c r="K40" s="14"/>
      <c r="L40" s="14"/>
      <c r="M40" s="14"/>
      <c r="N40" s="14"/>
      <c r="O40" s="14"/>
      <c r="P40" s="14"/>
      <c r="Q40" s="14"/>
      <c r="R40" s="14"/>
      <c r="S40" s="14"/>
      <c r="T40" s="14"/>
      <c r="U40" s="14"/>
      <c r="V40" s="14"/>
      <c r="W40" s="14"/>
      <c r="X40" s="14"/>
      <c r="Y40" s="14"/>
      <c r="Z40" s="14"/>
    </row>
    <row r="41" customFormat="false" ht="65.25" hidden="false" customHeight="false" outlineLevel="0" collapsed="false">
      <c r="A41" s="22" t="s">
        <v>256</v>
      </c>
      <c r="B41" s="36" t="n">
        <v>250</v>
      </c>
      <c r="C41" s="46" t="s">
        <v>216</v>
      </c>
      <c r="D41" s="47" t="s">
        <v>217</v>
      </c>
      <c r="E41" s="36" t="n">
        <v>2016</v>
      </c>
      <c r="F41" s="39" t="s">
        <v>218</v>
      </c>
      <c r="G41" s="9" t="s">
        <v>36</v>
      </c>
      <c r="H41" s="9" t="s">
        <v>281</v>
      </c>
      <c r="I41" s="14" t="s">
        <v>282</v>
      </c>
      <c r="J41" s="14"/>
      <c r="K41" s="14"/>
      <c r="L41" s="14"/>
      <c r="M41" s="14"/>
      <c r="N41" s="14"/>
      <c r="O41" s="14"/>
      <c r="P41" s="14"/>
      <c r="Q41" s="14"/>
      <c r="R41" s="14"/>
      <c r="S41" s="14"/>
      <c r="T41" s="14"/>
      <c r="U41" s="14"/>
      <c r="V41" s="14"/>
      <c r="W41" s="14"/>
      <c r="X41" s="14"/>
      <c r="Y41" s="14"/>
      <c r="Z41" s="14"/>
    </row>
    <row r="42" customFormat="false" ht="65.25" hidden="false" customHeight="false" outlineLevel="0" collapsed="false">
      <c r="A42" s="22" t="s">
        <v>256</v>
      </c>
      <c r="B42" s="36" t="n">
        <v>251</v>
      </c>
      <c r="C42" s="46" t="s">
        <v>160</v>
      </c>
      <c r="D42" s="45" t="s">
        <v>283</v>
      </c>
      <c r="E42" s="36" t="n">
        <v>2012</v>
      </c>
      <c r="F42" s="39" t="s">
        <v>162</v>
      </c>
      <c r="G42" s="9" t="s">
        <v>41</v>
      </c>
      <c r="H42" s="9" t="s">
        <v>284</v>
      </c>
      <c r="I42" s="14" t="s">
        <v>285</v>
      </c>
      <c r="J42" s="14"/>
      <c r="K42" s="14"/>
      <c r="L42" s="14"/>
      <c r="M42" s="14"/>
      <c r="N42" s="14"/>
      <c r="O42" s="14"/>
      <c r="P42" s="14"/>
      <c r="Q42" s="14"/>
      <c r="R42" s="14"/>
      <c r="S42" s="14"/>
      <c r="T42" s="14"/>
      <c r="U42" s="14"/>
      <c r="V42" s="14"/>
      <c r="W42" s="14"/>
      <c r="X42" s="14"/>
      <c r="Y42" s="14"/>
      <c r="Z42" s="14"/>
    </row>
    <row r="43" customFormat="false" ht="65.25" hidden="false" customHeight="false" outlineLevel="0" collapsed="false">
      <c r="A43" s="22" t="s">
        <v>256</v>
      </c>
      <c r="B43" s="36" t="n">
        <v>252</v>
      </c>
      <c r="C43" s="46" t="s">
        <v>98</v>
      </c>
      <c r="D43" s="45" t="s">
        <v>99</v>
      </c>
      <c r="E43" s="36" t="n">
        <v>2006</v>
      </c>
      <c r="F43" s="39" t="s">
        <v>100</v>
      </c>
      <c r="G43" s="10" t="s">
        <v>42</v>
      </c>
      <c r="H43" s="9" t="s">
        <v>286</v>
      </c>
      <c r="I43" s="14" t="s">
        <v>286</v>
      </c>
      <c r="J43" s="14" t="s">
        <v>286</v>
      </c>
      <c r="K43" s="14"/>
      <c r="L43" s="14"/>
      <c r="M43" s="14"/>
      <c r="N43" s="14"/>
      <c r="O43" s="14"/>
      <c r="P43" s="14"/>
      <c r="Q43" s="14"/>
      <c r="R43" s="14"/>
      <c r="S43" s="14"/>
      <c r="T43" s="14"/>
      <c r="U43" s="14"/>
      <c r="V43" s="14"/>
      <c r="W43" s="14"/>
      <c r="X43" s="14"/>
      <c r="Y43" s="14"/>
      <c r="Z43" s="14"/>
    </row>
    <row r="44" customFormat="false" ht="57.75" hidden="false" customHeight="false" outlineLevel="0" collapsed="false">
      <c r="A44" s="22" t="s">
        <v>256</v>
      </c>
      <c r="B44" s="33" t="n">
        <v>253</v>
      </c>
      <c r="C44" s="48" t="s">
        <v>195</v>
      </c>
      <c r="D44" s="49" t="s">
        <v>196</v>
      </c>
      <c r="E44" s="33" t="n">
        <v>2015</v>
      </c>
      <c r="F44" s="50" t="s">
        <v>197</v>
      </c>
      <c r="G44" s="9" t="s">
        <v>43</v>
      </c>
      <c r="H44" s="9"/>
      <c r="I44" s="14"/>
      <c r="J44" s="14"/>
      <c r="K44" s="14"/>
      <c r="L44" s="14"/>
      <c r="M44" s="14"/>
      <c r="N44" s="14"/>
      <c r="O44" s="14"/>
      <c r="P44" s="14"/>
      <c r="Q44" s="14"/>
      <c r="R44" s="14"/>
      <c r="S44" s="14"/>
      <c r="T44" s="14"/>
      <c r="U44" s="14"/>
      <c r="V44" s="14"/>
      <c r="W44" s="14"/>
      <c r="X44" s="14"/>
      <c r="Y44" s="14"/>
      <c r="Z44" s="14"/>
    </row>
    <row r="45" customFormat="false" ht="15" hidden="false" customHeight="false" outlineLevel="0" collapsed="false">
      <c r="A45" s="22" t="s">
        <v>256</v>
      </c>
      <c r="B45" s="33" t="n">
        <v>254</v>
      </c>
      <c r="C45" s="48" t="s">
        <v>138</v>
      </c>
      <c r="D45" s="48"/>
      <c r="E45" s="33" t="n">
        <v>2011</v>
      </c>
      <c r="F45" s="50" t="s">
        <v>140</v>
      </c>
      <c r="G45" s="9" t="s">
        <v>43</v>
      </c>
      <c r="H45" s="9"/>
      <c r="I45" s="14"/>
      <c r="J45" s="14"/>
      <c r="K45" s="14"/>
      <c r="L45" s="14"/>
      <c r="M45" s="14"/>
      <c r="N45" s="14"/>
      <c r="O45" s="14"/>
      <c r="P45" s="14"/>
      <c r="Q45" s="14"/>
      <c r="R45" s="14"/>
      <c r="S45" s="14"/>
      <c r="T45" s="14"/>
      <c r="U45" s="14"/>
      <c r="V45" s="14"/>
      <c r="W45" s="14"/>
      <c r="X45" s="14"/>
      <c r="Y45" s="14"/>
      <c r="Z45" s="14"/>
    </row>
    <row r="46" customFormat="false" ht="39.75" hidden="false" customHeight="false" outlineLevel="0" collapsed="false">
      <c r="A46" s="22" t="s">
        <v>256</v>
      </c>
      <c r="B46" s="36" t="n">
        <v>255</v>
      </c>
      <c r="C46" s="46" t="s">
        <v>198</v>
      </c>
      <c r="D46" s="45"/>
      <c r="E46" s="36" t="n">
        <v>2015</v>
      </c>
      <c r="F46" s="39" t="s">
        <v>200</v>
      </c>
      <c r="G46" s="9" t="s">
        <v>44</v>
      </c>
      <c r="H46" s="9"/>
      <c r="I46" s="14"/>
      <c r="J46" s="14"/>
      <c r="K46" s="14"/>
      <c r="L46" s="14"/>
      <c r="M46" s="14"/>
      <c r="N46" s="14"/>
      <c r="O46" s="14"/>
      <c r="P46" s="14"/>
      <c r="Q46" s="14"/>
      <c r="R46" s="14"/>
      <c r="S46" s="14"/>
      <c r="T46" s="14"/>
      <c r="U46" s="14"/>
      <c r="V46" s="14"/>
      <c r="W46" s="14"/>
      <c r="X46" s="14"/>
      <c r="Y46" s="14"/>
      <c r="Z46" s="14"/>
    </row>
    <row r="47" customFormat="false" ht="27" hidden="false" customHeight="false" outlineLevel="0" collapsed="false">
      <c r="A47" s="22" t="s">
        <v>256</v>
      </c>
      <c r="B47" s="36" t="n">
        <v>256</v>
      </c>
      <c r="C47" s="45"/>
      <c r="D47" s="45"/>
      <c r="E47" s="36"/>
      <c r="F47" s="39" t="s">
        <v>143</v>
      </c>
      <c r="G47" s="9" t="s">
        <v>45</v>
      </c>
      <c r="H47" s="9"/>
      <c r="I47" s="14"/>
      <c r="J47" s="14"/>
      <c r="K47" s="14"/>
      <c r="L47" s="14"/>
      <c r="M47" s="14"/>
      <c r="N47" s="14"/>
      <c r="O47" s="14"/>
      <c r="P47" s="14"/>
      <c r="Q47" s="14"/>
      <c r="R47" s="14"/>
      <c r="S47" s="14"/>
      <c r="T47" s="14"/>
      <c r="U47" s="14"/>
      <c r="V47" s="14"/>
      <c r="W47" s="14"/>
      <c r="X47" s="14"/>
      <c r="Y47" s="14"/>
      <c r="Z47" s="14"/>
    </row>
    <row r="48" customFormat="false" ht="26.85" hidden="false" customHeight="false" outlineLevel="0" collapsed="false">
      <c r="A48" s="22" t="s">
        <v>256</v>
      </c>
      <c r="B48" s="36" t="n">
        <v>257</v>
      </c>
      <c r="C48" s="45" t="s">
        <v>141</v>
      </c>
      <c r="D48" s="45" t="s">
        <v>144</v>
      </c>
      <c r="E48" s="36" t="n">
        <v>2011</v>
      </c>
      <c r="F48" s="39" t="s">
        <v>145</v>
      </c>
      <c r="G48" s="9" t="s">
        <v>23</v>
      </c>
      <c r="H48" s="9"/>
      <c r="I48" s="14"/>
      <c r="J48" s="14"/>
      <c r="K48" s="14"/>
      <c r="L48" s="14"/>
      <c r="M48" s="14"/>
      <c r="N48" s="14"/>
      <c r="O48" s="14"/>
      <c r="P48" s="14"/>
      <c r="Q48" s="14"/>
      <c r="R48" s="14"/>
      <c r="S48" s="14"/>
      <c r="T48" s="14"/>
      <c r="U48" s="14"/>
      <c r="V48" s="14"/>
      <c r="W48" s="14"/>
      <c r="X48" s="14"/>
      <c r="Y48" s="14"/>
      <c r="Z48" s="14"/>
    </row>
    <row r="49" customFormat="false" ht="15" hidden="false" customHeight="false" outlineLevel="0" collapsed="false">
      <c r="A49" s="22" t="s">
        <v>256</v>
      </c>
      <c r="B49" s="36" t="n">
        <v>258</v>
      </c>
      <c r="C49" s="45"/>
      <c r="D49" s="45"/>
      <c r="E49" s="36"/>
      <c r="F49" s="39" t="s">
        <v>148</v>
      </c>
      <c r="G49" s="9" t="s">
        <v>46</v>
      </c>
      <c r="H49" s="9"/>
      <c r="I49" s="14"/>
      <c r="J49" s="14"/>
      <c r="K49" s="14"/>
      <c r="L49" s="14"/>
      <c r="M49" s="14"/>
      <c r="N49" s="14"/>
      <c r="O49" s="14"/>
      <c r="P49" s="14"/>
      <c r="Q49" s="14"/>
      <c r="R49" s="14"/>
      <c r="S49" s="14"/>
      <c r="T49" s="14"/>
      <c r="U49" s="14"/>
      <c r="V49" s="14"/>
      <c r="W49" s="14"/>
      <c r="X49" s="14"/>
      <c r="Y49" s="14"/>
      <c r="Z49" s="14"/>
    </row>
    <row r="50" customFormat="false" ht="39.75" hidden="false" customHeight="false" outlineLevel="0" collapsed="false">
      <c r="A50" s="22" t="s">
        <v>256</v>
      </c>
      <c r="B50" s="41" t="n">
        <v>259</v>
      </c>
      <c r="C50" s="51" t="s">
        <v>314</v>
      </c>
      <c r="D50" s="51"/>
      <c r="E50" s="41" t="n">
        <v>2013</v>
      </c>
      <c r="F50" s="43" t="s">
        <v>315</v>
      </c>
      <c r="G50" s="9" t="s">
        <v>316</v>
      </c>
      <c r="H50" s="9" t="s">
        <v>317</v>
      </c>
      <c r="I50" s="14"/>
      <c r="J50" s="14"/>
      <c r="K50" s="14"/>
      <c r="L50" s="14"/>
      <c r="M50" s="14"/>
      <c r="N50" s="14"/>
      <c r="O50" s="14"/>
      <c r="P50" s="14"/>
      <c r="Q50" s="14"/>
      <c r="R50" s="14"/>
      <c r="S50" s="14"/>
      <c r="T50" s="14"/>
      <c r="U50" s="14"/>
      <c r="V50" s="14"/>
      <c r="W50" s="14"/>
      <c r="X50" s="14"/>
      <c r="Y50" s="14"/>
      <c r="Z50" s="14"/>
    </row>
    <row r="51" customFormat="false" ht="27" hidden="false" customHeight="false" outlineLevel="0" collapsed="false">
      <c r="A51" s="22" t="s">
        <v>256</v>
      </c>
      <c r="B51" s="36" t="n">
        <v>260</v>
      </c>
      <c r="C51" s="46" t="s">
        <v>201</v>
      </c>
      <c r="D51" s="45"/>
      <c r="E51" s="36" t="n">
        <v>2015</v>
      </c>
      <c r="F51" s="39" t="s">
        <v>203</v>
      </c>
      <c r="G51" s="9" t="s">
        <v>47</v>
      </c>
      <c r="H51" s="9" t="s">
        <v>287</v>
      </c>
      <c r="I51" s="14"/>
      <c r="J51" s="14"/>
      <c r="K51" s="14"/>
      <c r="L51" s="14"/>
      <c r="M51" s="14"/>
      <c r="N51" s="14"/>
      <c r="O51" s="14"/>
      <c r="P51" s="14"/>
      <c r="Q51" s="14"/>
      <c r="R51" s="14"/>
      <c r="S51" s="14"/>
      <c r="T51" s="14"/>
      <c r="U51" s="14"/>
      <c r="V51" s="14"/>
      <c r="W51" s="14"/>
      <c r="X51" s="14"/>
      <c r="Y51" s="14"/>
      <c r="Z51" s="14"/>
    </row>
    <row r="52" customFormat="false" ht="39.75" hidden="false" customHeight="false" outlineLevel="0" collapsed="false">
      <c r="A52" s="22" t="s">
        <v>256</v>
      </c>
      <c r="B52" s="36" t="n">
        <v>261</v>
      </c>
      <c r="C52" s="46" t="s">
        <v>225</v>
      </c>
      <c r="D52" s="45"/>
      <c r="E52" s="36" t="n">
        <v>2017</v>
      </c>
      <c r="F52" s="39" t="s">
        <v>227</v>
      </c>
      <c r="G52" s="9" t="s">
        <v>35</v>
      </c>
      <c r="H52" s="9"/>
      <c r="I52" s="14"/>
      <c r="J52" s="14"/>
      <c r="K52" s="14"/>
      <c r="L52" s="14"/>
      <c r="M52" s="14"/>
      <c r="N52" s="14"/>
      <c r="O52" s="14"/>
      <c r="P52" s="14"/>
      <c r="Q52" s="14"/>
      <c r="R52" s="14"/>
      <c r="S52" s="14"/>
      <c r="T52" s="14"/>
      <c r="U52" s="14"/>
      <c r="V52" s="14"/>
      <c r="W52" s="14"/>
      <c r="X52" s="14"/>
      <c r="Y52" s="14"/>
      <c r="Z52" s="14"/>
    </row>
    <row r="53" customFormat="false" ht="27" hidden="false" customHeight="false" outlineLevel="0" collapsed="false">
      <c r="A53" s="22" t="s">
        <v>288</v>
      </c>
      <c r="B53" s="36" t="n">
        <v>262</v>
      </c>
      <c r="C53" s="30" t="s">
        <v>189</v>
      </c>
      <c r="D53" s="30"/>
      <c r="E53" s="30" t="n">
        <v>2014</v>
      </c>
      <c r="F53" s="39" t="s">
        <v>191</v>
      </c>
      <c r="G53" s="9" t="s">
        <v>36</v>
      </c>
      <c r="H53" s="9" t="s">
        <v>289</v>
      </c>
      <c r="I53" s="14"/>
      <c r="J53" s="14"/>
      <c r="K53" s="14"/>
      <c r="L53" s="14"/>
      <c r="M53" s="14"/>
      <c r="N53" s="14"/>
      <c r="O53" s="14"/>
      <c r="P53" s="14"/>
      <c r="Q53" s="14"/>
      <c r="R53" s="14"/>
      <c r="S53" s="14"/>
      <c r="T53" s="14"/>
      <c r="U53" s="14"/>
      <c r="V53" s="14"/>
      <c r="W53" s="14"/>
      <c r="X53" s="14"/>
      <c r="Y53" s="14"/>
      <c r="Z53" s="14"/>
    </row>
    <row r="54" customFormat="false" ht="15" hidden="false" customHeight="false" outlineLevel="0" collapsed="false">
      <c r="A54" s="22" t="s">
        <v>288</v>
      </c>
      <c r="B54" s="41" t="n">
        <v>263</v>
      </c>
      <c r="C54" s="52"/>
      <c r="D54" s="52"/>
      <c r="E54" s="52"/>
      <c r="F54" s="53" t="s">
        <v>318</v>
      </c>
      <c r="G54" s="9" t="s">
        <v>35</v>
      </c>
      <c r="H54" s="9" t="s">
        <v>319</v>
      </c>
      <c r="I54" s="14"/>
      <c r="J54" s="14"/>
      <c r="K54" s="14"/>
      <c r="L54" s="14"/>
      <c r="M54" s="14"/>
      <c r="N54" s="14"/>
      <c r="O54" s="14"/>
      <c r="P54" s="14"/>
      <c r="Q54" s="14"/>
      <c r="R54" s="14"/>
      <c r="S54" s="14"/>
      <c r="T54" s="14"/>
      <c r="U54" s="14"/>
      <c r="V54" s="14"/>
      <c r="W54" s="14"/>
      <c r="X54" s="14"/>
      <c r="Y54" s="14"/>
      <c r="Z54" s="14"/>
    </row>
    <row r="55" customFormat="false" ht="27" hidden="false" customHeight="false" outlineLevel="0" collapsed="false">
      <c r="A55" s="22" t="s">
        <v>288</v>
      </c>
      <c r="B55" s="36" t="n">
        <v>264</v>
      </c>
      <c r="C55" s="30"/>
      <c r="D55" s="30"/>
      <c r="E55" s="30" t="n">
        <v>2012</v>
      </c>
      <c r="F55" s="54" t="s">
        <v>165</v>
      </c>
      <c r="G55" s="9" t="s">
        <v>48</v>
      </c>
      <c r="H55" s="9" t="s">
        <v>290</v>
      </c>
      <c r="I55" s="14"/>
      <c r="J55" s="14"/>
      <c r="K55" s="14"/>
      <c r="L55" s="14"/>
      <c r="M55" s="14"/>
      <c r="N55" s="14"/>
      <c r="O55" s="14"/>
      <c r="P55" s="14"/>
      <c r="Q55" s="14"/>
      <c r="R55" s="14"/>
      <c r="S55" s="14"/>
      <c r="T55" s="14"/>
      <c r="U55" s="14"/>
      <c r="V55" s="14"/>
      <c r="W55" s="14"/>
      <c r="X55" s="14"/>
      <c r="Y55" s="14"/>
      <c r="Z55" s="14"/>
    </row>
    <row r="56" customFormat="false" ht="39.75" hidden="false" customHeight="false" outlineLevel="0" collapsed="false">
      <c r="A56" s="22" t="s">
        <v>288</v>
      </c>
      <c r="B56" s="36" t="n">
        <v>265</v>
      </c>
      <c r="C56" s="29" t="s">
        <v>204</v>
      </c>
      <c r="D56" s="30" t="s">
        <v>205</v>
      </c>
      <c r="E56" s="30" t="n">
        <v>2015</v>
      </c>
      <c r="F56" s="54" t="s">
        <v>206</v>
      </c>
      <c r="G56" s="9" t="s">
        <v>49</v>
      </c>
      <c r="H56" s="9" t="s">
        <v>291</v>
      </c>
      <c r="I56" s="14" t="s">
        <v>292</v>
      </c>
      <c r="J56" s="14"/>
      <c r="K56" s="14"/>
      <c r="L56" s="14"/>
      <c r="M56" s="14"/>
      <c r="N56" s="14"/>
      <c r="O56" s="14"/>
      <c r="P56" s="14"/>
      <c r="Q56" s="14"/>
      <c r="R56" s="14"/>
      <c r="S56" s="14"/>
      <c r="T56" s="14"/>
      <c r="U56" s="14"/>
      <c r="V56" s="14"/>
      <c r="W56" s="14"/>
      <c r="X56" s="14"/>
      <c r="Y56" s="14"/>
      <c r="Z56" s="14"/>
    </row>
    <row r="57" customFormat="false" ht="39.75" hidden="false" customHeight="false" outlineLevel="0" collapsed="false">
      <c r="A57" s="22" t="s">
        <v>288</v>
      </c>
      <c r="B57" s="36" t="n">
        <v>266</v>
      </c>
      <c r="C57" s="29" t="s">
        <v>101</v>
      </c>
      <c r="D57" s="30"/>
      <c r="E57" s="30" t="n">
        <v>2006</v>
      </c>
      <c r="F57" s="54" t="s">
        <v>103</v>
      </c>
      <c r="G57" s="9" t="s">
        <v>50</v>
      </c>
      <c r="H57" s="9" t="s">
        <v>293</v>
      </c>
      <c r="I57" s="14"/>
      <c r="J57" s="14"/>
      <c r="K57" s="14"/>
      <c r="L57" s="14"/>
      <c r="M57" s="14"/>
      <c r="N57" s="14"/>
      <c r="O57" s="14"/>
      <c r="P57" s="14"/>
      <c r="Q57" s="14"/>
      <c r="R57" s="14"/>
      <c r="S57" s="14"/>
      <c r="T57" s="14"/>
      <c r="U57" s="14"/>
      <c r="V57" s="14"/>
      <c r="W57" s="14"/>
      <c r="X57" s="14"/>
      <c r="Y57" s="14"/>
      <c r="Z57" s="14"/>
    </row>
    <row r="58" customFormat="false" ht="52.5" hidden="false" customHeight="false" outlineLevel="0" collapsed="false">
      <c r="A58" s="22" t="s">
        <v>288</v>
      </c>
      <c r="B58" s="36" t="n">
        <v>267</v>
      </c>
      <c r="C58" s="29" t="s">
        <v>104</v>
      </c>
      <c r="D58" s="30" t="s">
        <v>105</v>
      </c>
      <c r="E58" s="30" t="n">
        <v>2006</v>
      </c>
      <c r="F58" s="47" t="s">
        <v>106</v>
      </c>
      <c r="G58" s="9" t="s">
        <v>50</v>
      </c>
      <c r="H58" s="9"/>
      <c r="I58" s="14"/>
      <c r="J58" s="14"/>
      <c r="K58" s="14"/>
      <c r="L58" s="14"/>
      <c r="M58" s="14"/>
      <c r="N58" s="14"/>
      <c r="O58" s="14"/>
      <c r="P58" s="14"/>
      <c r="Q58" s="14"/>
      <c r="R58" s="14"/>
      <c r="S58" s="14"/>
      <c r="T58" s="14"/>
      <c r="U58" s="14"/>
      <c r="V58" s="14"/>
      <c r="W58" s="14"/>
      <c r="X58" s="14"/>
      <c r="Y58" s="14"/>
      <c r="Z58" s="14"/>
    </row>
    <row r="59" customFormat="false" ht="15" hidden="false" customHeight="false" outlineLevel="0" collapsed="false">
      <c r="A59" s="22" t="s">
        <v>288</v>
      </c>
      <c r="B59" s="36" t="n">
        <v>268</v>
      </c>
      <c r="C59" s="30" t="s">
        <v>69</v>
      </c>
      <c r="D59" s="30" t="s">
        <v>70</v>
      </c>
      <c r="E59" s="30" t="n">
        <v>1996</v>
      </c>
      <c r="F59" s="47" t="s">
        <v>71</v>
      </c>
      <c r="G59" s="9" t="s">
        <v>51</v>
      </c>
      <c r="H59" s="9"/>
      <c r="I59" s="14"/>
      <c r="J59" s="14"/>
      <c r="K59" s="14"/>
      <c r="L59" s="14"/>
      <c r="M59" s="14"/>
      <c r="N59" s="14"/>
      <c r="O59" s="14"/>
      <c r="P59" s="14"/>
      <c r="Q59" s="14"/>
      <c r="R59" s="14"/>
      <c r="S59" s="14"/>
      <c r="T59" s="14"/>
      <c r="U59" s="14"/>
      <c r="V59" s="14"/>
      <c r="W59" s="14"/>
      <c r="X59" s="14"/>
      <c r="Y59" s="14"/>
      <c r="Z59" s="14"/>
    </row>
    <row r="60" customFormat="false" ht="15" hidden="false" customHeight="false" outlineLevel="0" collapsed="false">
      <c r="A60" s="22" t="s">
        <v>288</v>
      </c>
      <c r="B60" s="36" t="n">
        <v>269</v>
      </c>
      <c r="C60" s="30" t="s">
        <v>113</v>
      </c>
      <c r="D60" s="30"/>
      <c r="E60" s="30" t="n">
        <v>2008</v>
      </c>
      <c r="F60" s="47" t="s">
        <v>115</v>
      </c>
      <c r="G60" s="9" t="s">
        <v>14</v>
      </c>
      <c r="H60" s="9"/>
      <c r="I60" s="14"/>
      <c r="J60" s="14"/>
      <c r="K60" s="14"/>
      <c r="L60" s="14"/>
      <c r="M60" s="14"/>
      <c r="N60" s="14"/>
      <c r="O60" s="14"/>
      <c r="P60" s="14"/>
      <c r="Q60" s="14"/>
      <c r="R60" s="14"/>
      <c r="S60" s="14"/>
      <c r="T60" s="14"/>
      <c r="U60" s="14"/>
      <c r="V60" s="14"/>
      <c r="W60" s="14"/>
      <c r="X60" s="14"/>
      <c r="Y60" s="14"/>
      <c r="Z60" s="14"/>
    </row>
    <row r="61" customFormat="false" ht="15" hidden="false" customHeight="false" outlineLevel="0" collapsed="false">
      <c r="A61" s="22" t="s">
        <v>288</v>
      </c>
      <c r="B61" s="41" t="n">
        <v>270</v>
      </c>
      <c r="C61" s="52"/>
      <c r="D61" s="52"/>
      <c r="E61" s="52"/>
      <c r="F61" s="55" t="s">
        <v>320</v>
      </c>
      <c r="G61" s="0"/>
      <c r="H61" s="9" t="s">
        <v>319</v>
      </c>
      <c r="I61" s="14"/>
      <c r="J61" s="14"/>
      <c r="K61" s="14"/>
      <c r="L61" s="14"/>
      <c r="M61" s="14"/>
      <c r="N61" s="14"/>
      <c r="O61" s="14"/>
      <c r="P61" s="14"/>
      <c r="Q61" s="14"/>
      <c r="R61" s="14"/>
      <c r="S61" s="14"/>
      <c r="T61" s="14"/>
      <c r="U61" s="14"/>
      <c r="V61" s="14"/>
      <c r="W61" s="14"/>
      <c r="X61" s="14"/>
      <c r="Y61" s="14"/>
      <c r="Z61" s="14"/>
    </row>
    <row r="62" customFormat="false" ht="15" hidden="false" customHeight="false" outlineLevel="0" collapsed="false">
      <c r="A62" s="22" t="s">
        <v>288</v>
      </c>
      <c r="B62" s="41" t="n">
        <v>271</v>
      </c>
      <c r="C62" s="52"/>
      <c r="D62" s="52"/>
      <c r="E62" s="52"/>
      <c r="F62" s="44" t="s">
        <v>321</v>
      </c>
      <c r="G62" s="9"/>
      <c r="H62" s="9" t="s">
        <v>319</v>
      </c>
      <c r="I62" s="14"/>
      <c r="J62" s="14"/>
      <c r="K62" s="14"/>
      <c r="L62" s="14"/>
      <c r="M62" s="14"/>
      <c r="N62" s="14"/>
      <c r="O62" s="14"/>
      <c r="P62" s="14"/>
      <c r="Q62" s="14"/>
      <c r="R62" s="14"/>
      <c r="S62" s="14"/>
      <c r="T62" s="14"/>
      <c r="U62" s="14"/>
      <c r="V62" s="14"/>
      <c r="W62" s="14"/>
      <c r="X62" s="14"/>
      <c r="Y62" s="14"/>
      <c r="Z62" s="14"/>
    </row>
    <row r="63" customFormat="false" ht="52.5" hidden="false" customHeight="false" outlineLevel="0" collapsed="false">
      <c r="A63" s="22" t="s">
        <v>288</v>
      </c>
      <c r="B63" s="36" t="n">
        <v>272</v>
      </c>
      <c r="C63" s="29" t="s">
        <v>107</v>
      </c>
      <c r="D63" s="30" t="s">
        <v>108</v>
      </c>
      <c r="E63" s="30" t="n">
        <v>2006</v>
      </c>
      <c r="F63" s="47" t="s">
        <v>109</v>
      </c>
      <c r="G63" s="9" t="s">
        <v>50</v>
      </c>
      <c r="H63" s="9"/>
      <c r="I63" s="14"/>
      <c r="J63" s="14"/>
      <c r="K63" s="14"/>
      <c r="L63" s="14"/>
      <c r="M63" s="14"/>
      <c r="N63" s="14"/>
      <c r="O63" s="14"/>
      <c r="P63" s="14"/>
      <c r="Q63" s="14"/>
      <c r="R63" s="14"/>
      <c r="S63" s="14"/>
      <c r="T63" s="14"/>
      <c r="U63" s="14"/>
      <c r="V63" s="14"/>
      <c r="W63" s="14"/>
      <c r="X63" s="14"/>
      <c r="Y63" s="14"/>
      <c r="Z63" s="14"/>
    </row>
    <row r="64" customFormat="false" ht="27" hidden="false" customHeight="false" outlineLevel="0" collapsed="false">
      <c r="A64" s="22" t="s">
        <v>288</v>
      </c>
      <c r="B64" s="36" t="n">
        <v>273</v>
      </c>
      <c r="C64" s="29" t="s">
        <v>89</v>
      </c>
      <c r="D64" s="30" t="s">
        <v>90</v>
      </c>
      <c r="E64" s="30" t="n">
        <v>2002</v>
      </c>
      <c r="F64" s="47" t="s">
        <v>91</v>
      </c>
      <c r="G64" s="9" t="s">
        <v>52</v>
      </c>
      <c r="H64" s="9"/>
      <c r="I64" s="14"/>
      <c r="J64" s="14"/>
      <c r="K64" s="14"/>
      <c r="L64" s="14"/>
      <c r="M64" s="14"/>
      <c r="N64" s="14"/>
      <c r="O64" s="14"/>
      <c r="P64" s="14"/>
      <c r="Q64" s="14"/>
      <c r="R64" s="14"/>
      <c r="S64" s="14"/>
      <c r="T64" s="14"/>
      <c r="U64" s="14"/>
      <c r="V64" s="14"/>
      <c r="W64" s="14"/>
      <c r="X64" s="14"/>
      <c r="Y64" s="14"/>
      <c r="Z64" s="14"/>
    </row>
    <row r="65" customFormat="false" ht="39.75" hidden="false" customHeight="false" outlineLevel="0" collapsed="false">
      <c r="A65" s="22" t="s">
        <v>288</v>
      </c>
      <c r="B65" s="36" t="n">
        <v>274</v>
      </c>
      <c r="C65" s="29" t="s">
        <v>110</v>
      </c>
      <c r="D65" s="30" t="s">
        <v>111</v>
      </c>
      <c r="E65" s="30" t="n">
        <v>2006</v>
      </c>
      <c r="F65" s="47" t="s">
        <v>112</v>
      </c>
      <c r="G65" s="9" t="s">
        <v>52</v>
      </c>
      <c r="H65" s="9"/>
      <c r="I65" s="14"/>
      <c r="J65" s="14"/>
      <c r="K65" s="14"/>
      <c r="L65" s="14"/>
      <c r="M65" s="14"/>
      <c r="N65" s="14"/>
      <c r="O65" s="14"/>
      <c r="P65" s="14"/>
      <c r="Q65" s="14"/>
      <c r="R65" s="14"/>
      <c r="S65" s="14"/>
      <c r="T65" s="14"/>
      <c r="U65" s="14"/>
      <c r="V65" s="14"/>
      <c r="W65" s="14"/>
      <c r="X65" s="14"/>
      <c r="Y65" s="14"/>
      <c r="Z65" s="14"/>
    </row>
    <row r="66" customFormat="false" ht="78" hidden="false" customHeight="false" outlineLevel="0" collapsed="false">
      <c r="A66" s="22" t="s">
        <v>288</v>
      </c>
      <c r="B66" s="36" t="n">
        <v>275</v>
      </c>
      <c r="C66" s="29" t="s">
        <v>123</v>
      </c>
      <c r="D66" s="30" t="s">
        <v>124</v>
      </c>
      <c r="E66" s="30" t="n">
        <v>2010</v>
      </c>
      <c r="F66" s="47" t="s">
        <v>125</v>
      </c>
      <c r="G66" s="9" t="s">
        <v>53</v>
      </c>
      <c r="H66" s="9" t="s">
        <v>294</v>
      </c>
      <c r="I66" s="14"/>
      <c r="J66" s="14"/>
      <c r="K66" s="14"/>
      <c r="L66" s="14"/>
      <c r="M66" s="14"/>
      <c r="N66" s="14"/>
      <c r="O66" s="14"/>
      <c r="P66" s="14"/>
      <c r="Q66" s="14"/>
      <c r="R66" s="14"/>
      <c r="S66" s="14"/>
      <c r="T66" s="14"/>
      <c r="U66" s="14"/>
      <c r="V66" s="14"/>
      <c r="W66" s="14"/>
      <c r="X66" s="14"/>
      <c r="Y66" s="14"/>
      <c r="Z66" s="14"/>
    </row>
    <row r="67" customFormat="false" ht="39.75" hidden="false" customHeight="false" outlineLevel="0" collapsed="false">
      <c r="A67" s="22" t="s">
        <v>288</v>
      </c>
      <c r="B67" s="36" t="n">
        <v>276</v>
      </c>
      <c r="C67" s="29" t="s">
        <v>126</v>
      </c>
      <c r="D67" s="30" t="s">
        <v>127</v>
      </c>
      <c r="E67" s="30" t="n">
        <v>2010</v>
      </c>
      <c r="F67" s="47" t="s">
        <v>128</v>
      </c>
      <c r="G67" s="9" t="s">
        <v>53</v>
      </c>
      <c r="H67" s="9" t="s">
        <v>295</v>
      </c>
      <c r="I67" s="14"/>
      <c r="J67" s="14"/>
      <c r="K67" s="14"/>
      <c r="L67" s="14"/>
      <c r="M67" s="14"/>
      <c r="N67" s="14"/>
      <c r="O67" s="14"/>
      <c r="P67" s="14"/>
      <c r="Q67" s="14"/>
      <c r="R67" s="14"/>
      <c r="S67" s="14"/>
      <c r="T67" s="14"/>
      <c r="U67" s="14"/>
      <c r="V67" s="14"/>
      <c r="W67" s="14"/>
      <c r="X67" s="14"/>
      <c r="Y67" s="14"/>
      <c r="Z67" s="14"/>
    </row>
    <row r="68" customFormat="false" ht="39.75" hidden="false" customHeight="false" outlineLevel="0" collapsed="false">
      <c r="A68" s="22" t="s">
        <v>288</v>
      </c>
      <c r="B68" s="36" t="n">
        <v>277</v>
      </c>
      <c r="C68" s="29" t="s">
        <v>129</v>
      </c>
      <c r="D68" s="30" t="s">
        <v>127</v>
      </c>
      <c r="E68" s="30" t="n">
        <v>2010</v>
      </c>
      <c r="F68" s="47" t="s">
        <v>130</v>
      </c>
      <c r="G68" s="9" t="s">
        <v>53</v>
      </c>
      <c r="H68" s="9" t="s">
        <v>296</v>
      </c>
      <c r="I68" s="14"/>
      <c r="J68" s="14"/>
      <c r="K68" s="14"/>
      <c r="L68" s="14"/>
      <c r="M68" s="14"/>
      <c r="N68" s="14"/>
      <c r="O68" s="14"/>
      <c r="P68" s="14"/>
      <c r="Q68" s="14"/>
      <c r="R68" s="14"/>
      <c r="S68" s="14"/>
      <c r="T68" s="14"/>
      <c r="U68" s="14"/>
      <c r="V68" s="14"/>
      <c r="W68" s="14"/>
      <c r="X68" s="14"/>
      <c r="Y68" s="14"/>
      <c r="Z68" s="14"/>
    </row>
    <row r="69" customFormat="false" ht="115.65" hidden="false" customHeight="false" outlineLevel="0" collapsed="false">
      <c r="A69" s="22" t="s">
        <v>288</v>
      </c>
      <c r="B69" s="36" t="n">
        <v>278</v>
      </c>
      <c r="C69" s="29" t="s">
        <v>166</v>
      </c>
      <c r="D69" s="30" t="s">
        <v>167</v>
      </c>
      <c r="E69" s="30" t="n">
        <v>2012</v>
      </c>
      <c r="F69" s="56" t="s">
        <v>168</v>
      </c>
      <c r="G69" s="9" t="s">
        <v>54</v>
      </c>
      <c r="H69" s="9" t="s">
        <v>297</v>
      </c>
      <c r="I69" s="14"/>
      <c r="J69" s="14"/>
      <c r="K69" s="14"/>
      <c r="L69" s="14"/>
      <c r="M69" s="14"/>
      <c r="N69" s="14"/>
      <c r="O69" s="14"/>
      <c r="P69" s="14"/>
      <c r="Q69" s="14"/>
      <c r="R69" s="14"/>
      <c r="S69" s="14"/>
      <c r="T69" s="14"/>
      <c r="U69" s="14"/>
      <c r="V69" s="14"/>
      <c r="W69" s="14"/>
      <c r="X69" s="14"/>
      <c r="Y69" s="14"/>
      <c r="Z69" s="14"/>
    </row>
    <row r="70" customFormat="false" ht="39.75" hidden="false" customHeight="false" outlineLevel="0" collapsed="false">
      <c r="A70" s="22" t="s">
        <v>288</v>
      </c>
      <c r="B70" s="36" t="n">
        <v>279</v>
      </c>
      <c r="C70" s="29" t="s">
        <v>207</v>
      </c>
      <c r="D70" s="30" t="s">
        <v>208</v>
      </c>
      <c r="E70" s="30" t="n">
        <v>2015</v>
      </c>
      <c r="F70" s="47" t="s">
        <v>209</v>
      </c>
      <c r="G70" s="9" t="s">
        <v>14</v>
      </c>
      <c r="H70" s="9"/>
      <c r="I70" s="14"/>
      <c r="J70" s="14"/>
      <c r="K70" s="14"/>
      <c r="L70" s="14"/>
      <c r="M70" s="14"/>
      <c r="N70" s="14"/>
      <c r="O70" s="14"/>
      <c r="P70" s="14"/>
      <c r="Q70" s="14"/>
      <c r="R70" s="14"/>
      <c r="S70" s="14"/>
      <c r="T70" s="14"/>
      <c r="U70" s="14"/>
      <c r="V70" s="14"/>
      <c r="W70" s="14"/>
      <c r="X70" s="14"/>
      <c r="Y70" s="14"/>
      <c r="Z70" s="14"/>
    </row>
    <row r="71" customFormat="false" ht="39.75" hidden="false" customHeight="false" outlineLevel="0" collapsed="false">
      <c r="A71" s="22" t="s">
        <v>288</v>
      </c>
      <c r="B71" s="36" t="n">
        <v>280</v>
      </c>
      <c r="C71" s="29" t="s">
        <v>219</v>
      </c>
      <c r="D71" s="30"/>
      <c r="E71" s="30"/>
      <c r="F71" s="47" t="s">
        <v>221</v>
      </c>
      <c r="G71" s="9" t="s">
        <v>14</v>
      </c>
      <c r="H71" s="9"/>
      <c r="I71" s="14"/>
      <c r="J71" s="14"/>
      <c r="K71" s="14"/>
      <c r="L71" s="14"/>
      <c r="M71" s="14"/>
      <c r="N71" s="14"/>
      <c r="O71" s="14"/>
      <c r="P71" s="14"/>
      <c r="Q71" s="14"/>
      <c r="R71" s="14"/>
      <c r="S71" s="14"/>
      <c r="T71" s="14"/>
      <c r="U71" s="14"/>
      <c r="V71" s="14"/>
      <c r="W71" s="14"/>
      <c r="X71" s="14"/>
      <c r="Y71" s="14"/>
      <c r="Z71" s="14"/>
    </row>
    <row r="72" customFormat="false" ht="27" hidden="false" customHeight="false" outlineLevel="0" collapsed="false">
      <c r="A72" s="22" t="s">
        <v>288</v>
      </c>
      <c r="B72" s="36" t="n">
        <v>281</v>
      </c>
      <c r="C72" s="29" t="s">
        <v>169</v>
      </c>
      <c r="D72" s="30" t="s">
        <v>170</v>
      </c>
      <c r="E72" s="30" t="n">
        <v>2012</v>
      </c>
      <c r="F72" s="56" t="s">
        <v>171</v>
      </c>
      <c r="G72" s="9" t="s">
        <v>55</v>
      </c>
      <c r="H72" s="9" t="s">
        <v>298</v>
      </c>
      <c r="I72" s="14" t="s">
        <v>299</v>
      </c>
      <c r="J72" s="14" t="s">
        <v>300</v>
      </c>
      <c r="K72" s="14"/>
      <c r="L72" s="14"/>
      <c r="M72" s="14"/>
      <c r="N72" s="14"/>
      <c r="O72" s="14"/>
      <c r="P72" s="14"/>
      <c r="Q72" s="14"/>
      <c r="R72" s="14"/>
      <c r="S72" s="14"/>
      <c r="T72" s="14"/>
      <c r="U72" s="14"/>
      <c r="V72" s="14"/>
      <c r="W72" s="14"/>
      <c r="X72" s="14"/>
      <c r="Y72" s="14"/>
      <c r="Z72" s="14"/>
    </row>
    <row r="73" customFormat="false" ht="78" hidden="false" customHeight="false" outlineLevel="0" collapsed="false">
      <c r="A73" s="22" t="s">
        <v>288</v>
      </c>
      <c r="B73" s="36" t="n">
        <v>282</v>
      </c>
      <c r="C73" s="29" t="s">
        <v>92</v>
      </c>
      <c r="D73" s="30"/>
      <c r="E73" s="30" t="n">
        <v>2004</v>
      </c>
      <c r="F73" s="47" t="s">
        <v>94</v>
      </c>
      <c r="G73" s="9" t="s">
        <v>23</v>
      </c>
      <c r="H73" s="9" t="s">
        <v>301</v>
      </c>
      <c r="I73" s="14"/>
      <c r="J73" s="14"/>
      <c r="K73" s="14"/>
      <c r="L73" s="14"/>
      <c r="M73" s="14"/>
      <c r="N73" s="14"/>
      <c r="O73" s="14"/>
      <c r="P73" s="14"/>
      <c r="Q73" s="14"/>
      <c r="R73" s="14"/>
      <c r="S73" s="14"/>
      <c r="T73" s="14"/>
      <c r="U73" s="14"/>
      <c r="V73" s="14"/>
      <c r="W73" s="14"/>
      <c r="X73" s="14"/>
      <c r="Y73" s="14"/>
      <c r="Z73" s="14"/>
    </row>
    <row r="74" customFormat="false" ht="39.55" hidden="false" customHeight="false" outlineLevel="0" collapsed="false">
      <c r="A74" s="22" t="s">
        <v>288</v>
      </c>
      <c r="B74" s="33" t="n">
        <v>283</v>
      </c>
      <c r="C74" s="57" t="s">
        <v>210</v>
      </c>
      <c r="D74" s="57" t="s">
        <v>211</v>
      </c>
      <c r="E74" s="57" t="n">
        <v>2015</v>
      </c>
      <c r="F74" s="58" t="s">
        <v>212</v>
      </c>
      <c r="G74" s="9" t="s">
        <v>56</v>
      </c>
      <c r="H74" s="9" t="s">
        <v>302</v>
      </c>
      <c r="I74" s="14"/>
      <c r="J74" s="14"/>
      <c r="K74" s="14"/>
      <c r="L74" s="14"/>
      <c r="M74" s="14"/>
      <c r="N74" s="14"/>
      <c r="O74" s="14"/>
      <c r="P74" s="14"/>
      <c r="Q74" s="14"/>
      <c r="R74" s="14"/>
      <c r="S74" s="14"/>
      <c r="T74" s="14"/>
      <c r="U74" s="14"/>
      <c r="V74" s="14"/>
      <c r="W74" s="14"/>
      <c r="X74" s="14"/>
      <c r="Y74" s="14"/>
      <c r="Z74" s="14"/>
    </row>
    <row r="75" customFormat="false" ht="65.25" hidden="false" customHeight="false" outlineLevel="0" collapsed="false">
      <c r="A75" s="22" t="s">
        <v>288</v>
      </c>
      <c r="B75" s="36" t="n">
        <v>284</v>
      </c>
      <c r="C75" s="29" t="s">
        <v>116</v>
      </c>
      <c r="D75" s="30"/>
      <c r="E75" s="30" t="n">
        <v>2008</v>
      </c>
      <c r="F75" s="47" t="s">
        <v>118</v>
      </c>
      <c r="G75" s="9" t="s">
        <v>57</v>
      </c>
      <c r="H75" s="9" t="s">
        <v>303</v>
      </c>
      <c r="I75" s="14"/>
      <c r="J75" s="14"/>
      <c r="K75" s="14"/>
      <c r="L75" s="14"/>
      <c r="M75" s="14"/>
      <c r="N75" s="14"/>
      <c r="O75" s="14"/>
      <c r="P75" s="14"/>
      <c r="Q75" s="14"/>
      <c r="R75" s="14"/>
      <c r="S75" s="14"/>
      <c r="T75" s="14"/>
      <c r="U75" s="14"/>
      <c r="V75" s="14"/>
      <c r="W75" s="14"/>
      <c r="X75" s="14"/>
      <c r="Y75" s="14"/>
      <c r="Z75" s="14"/>
    </row>
    <row r="76" customFormat="false" ht="26.85" hidden="false" customHeight="false" outlineLevel="0" collapsed="false">
      <c r="A76" s="22" t="s">
        <v>288</v>
      </c>
      <c r="B76" s="41" t="n">
        <v>285</v>
      </c>
      <c r="C76" s="55" t="s">
        <v>322</v>
      </c>
      <c r="D76" s="52"/>
      <c r="E76" s="52" t="n">
        <v>2013</v>
      </c>
      <c r="F76" s="44" t="s">
        <v>323</v>
      </c>
      <c r="G76" s="9" t="s">
        <v>324</v>
      </c>
      <c r="H76" s="9" t="s">
        <v>325</v>
      </c>
      <c r="I76" s="14"/>
      <c r="J76" s="14"/>
      <c r="K76" s="14"/>
      <c r="L76" s="14"/>
      <c r="M76" s="14"/>
      <c r="N76" s="14"/>
      <c r="O76" s="14"/>
      <c r="P76" s="14"/>
      <c r="Q76" s="14"/>
      <c r="R76" s="14"/>
      <c r="S76" s="14"/>
      <c r="T76" s="14"/>
      <c r="U76" s="14"/>
      <c r="V76" s="14"/>
      <c r="W76" s="14"/>
      <c r="X76" s="14"/>
      <c r="Y76" s="14"/>
      <c r="Z76" s="14"/>
    </row>
    <row r="77" customFormat="false" ht="39.75" hidden="false" customHeight="false" outlineLevel="0" collapsed="false">
      <c r="A77" s="22" t="s">
        <v>288</v>
      </c>
      <c r="B77" s="36" t="n">
        <v>286</v>
      </c>
      <c r="C77" s="29" t="s">
        <v>149</v>
      </c>
      <c r="D77" s="30" t="s">
        <v>150</v>
      </c>
      <c r="E77" s="30" t="n">
        <v>2011</v>
      </c>
      <c r="F77" s="47" t="s">
        <v>151</v>
      </c>
      <c r="G77" s="9" t="s">
        <v>50</v>
      </c>
      <c r="H77" s="9"/>
      <c r="I77" s="14"/>
      <c r="J77" s="14"/>
      <c r="K77" s="14"/>
      <c r="L77" s="14"/>
      <c r="M77" s="14"/>
      <c r="N77" s="14"/>
      <c r="O77" s="14"/>
      <c r="P77" s="14"/>
      <c r="Q77" s="14"/>
      <c r="R77" s="14"/>
      <c r="S77" s="14"/>
      <c r="T77" s="14"/>
      <c r="U77" s="14"/>
      <c r="V77" s="14"/>
      <c r="W77" s="14"/>
      <c r="X77" s="14"/>
      <c r="Y77" s="14"/>
      <c r="Z77" s="14"/>
    </row>
    <row r="78" customFormat="false" ht="39.55" hidden="false" customHeight="false" outlineLevel="0" collapsed="false">
      <c r="A78" s="22" t="s">
        <v>288</v>
      </c>
      <c r="B78" s="36" t="n">
        <v>287</v>
      </c>
      <c r="C78" s="29" t="s">
        <v>74</v>
      </c>
      <c r="D78" s="30" t="s">
        <v>70</v>
      </c>
      <c r="E78" s="30" t="n">
        <v>1997</v>
      </c>
      <c r="F78" s="56" t="s">
        <v>75</v>
      </c>
      <c r="G78" s="9" t="s">
        <v>58</v>
      </c>
      <c r="H78" s="9" t="s">
        <v>304</v>
      </c>
      <c r="I78" s="14"/>
      <c r="J78" s="14"/>
      <c r="K78" s="14"/>
      <c r="L78" s="14"/>
      <c r="M78" s="14"/>
      <c r="N78" s="14"/>
      <c r="O78" s="14"/>
      <c r="P78" s="14"/>
      <c r="Q78" s="14"/>
      <c r="R78" s="14"/>
      <c r="S78" s="14"/>
      <c r="T78" s="14"/>
      <c r="U78" s="14"/>
      <c r="V78" s="14"/>
      <c r="W78" s="14"/>
      <c r="X78" s="14"/>
      <c r="Y78" s="14"/>
      <c r="Z78" s="14"/>
    </row>
    <row r="79" customFormat="false" ht="15" hidden="false" customHeight="false" outlineLevel="0" collapsed="false">
      <c r="A79" s="22" t="s">
        <v>288</v>
      </c>
      <c r="B79" s="41" t="n">
        <v>288</v>
      </c>
      <c r="C79" s="52" t="s">
        <v>326</v>
      </c>
      <c r="D79" s="52" t="s">
        <v>327</v>
      </c>
      <c r="E79" s="52" t="n">
        <v>2015</v>
      </c>
      <c r="F79" s="44" t="s">
        <v>328</v>
      </c>
      <c r="G79" s="9"/>
      <c r="H79" s="9" t="s">
        <v>319</v>
      </c>
      <c r="I79" s="14"/>
      <c r="J79" s="14"/>
      <c r="K79" s="14"/>
      <c r="L79" s="14"/>
      <c r="M79" s="14"/>
      <c r="N79" s="14"/>
      <c r="O79" s="14"/>
      <c r="P79" s="14"/>
      <c r="Q79" s="14"/>
      <c r="R79" s="14"/>
      <c r="S79" s="14"/>
      <c r="T79" s="14"/>
      <c r="U79" s="14"/>
      <c r="V79" s="14"/>
      <c r="W79" s="14"/>
      <c r="X79" s="14"/>
      <c r="Y79" s="14"/>
      <c r="Z79" s="14"/>
    </row>
    <row r="80" customFormat="false" ht="26.85" hidden="false" customHeight="false" outlineLevel="0" collapsed="false">
      <c r="A80" s="22" t="s">
        <v>288</v>
      </c>
      <c r="B80" s="41" t="n">
        <v>289</v>
      </c>
      <c r="C80" s="59" t="s">
        <v>329</v>
      </c>
      <c r="D80" s="52"/>
      <c r="E80" s="52"/>
      <c r="F80" s="44" t="s">
        <v>330</v>
      </c>
      <c r="G80" s="9"/>
      <c r="H80" s="9" t="s">
        <v>319</v>
      </c>
      <c r="I80" s="14"/>
      <c r="J80" s="14"/>
      <c r="K80" s="14"/>
      <c r="L80" s="14"/>
      <c r="M80" s="14"/>
      <c r="N80" s="14"/>
      <c r="O80" s="14"/>
      <c r="P80" s="14"/>
      <c r="Q80" s="14"/>
      <c r="R80" s="14"/>
      <c r="S80" s="14"/>
      <c r="T80" s="14"/>
      <c r="U80" s="14"/>
      <c r="V80" s="14"/>
      <c r="W80" s="14"/>
      <c r="X80" s="14"/>
      <c r="Y80" s="14"/>
      <c r="Z80" s="14"/>
    </row>
    <row r="81" customFormat="false" ht="39.55" hidden="false" customHeight="false" outlineLevel="0" collapsed="false">
      <c r="A81" s="22" t="s">
        <v>288</v>
      </c>
      <c r="B81" s="41" t="n">
        <v>290</v>
      </c>
      <c r="C81" s="52"/>
      <c r="D81" s="52"/>
      <c r="E81" s="52"/>
      <c r="F81" s="44" t="s">
        <v>331</v>
      </c>
      <c r="G81" s="9" t="s">
        <v>332</v>
      </c>
      <c r="H81" s="9"/>
      <c r="I81" s="14"/>
      <c r="J81" s="14"/>
      <c r="K81" s="14"/>
      <c r="L81" s="14"/>
      <c r="M81" s="14"/>
      <c r="N81" s="14"/>
      <c r="O81" s="14"/>
      <c r="P81" s="14"/>
      <c r="Q81" s="14"/>
      <c r="R81" s="14"/>
      <c r="S81" s="14"/>
      <c r="T81" s="14"/>
      <c r="U81" s="14"/>
      <c r="V81" s="14"/>
      <c r="W81" s="14"/>
      <c r="X81" s="14"/>
      <c r="Y81" s="14"/>
      <c r="Z81" s="14"/>
    </row>
    <row r="82" customFormat="false" ht="39.55" hidden="false" customHeight="false" outlineLevel="0" collapsed="false">
      <c r="A82" s="22" t="s">
        <v>288</v>
      </c>
      <c r="B82" s="36" t="n">
        <v>291</v>
      </c>
      <c r="C82" s="29" t="s">
        <v>131</v>
      </c>
      <c r="D82" s="30" t="s">
        <v>132</v>
      </c>
      <c r="E82" s="30" t="n">
        <v>2010</v>
      </c>
      <c r="F82" s="29" t="s">
        <v>133</v>
      </c>
      <c r="G82" s="9" t="s">
        <v>59</v>
      </c>
      <c r="H82" s="9"/>
      <c r="I82" s="14"/>
      <c r="J82" s="14"/>
      <c r="K82" s="14"/>
      <c r="L82" s="14"/>
      <c r="M82" s="14"/>
      <c r="N82" s="14"/>
      <c r="O82" s="14"/>
      <c r="P82" s="14"/>
      <c r="Q82" s="14"/>
      <c r="R82" s="14"/>
      <c r="S82" s="14"/>
      <c r="T82" s="14"/>
      <c r="U82" s="14"/>
      <c r="V82" s="14"/>
      <c r="W82" s="14"/>
      <c r="X82" s="14"/>
      <c r="Y82" s="14"/>
      <c r="Z82" s="14"/>
    </row>
    <row r="1048576" customFormat="false" ht="15.75" hidden="false" customHeight="true" outlineLevel="0" collapsed="false"/>
  </sheetData>
  <hyperlinks>
    <hyperlink ref="F8" r:id="rId1" display="A Path-Sensitive Control Flow Graph"/>
    <hyperlink ref="F9" r:id="rId2" display="Demand-Driven Path-Sensitive Program Slicing"/>
    <hyperlink ref="F10" r:id="rId3" display="Event-flow graphs for efficient path-sensitive analyses"/>
    <hyperlink ref="F11" r:id="rId4" display="An Approach for Detecting Infeasible Paths Based on a SMT Solver"/>
    <hyperlink ref="F13" r:id="rId5" display="Study of Optimization and Prioritization of Paths in Basis Path Testing"/>
    <hyperlink ref="F14" r:id="rId6" display="Feasibility analysis of the EFSM transition path combining slicing with theorem proving"/>
    <hyperlink ref="F15" r:id="rId7" display="Towards bounded infeasible code detection"/>
    <hyperlink ref="F16" r:id="rId8" display="Detecting Interprocedural Infeasible Paths Based on Unsatisfiable Path Constraint Patterns"/>
    <hyperlink ref="F17" r:id="rId9" display="Detection of infeasible paths using Presburger arithmetic"/>
    <hyperlink ref="F18" r:id="rId10" display="Test data generation and feasible path analysis"/>
    <hyperlink ref="F19" r:id="rId11" display="Automatic Classification of Program Paths Feasibility Using Active Learning"/>
    <hyperlink ref="F20" r:id="rId12" display="Improve the effectiveness of test case generation on EFSM via automatic path feasibility analysis"/>
    <hyperlink ref="F21" r:id="rId13" display="Program-based, structural testing of shared memory parallel programs"/>
    <hyperlink ref="F22" r:id="rId14" display="Test data generation approach for basis path coverage"/>
    <hyperlink ref="F23" r:id="rId15" display="The effort required by LCSAJ testing: an assessment via a new path generation strategy"/>
    <hyperlink ref="F24" r:id="rId16" display="The Problems and Challenges of Infeasible Paths in Static Analysis"/>
    <hyperlink ref="F25" r:id="rId17" display="Geração automática de dados e tratamento de não executabilidade no teste estrutural de software"/>
    <hyperlink ref="F26" r:id="rId18" display="Path sensitive MFP solutions in presence of intersecting infeasible control flow path segments"/>
    <hyperlink ref="F27" r:id="rId19" display="Path selection in the structural testing: Proposition, implementation and application of strategies"/>
    <hyperlink ref="F28" r:id="rId20" display="Sound and quasi-complete detection of infeasible test requirements"/>
    <hyperlink ref="F29" r:id="rId21" display="Reachability testing of concurrent programs"/>
    <hyperlink ref="F30" r:id="rId22" display="A method for pruning infeasible paths via graph transformations and symbolic execution"/>
    <hyperlink ref="F31" r:id="rId23" display="Characterization and automatic identification of type infeasible call chains"/>
    <hyperlink ref="F32" r:id="rId24" display="Direct handling of infeasible paths in the event dependency analysis"/>
    <hyperlink ref="F33" r:id="rId25" display="Pruning infeasible paths via graph transformations and symbolic execution: a method and a tool"/>
    <hyperlink ref="F35" r:id="rId26" display="The algorithm of infeasible paths extraction oriented the function calling relationship"/>
    <hyperlink ref="F37" r:id="rId27" display="Type infeasible call chains"/>
    <hyperlink ref="F38" r:id="rId28" display="An improved genetic algorithm for test cases generation oriented paths"/>
    <hyperlink ref="F39" r:id="rId29" display="Detection of infeasible paths in software testing using UML application to gold vending machine"/>
    <hyperlink ref="F40" r:id="rId30" display="Evolutionary generation approach of test data for multiple paths coverage of message-passing parallel programs"/>
    <hyperlink ref="F41" r:id="rId31" display="A heuristic transition executability analysis method for generating EFSM-specified protocol test sequences"/>
    <hyperlink ref="F42" r:id="rId32" display="A New Approach to Evaluate Path Feasibility and Coverage Ratio of EFSM Based on Multi-objective Optimization."/>
    <hyperlink ref="F43" r:id="rId33" display="BPEL4WS unit testing: Test case generation using a concurrent path analysis approach"/>
    <hyperlink ref="F44" r:id="rId34" display="Empirical evaluation of a new composite approach to the coverage criteria and reachability testing of concurrent programs"/>
    <hyperlink ref="F45" r:id="rId35" display="Using coverage and reachability testing to improve concurrent program testing quality"/>
    <hyperlink ref="F46" r:id="rId36" display="An Efficient Method for Automatic Generation of Linearly Independent Paths in White-box Testing"/>
    <hyperlink ref="F47" r:id="rId37" display="IPEG: Utilizing Infeasibility"/>
    <hyperlink ref="F48" r:id="rId38" display="Symbolic execution—An efficient approach for test case generation"/>
    <hyperlink ref="F49" r:id="rId39" display="An Catholic and Enhanced Study on Basis Path Testing to Avoid Infeasible Paths in CFG"/>
    <hyperlink ref="F50" r:id="rId40" display="Path Prioritization using Meta-Heuristic Approach"/>
    <hyperlink ref="F51" r:id="rId41" display="Unreachable code identification for improved line coverage"/>
    <hyperlink ref="F52" r:id="rId42" display="Working Around Loops for Infeasible Path Detection in Binary Programs"/>
    <hyperlink ref="F53" r:id="rId43" display="A general approach for expressing infeasibility in implicit path enumeration techniqu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V1048576"/>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14.43"/>
    <col collapsed="false" customWidth="true" hidden="true" outlineLevel="0" max="5" min="3" style="0" width="14.43"/>
    <col collapsed="false" customWidth="true" hidden="false" outlineLevel="0" max="6" min="6" style="0" width="34.86"/>
    <col collapsed="false" customWidth="true" hidden="false" outlineLevel="0" max="7" min="7" style="0" width="130.43"/>
    <col collapsed="false" customWidth="true" hidden="false" outlineLevel="0" max="1025" min="8" style="0" width="14.43"/>
  </cols>
  <sheetData>
    <row r="1" customFormat="false" ht="15.75" hidden="false" customHeight="false" outlineLevel="0" collapsed="false">
      <c r="A1" s="60" t="s">
        <v>333</v>
      </c>
      <c r="B1" s="60" t="s">
        <v>334</v>
      </c>
      <c r="C1" s="60" t="s">
        <v>335</v>
      </c>
      <c r="D1" s="60"/>
      <c r="E1" s="60"/>
      <c r="F1" s="60"/>
      <c r="G1" s="61"/>
      <c r="H1" s="60"/>
      <c r="I1" s="60"/>
      <c r="J1" s="60"/>
      <c r="K1" s="60"/>
      <c r="L1" s="60"/>
      <c r="M1" s="60"/>
      <c r="N1" s="60"/>
      <c r="O1" s="60"/>
      <c r="P1" s="60"/>
      <c r="Q1" s="60"/>
      <c r="R1" s="60"/>
      <c r="S1" s="60"/>
      <c r="T1" s="60"/>
      <c r="U1" s="60"/>
      <c r="V1" s="60"/>
    </row>
    <row r="2" customFormat="false" ht="15.75" hidden="false" customHeight="false" outlineLevel="0" collapsed="false">
      <c r="A2" s="60" t="s">
        <v>336</v>
      </c>
      <c r="B2" s="60"/>
      <c r="C2" s="60"/>
      <c r="D2" s="60"/>
      <c r="E2" s="60"/>
      <c r="F2" s="60"/>
      <c r="G2" s="61" t="s">
        <v>337</v>
      </c>
      <c r="H2" s="60"/>
      <c r="I2" s="60"/>
      <c r="J2" s="60"/>
      <c r="K2" s="60"/>
      <c r="L2" s="60"/>
      <c r="M2" s="60"/>
      <c r="N2" s="60"/>
      <c r="O2" s="60"/>
      <c r="P2" s="60"/>
      <c r="Q2" s="60"/>
      <c r="R2" s="60"/>
      <c r="S2" s="60"/>
      <c r="T2" s="60"/>
      <c r="U2" s="60"/>
      <c r="V2" s="60"/>
    </row>
    <row r="3" customFormat="false" ht="15.75" hidden="false" customHeight="false" outlineLevel="0" collapsed="false">
      <c r="A3" s="62" t="s">
        <v>338</v>
      </c>
      <c r="B3" s="60" t="s">
        <v>1</v>
      </c>
      <c r="C3" s="60" t="s">
        <v>253</v>
      </c>
      <c r="D3" s="60" t="s">
        <v>254</v>
      </c>
      <c r="E3" s="60" t="s">
        <v>3</v>
      </c>
      <c r="F3" s="60" t="s">
        <v>339</v>
      </c>
      <c r="G3" s="61" t="s">
        <v>340</v>
      </c>
      <c r="H3" s="60"/>
      <c r="I3" s="60"/>
      <c r="J3" s="60"/>
      <c r="K3" s="60"/>
      <c r="L3" s="60"/>
      <c r="M3" s="60"/>
      <c r="N3" s="60"/>
      <c r="O3" s="60"/>
      <c r="P3" s="60"/>
      <c r="Q3" s="60"/>
      <c r="R3" s="60"/>
      <c r="S3" s="60"/>
      <c r="T3" s="60"/>
      <c r="U3" s="60"/>
      <c r="V3" s="60"/>
    </row>
    <row r="4" customFormat="false" ht="15.75" hidden="false" customHeight="false" outlineLevel="0" collapsed="false">
      <c r="A4" s="62"/>
      <c r="B4" s="63" t="n">
        <v>217</v>
      </c>
      <c r="C4" s="64" t="s">
        <v>121</v>
      </c>
      <c r="D4" s="65"/>
      <c r="E4" s="66" t="n">
        <v>2010</v>
      </c>
      <c r="F4" s="67" t="s">
        <v>122</v>
      </c>
      <c r="G4" s="68" t="s">
        <v>341</v>
      </c>
      <c r="H4" s="69" t="s">
        <v>342</v>
      </c>
      <c r="I4" s="60"/>
      <c r="J4" s="60"/>
      <c r="K4" s="60"/>
      <c r="L4" s="60"/>
      <c r="M4" s="60"/>
      <c r="N4" s="60"/>
      <c r="O4" s="60"/>
      <c r="P4" s="60"/>
      <c r="Q4" s="60"/>
      <c r="R4" s="60"/>
      <c r="S4" s="60"/>
      <c r="T4" s="60"/>
      <c r="U4" s="60"/>
      <c r="V4" s="60"/>
    </row>
    <row r="5" customFormat="false" ht="15.75" hidden="false" customHeight="false" outlineLevel="0" collapsed="false">
      <c r="A5" s="62"/>
      <c r="B5" s="70"/>
      <c r="C5" s="71"/>
      <c r="D5" s="72"/>
      <c r="E5" s="62"/>
      <c r="F5" s="73"/>
      <c r="G5" s="74" t="s">
        <v>343</v>
      </c>
      <c r="H5" s="69" t="s">
        <v>344</v>
      </c>
      <c r="I5" s="60"/>
      <c r="J5" s="60"/>
      <c r="K5" s="60"/>
      <c r="L5" s="60"/>
      <c r="M5" s="60"/>
      <c r="N5" s="60"/>
      <c r="O5" s="60"/>
      <c r="P5" s="60"/>
      <c r="Q5" s="60"/>
      <c r="R5" s="60"/>
      <c r="S5" s="60"/>
      <c r="T5" s="60"/>
      <c r="U5" s="60"/>
      <c r="V5" s="60"/>
    </row>
    <row r="6" customFormat="false" ht="15.75" hidden="false" customHeight="false" outlineLevel="0" collapsed="false">
      <c r="A6" s="62"/>
      <c r="B6" s="75"/>
      <c r="C6" s="76"/>
      <c r="D6" s="77"/>
      <c r="E6" s="78"/>
      <c r="F6" s="79"/>
      <c r="G6" s="80" t="s">
        <v>345</v>
      </c>
      <c r="H6" s="69" t="s">
        <v>346</v>
      </c>
      <c r="I6" s="60"/>
      <c r="J6" s="60"/>
      <c r="K6" s="60"/>
      <c r="L6" s="60"/>
      <c r="M6" s="60"/>
      <c r="N6" s="60"/>
      <c r="O6" s="60"/>
      <c r="P6" s="60"/>
      <c r="Q6" s="60"/>
      <c r="R6" s="60"/>
      <c r="S6" s="60"/>
      <c r="T6" s="60"/>
      <c r="U6" s="60"/>
      <c r="V6" s="60"/>
    </row>
    <row r="7" customFormat="false" ht="15.75" hidden="false" customHeight="false" outlineLevel="0" collapsed="false">
      <c r="A7" s="62"/>
      <c r="B7" s="63" t="n">
        <v>218</v>
      </c>
      <c r="C7" s="64" t="s">
        <v>119</v>
      </c>
      <c r="D7" s="65"/>
      <c r="E7" s="66" t="n">
        <v>2009</v>
      </c>
      <c r="F7" s="67" t="s">
        <v>120</v>
      </c>
      <c r="G7" s="68" t="s">
        <v>347</v>
      </c>
      <c r="H7" s="69" t="s">
        <v>348</v>
      </c>
      <c r="I7" s="60"/>
      <c r="J7" s="60"/>
      <c r="K7" s="60"/>
      <c r="L7" s="60"/>
      <c r="M7" s="60"/>
      <c r="N7" s="60"/>
      <c r="O7" s="60"/>
      <c r="P7" s="60"/>
      <c r="Q7" s="60"/>
      <c r="R7" s="60"/>
      <c r="S7" s="60"/>
      <c r="T7" s="60"/>
      <c r="U7" s="60"/>
      <c r="V7" s="60"/>
    </row>
    <row r="8" customFormat="false" ht="15.75" hidden="false" customHeight="false" outlineLevel="0" collapsed="false">
      <c r="A8" s="62"/>
      <c r="B8" s="70"/>
      <c r="C8" s="71"/>
      <c r="D8" s="72"/>
      <c r="E8" s="62"/>
      <c r="F8" s="81"/>
      <c r="G8" s="74" t="s">
        <v>349</v>
      </c>
      <c r="H8" s="69" t="s">
        <v>350</v>
      </c>
      <c r="I8" s="60"/>
      <c r="J8" s="60"/>
      <c r="K8" s="60"/>
      <c r="L8" s="60"/>
      <c r="M8" s="60"/>
      <c r="N8" s="60"/>
      <c r="O8" s="60"/>
      <c r="P8" s="60"/>
      <c r="Q8" s="60"/>
      <c r="R8" s="60"/>
      <c r="S8" s="60"/>
      <c r="T8" s="60"/>
      <c r="U8" s="60"/>
      <c r="V8" s="60"/>
    </row>
    <row r="9" customFormat="false" ht="15.75" hidden="false" customHeight="false" outlineLevel="0" collapsed="false">
      <c r="A9" s="62"/>
      <c r="B9" s="70"/>
      <c r="C9" s="71"/>
      <c r="D9" s="72"/>
      <c r="E9" s="62"/>
      <c r="F9" s="81"/>
      <c r="G9" s="74" t="s">
        <v>351</v>
      </c>
      <c r="H9" s="69" t="s">
        <v>352</v>
      </c>
      <c r="I9" s="60"/>
      <c r="J9" s="60"/>
      <c r="K9" s="60"/>
      <c r="L9" s="60"/>
      <c r="M9" s="60"/>
      <c r="N9" s="60"/>
      <c r="O9" s="60"/>
      <c r="P9" s="60"/>
      <c r="Q9" s="60"/>
      <c r="R9" s="60"/>
      <c r="S9" s="60"/>
      <c r="T9" s="60"/>
      <c r="U9" s="60"/>
      <c r="V9" s="60"/>
    </row>
    <row r="10" customFormat="false" ht="15.75" hidden="false" customHeight="false" outlineLevel="0" collapsed="false">
      <c r="A10" s="62"/>
      <c r="B10" s="70"/>
      <c r="C10" s="71"/>
      <c r="D10" s="72"/>
      <c r="E10" s="62"/>
      <c r="F10" s="81"/>
      <c r="G10" s="74" t="s">
        <v>353</v>
      </c>
      <c r="H10" s="69" t="s">
        <v>354</v>
      </c>
      <c r="I10" s="60"/>
      <c r="J10" s="60"/>
      <c r="K10" s="60"/>
      <c r="L10" s="60"/>
      <c r="M10" s="60"/>
      <c r="N10" s="60"/>
      <c r="O10" s="60"/>
      <c r="P10" s="60"/>
      <c r="Q10" s="60"/>
      <c r="R10" s="60"/>
      <c r="S10" s="60"/>
      <c r="T10" s="60"/>
      <c r="U10" s="60"/>
      <c r="V10" s="60"/>
    </row>
    <row r="11" customFormat="false" ht="15.75" hidden="false" customHeight="false" outlineLevel="0" collapsed="false">
      <c r="A11" s="62"/>
      <c r="B11" s="70"/>
      <c r="C11" s="71"/>
      <c r="D11" s="72"/>
      <c r="E11" s="62"/>
      <c r="F11" s="81"/>
      <c r="G11" s="74" t="s">
        <v>355</v>
      </c>
      <c r="H11" s="69" t="s">
        <v>356</v>
      </c>
      <c r="I11" s="60"/>
      <c r="J11" s="60"/>
      <c r="K11" s="60"/>
      <c r="L11" s="60"/>
      <c r="M11" s="60"/>
      <c r="N11" s="60"/>
      <c r="O11" s="60"/>
      <c r="P11" s="60"/>
      <c r="Q11" s="60"/>
      <c r="R11" s="60"/>
      <c r="S11" s="60"/>
      <c r="T11" s="60"/>
      <c r="U11" s="60"/>
      <c r="V11" s="60"/>
    </row>
    <row r="12" customFormat="false" ht="15.75" hidden="false" customHeight="false" outlineLevel="0" collapsed="false">
      <c r="A12" s="62"/>
      <c r="B12" s="70"/>
      <c r="C12" s="71"/>
      <c r="D12" s="72"/>
      <c r="E12" s="62"/>
      <c r="F12" s="81"/>
      <c r="G12" s="74" t="s">
        <v>357</v>
      </c>
      <c r="H12" s="69" t="s">
        <v>356</v>
      </c>
      <c r="I12" s="60"/>
      <c r="J12" s="60"/>
      <c r="K12" s="60"/>
      <c r="L12" s="60"/>
      <c r="M12" s="60"/>
      <c r="N12" s="60"/>
      <c r="O12" s="60"/>
      <c r="P12" s="60"/>
      <c r="Q12" s="60"/>
      <c r="R12" s="60"/>
      <c r="S12" s="60"/>
      <c r="T12" s="60"/>
      <c r="U12" s="60"/>
      <c r="V12" s="60"/>
    </row>
    <row r="13" customFormat="false" ht="15.75" hidden="false" customHeight="false" outlineLevel="0" collapsed="false">
      <c r="A13" s="62"/>
      <c r="B13" s="70"/>
      <c r="C13" s="71"/>
      <c r="D13" s="72"/>
      <c r="E13" s="62"/>
      <c r="F13" s="81"/>
      <c r="G13" s="74" t="s">
        <v>358</v>
      </c>
      <c r="H13" s="69" t="s">
        <v>359</v>
      </c>
      <c r="I13" s="60"/>
      <c r="J13" s="60"/>
      <c r="K13" s="60"/>
      <c r="L13" s="60"/>
      <c r="M13" s="60"/>
      <c r="N13" s="60"/>
      <c r="O13" s="60"/>
      <c r="P13" s="60"/>
      <c r="Q13" s="60"/>
      <c r="R13" s="60"/>
      <c r="S13" s="60"/>
      <c r="T13" s="60"/>
      <c r="U13" s="60"/>
      <c r="V13" s="60"/>
    </row>
    <row r="14" customFormat="false" ht="15.75" hidden="false" customHeight="false" outlineLevel="0" collapsed="false">
      <c r="A14" s="62"/>
      <c r="B14" s="70"/>
      <c r="C14" s="71"/>
      <c r="D14" s="72"/>
      <c r="E14" s="62"/>
      <c r="F14" s="81"/>
      <c r="G14" s="74" t="s">
        <v>360</v>
      </c>
      <c r="H14" s="69" t="s">
        <v>361</v>
      </c>
      <c r="I14" s="60"/>
      <c r="J14" s="60"/>
      <c r="K14" s="60"/>
      <c r="L14" s="60"/>
      <c r="M14" s="60"/>
      <c r="N14" s="60"/>
      <c r="O14" s="60"/>
      <c r="P14" s="60"/>
      <c r="Q14" s="60"/>
      <c r="R14" s="60"/>
      <c r="S14" s="60"/>
      <c r="T14" s="60"/>
      <c r="U14" s="60"/>
      <c r="V14" s="60"/>
    </row>
    <row r="15" customFormat="false" ht="15.75" hidden="false" customHeight="false" outlineLevel="0" collapsed="false">
      <c r="A15" s="62"/>
      <c r="B15" s="70"/>
      <c r="C15" s="71"/>
      <c r="D15" s="72"/>
      <c r="E15" s="62"/>
      <c r="F15" s="81"/>
      <c r="G15" s="74" t="s">
        <v>362</v>
      </c>
      <c r="H15" s="69" t="s">
        <v>344</v>
      </c>
      <c r="I15" s="60"/>
      <c r="J15" s="60"/>
      <c r="K15" s="60"/>
      <c r="L15" s="60"/>
      <c r="M15" s="60"/>
      <c r="N15" s="60"/>
      <c r="O15" s="60"/>
      <c r="P15" s="60"/>
      <c r="Q15" s="60"/>
      <c r="R15" s="60"/>
      <c r="S15" s="60"/>
      <c r="T15" s="60"/>
      <c r="U15" s="60"/>
      <c r="V15" s="60"/>
    </row>
    <row r="16" customFormat="false" ht="15.75" hidden="false" customHeight="false" outlineLevel="0" collapsed="false">
      <c r="A16" s="62"/>
      <c r="B16" s="70"/>
      <c r="C16" s="71"/>
      <c r="D16" s="72"/>
      <c r="E16" s="62"/>
      <c r="F16" s="81"/>
      <c r="G16" s="74" t="s">
        <v>363</v>
      </c>
      <c r="H16" s="69" t="s">
        <v>91</v>
      </c>
      <c r="I16" s="60"/>
      <c r="J16" s="60"/>
      <c r="K16" s="60"/>
      <c r="L16" s="60"/>
      <c r="M16" s="60"/>
      <c r="N16" s="60"/>
      <c r="O16" s="60"/>
      <c r="P16" s="60"/>
      <c r="Q16" s="60"/>
      <c r="R16" s="60"/>
      <c r="S16" s="60"/>
      <c r="T16" s="60"/>
      <c r="U16" s="60"/>
      <c r="V16" s="60"/>
    </row>
    <row r="17" customFormat="false" ht="15.75" hidden="false" customHeight="false" outlineLevel="0" collapsed="false">
      <c r="A17" s="62"/>
      <c r="B17" s="70"/>
      <c r="C17" s="71"/>
      <c r="D17" s="72"/>
      <c r="E17" s="62"/>
      <c r="F17" s="81"/>
      <c r="G17" s="74" t="s">
        <v>364</v>
      </c>
      <c r="H17" s="69" t="s">
        <v>112</v>
      </c>
      <c r="I17" s="60"/>
      <c r="J17" s="60"/>
      <c r="K17" s="60"/>
      <c r="L17" s="60"/>
      <c r="M17" s="60"/>
      <c r="N17" s="60"/>
      <c r="O17" s="60"/>
      <c r="P17" s="60"/>
      <c r="Q17" s="60"/>
      <c r="R17" s="60"/>
      <c r="S17" s="60"/>
      <c r="T17" s="60"/>
      <c r="U17" s="60"/>
      <c r="V17" s="60"/>
    </row>
    <row r="18" customFormat="false" ht="15.75" hidden="false" customHeight="false" outlineLevel="0" collapsed="false">
      <c r="A18" s="62"/>
      <c r="B18" s="70"/>
      <c r="C18" s="71"/>
      <c r="D18" s="72"/>
      <c r="E18" s="62"/>
      <c r="F18" s="81"/>
      <c r="G18" s="74" t="s">
        <v>365</v>
      </c>
      <c r="H18" s="69" t="s">
        <v>366</v>
      </c>
      <c r="I18" s="60"/>
      <c r="J18" s="60"/>
      <c r="K18" s="60"/>
      <c r="L18" s="60"/>
      <c r="M18" s="60"/>
      <c r="N18" s="60"/>
      <c r="O18" s="60"/>
      <c r="P18" s="60"/>
      <c r="Q18" s="60"/>
      <c r="R18" s="60"/>
      <c r="S18" s="60"/>
      <c r="T18" s="60"/>
      <c r="U18" s="60"/>
      <c r="V18" s="60"/>
    </row>
    <row r="19" customFormat="false" ht="15.75" hidden="false" customHeight="false" outlineLevel="0" collapsed="false">
      <c r="A19" s="62"/>
      <c r="B19" s="70"/>
      <c r="C19" s="71"/>
      <c r="D19" s="72"/>
      <c r="E19" s="62"/>
      <c r="F19" s="81"/>
      <c r="G19" s="74" t="s">
        <v>367</v>
      </c>
      <c r="H19" s="69" t="s">
        <v>368</v>
      </c>
      <c r="I19" s="60"/>
      <c r="J19" s="60"/>
      <c r="K19" s="60"/>
      <c r="L19" s="60"/>
      <c r="M19" s="60"/>
      <c r="N19" s="60"/>
      <c r="O19" s="60"/>
      <c r="P19" s="60"/>
      <c r="Q19" s="60"/>
      <c r="R19" s="60"/>
      <c r="S19" s="60"/>
      <c r="T19" s="60"/>
      <c r="U19" s="60"/>
      <c r="V19" s="60"/>
    </row>
    <row r="20" customFormat="false" ht="15.75" hidden="false" customHeight="false" outlineLevel="0" collapsed="false">
      <c r="A20" s="62"/>
      <c r="B20" s="70"/>
      <c r="C20" s="71"/>
      <c r="D20" s="72"/>
      <c r="E20" s="62"/>
      <c r="F20" s="81"/>
      <c r="G20" s="74" t="s">
        <v>369</v>
      </c>
      <c r="H20" s="69" t="s">
        <v>370</v>
      </c>
      <c r="I20" s="60"/>
      <c r="J20" s="60"/>
      <c r="K20" s="60"/>
      <c r="L20" s="60"/>
      <c r="M20" s="60"/>
      <c r="N20" s="60"/>
      <c r="O20" s="60"/>
      <c r="P20" s="60"/>
      <c r="Q20" s="60"/>
      <c r="R20" s="60"/>
      <c r="S20" s="60"/>
      <c r="T20" s="60"/>
      <c r="U20" s="60"/>
      <c r="V20" s="60"/>
    </row>
    <row r="21" customFormat="false" ht="15.75" hidden="false" customHeight="false" outlineLevel="0" collapsed="false">
      <c r="A21" s="62"/>
      <c r="B21" s="70"/>
      <c r="C21" s="71"/>
      <c r="D21" s="72"/>
      <c r="E21" s="62"/>
      <c r="F21" s="81"/>
      <c r="G21" s="74" t="s">
        <v>371</v>
      </c>
      <c r="H21" s="69" t="s">
        <v>372</v>
      </c>
      <c r="I21" s="60"/>
      <c r="J21" s="60"/>
      <c r="K21" s="60"/>
      <c r="L21" s="60"/>
      <c r="M21" s="60"/>
      <c r="N21" s="60"/>
      <c r="O21" s="60"/>
      <c r="P21" s="60"/>
      <c r="Q21" s="60"/>
      <c r="R21" s="60"/>
      <c r="S21" s="60"/>
      <c r="T21" s="60"/>
      <c r="U21" s="60"/>
      <c r="V21" s="60"/>
    </row>
    <row r="22" customFormat="false" ht="15.75" hidden="false" customHeight="false" outlineLevel="0" collapsed="false">
      <c r="A22" s="62"/>
      <c r="B22" s="75"/>
      <c r="C22" s="76"/>
      <c r="D22" s="77"/>
      <c r="E22" s="78"/>
      <c r="F22" s="82"/>
      <c r="G22" s="80" t="s">
        <v>373</v>
      </c>
      <c r="H22" s="69" t="s">
        <v>374</v>
      </c>
      <c r="I22" s="60"/>
      <c r="J22" s="60"/>
      <c r="K22" s="60"/>
      <c r="L22" s="60"/>
      <c r="M22" s="60"/>
      <c r="N22" s="60"/>
      <c r="O22" s="60"/>
      <c r="P22" s="60"/>
      <c r="Q22" s="60"/>
      <c r="R22" s="60"/>
      <c r="S22" s="60"/>
      <c r="T22" s="60"/>
      <c r="U22" s="60"/>
      <c r="V22" s="60"/>
    </row>
    <row r="23" customFormat="false" ht="15.75" hidden="false" customHeight="false" outlineLevel="0" collapsed="false">
      <c r="A23" s="62"/>
      <c r="B23" s="63" t="n">
        <v>219</v>
      </c>
      <c r="C23" s="64" t="s">
        <v>175</v>
      </c>
      <c r="D23" s="65"/>
      <c r="E23" s="66" t="n">
        <v>2014</v>
      </c>
      <c r="F23" s="67" t="s">
        <v>176</v>
      </c>
      <c r="G23" s="68" t="s">
        <v>375</v>
      </c>
      <c r="H23" s="69" t="s">
        <v>344</v>
      </c>
      <c r="I23" s="60"/>
      <c r="J23" s="60"/>
      <c r="K23" s="60"/>
      <c r="L23" s="60"/>
      <c r="M23" s="60"/>
      <c r="N23" s="60"/>
      <c r="O23" s="60"/>
      <c r="P23" s="60"/>
      <c r="Q23" s="60"/>
      <c r="R23" s="60"/>
      <c r="S23" s="60"/>
      <c r="T23" s="60"/>
      <c r="U23" s="60"/>
      <c r="V23" s="60"/>
    </row>
    <row r="24" customFormat="false" ht="15.75" hidden="false" customHeight="false" outlineLevel="0" collapsed="false">
      <c r="A24" s="62"/>
      <c r="B24" s="70"/>
      <c r="C24" s="72"/>
      <c r="D24" s="72"/>
      <c r="E24" s="62"/>
      <c r="F24" s="73"/>
      <c r="G24" s="74" t="s">
        <v>376</v>
      </c>
      <c r="H24" s="69" t="s">
        <v>377</v>
      </c>
      <c r="I24" s="60"/>
      <c r="J24" s="60"/>
      <c r="K24" s="60"/>
      <c r="L24" s="60"/>
      <c r="M24" s="60"/>
      <c r="N24" s="60"/>
      <c r="O24" s="60"/>
      <c r="P24" s="60"/>
      <c r="Q24" s="60"/>
      <c r="R24" s="60"/>
      <c r="S24" s="60"/>
      <c r="T24" s="60"/>
      <c r="U24" s="60"/>
      <c r="V24" s="60"/>
    </row>
    <row r="25" customFormat="false" ht="15.75" hidden="false" customHeight="false" outlineLevel="0" collapsed="false">
      <c r="A25" s="62"/>
      <c r="B25" s="75"/>
      <c r="C25" s="77"/>
      <c r="D25" s="77"/>
      <c r="E25" s="78"/>
      <c r="F25" s="79"/>
      <c r="G25" s="80" t="s">
        <v>378</v>
      </c>
      <c r="H25" s="69" t="s">
        <v>379</v>
      </c>
      <c r="I25" s="60"/>
      <c r="J25" s="60"/>
      <c r="K25" s="60"/>
      <c r="L25" s="60"/>
      <c r="M25" s="60"/>
      <c r="N25" s="60"/>
      <c r="O25" s="60"/>
      <c r="P25" s="60"/>
      <c r="Q25" s="60"/>
      <c r="R25" s="60"/>
      <c r="S25" s="60"/>
      <c r="T25" s="60"/>
      <c r="U25" s="60"/>
      <c r="V25" s="60"/>
    </row>
    <row r="26" customFormat="false" ht="15.75" hidden="false" customHeight="false" outlineLevel="0" collapsed="false">
      <c r="A26" s="62"/>
      <c r="B26" s="63" t="n">
        <v>220</v>
      </c>
      <c r="C26" s="65"/>
      <c r="D26" s="65"/>
      <c r="E26" s="66"/>
      <c r="F26" s="67" t="s">
        <v>237</v>
      </c>
      <c r="G26" s="68" t="s">
        <v>378</v>
      </c>
      <c r="H26" s="69" t="s">
        <v>379</v>
      </c>
      <c r="I26" s="60"/>
      <c r="J26" s="60"/>
      <c r="K26" s="60"/>
      <c r="L26" s="60"/>
      <c r="M26" s="60"/>
      <c r="N26" s="60"/>
      <c r="O26" s="60"/>
      <c r="P26" s="60"/>
      <c r="Q26" s="60"/>
      <c r="R26" s="60"/>
      <c r="S26" s="60"/>
      <c r="T26" s="60"/>
      <c r="U26" s="60"/>
      <c r="V26" s="60"/>
    </row>
    <row r="27" customFormat="false" ht="15.75" hidden="false" customHeight="false" outlineLevel="0" collapsed="false">
      <c r="A27" s="62"/>
      <c r="B27" s="70"/>
      <c r="C27" s="72"/>
      <c r="D27" s="72"/>
      <c r="E27" s="62"/>
      <c r="F27" s="73"/>
      <c r="G27" s="74" t="s">
        <v>380</v>
      </c>
      <c r="H27" s="69" t="s">
        <v>179</v>
      </c>
      <c r="I27" s="60"/>
      <c r="J27" s="60"/>
      <c r="K27" s="60"/>
      <c r="L27" s="60"/>
      <c r="M27" s="60"/>
      <c r="N27" s="60"/>
      <c r="O27" s="60"/>
      <c r="P27" s="60"/>
      <c r="Q27" s="60"/>
      <c r="R27" s="60"/>
      <c r="S27" s="60"/>
      <c r="T27" s="60"/>
      <c r="U27" s="60"/>
      <c r="V27" s="60"/>
    </row>
    <row r="28" customFormat="false" ht="15.75" hidden="false" customHeight="false" outlineLevel="0" collapsed="false">
      <c r="A28" s="62"/>
      <c r="B28" s="70"/>
      <c r="C28" s="72"/>
      <c r="D28" s="72"/>
      <c r="E28" s="62"/>
      <c r="F28" s="73"/>
      <c r="G28" s="74" t="s">
        <v>381</v>
      </c>
      <c r="H28" s="69" t="s">
        <v>171</v>
      </c>
      <c r="I28" s="60"/>
      <c r="J28" s="60"/>
      <c r="K28" s="60"/>
      <c r="L28" s="60"/>
      <c r="M28" s="60"/>
      <c r="N28" s="60"/>
      <c r="O28" s="60"/>
      <c r="P28" s="60"/>
      <c r="Q28" s="60"/>
      <c r="R28" s="60"/>
      <c r="S28" s="60"/>
      <c r="T28" s="60"/>
      <c r="U28" s="60"/>
      <c r="V28" s="60"/>
    </row>
    <row r="29" customFormat="false" ht="15.75" hidden="false" customHeight="false" outlineLevel="0" collapsed="false">
      <c r="A29" s="62"/>
      <c r="B29" s="83"/>
      <c r="G29" s="74" t="s">
        <v>382</v>
      </c>
      <c r="H29" s="69" t="s">
        <v>383</v>
      </c>
      <c r="I29" s="60"/>
      <c r="J29" s="60"/>
      <c r="K29" s="60"/>
      <c r="L29" s="60"/>
      <c r="M29" s="60"/>
      <c r="N29" s="60"/>
      <c r="O29" s="60"/>
      <c r="P29" s="60"/>
      <c r="Q29" s="60"/>
      <c r="R29" s="60"/>
      <c r="S29" s="60"/>
      <c r="T29" s="60"/>
      <c r="U29" s="60"/>
      <c r="V29" s="60"/>
    </row>
    <row r="30" customFormat="false" ht="15.75" hidden="false" customHeight="false" outlineLevel="0" collapsed="false">
      <c r="A30" s="62"/>
      <c r="B30" s="83"/>
      <c r="G30" s="74" t="s">
        <v>384</v>
      </c>
      <c r="H30" s="69" t="s">
        <v>109</v>
      </c>
      <c r="I30" s="60"/>
      <c r="J30" s="60"/>
      <c r="K30" s="60"/>
      <c r="L30" s="60"/>
      <c r="M30" s="60"/>
      <c r="N30" s="60"/>
      <c r="O30" s="60"/>
      <c r="P30" s="60"/>
      <c r="Q30" s="60"/>
      <c r="R30" s="60"/>
      <c r="S30" s="60"/>
      <c r="T30" s="60"/>
      <c r="U30" s="60"/>
      <c r="V30" s="60"/>
    </row>
    <row r="31" customFormat="false" ht="15.75" hidden="false" customHeight="false" outlineLevel="0" collapsed="false">
      <c r="A31" s="62"/>
      <c r="B31" s="83"/>
      <c r="G31" s="74" t="s">
        <v>385</v>
      </c>
      <c r="H31" s="69" t="s">
        <v>386</v>
      </c>
      <c r="I31" s="60"/>
      <c r="J31" s="60"/>
      <c r="K31" s="60"/>
      <c r="L31" s="60"/>
      <c r="M31" s="60"/>
      <c r="N31" s="60"/>
      <c r="O31" s="60"/>
      <c r="P31" s="60"/>
      <c r="Q31" s="60"/>
      <c r="R31" s="60"/>
      <c r="S31" s="60"/>
      <c r="T31" s="60"/>
      <c r="U31" s="60"/>
      <c r="V31" s="60"/>
    </row>
    <row r="32" customFormat="false" ht="15.75" hidden="false" customHeight="false" outlineLevel="0" collapsed="false">
      <c r="A32" s="62"/>
      <c r="B32" s="83"/>
      <c r="G32" s="74" t="s">
        <v>387</v>
      </c>
      <c r="H32" s="69" t="s">
        <v>388</v>
      </c>
      <c r="I32" s="60"/>
      <c r="J32" s="60"/>
      <c r="K32" s="60"/>
      <c r="L32" s="60"/>
      <c r="M32" s="60"/>
      <c r="N32" s="60"/>
      <c r="O32" s="60"/>
      <c r="P32" s="60"/>
      <c r="Q32" s="60"/>
      <c r="R32" s="60"/>
      <c r="S32" s="60"/>
      <c r="T32" s="60"/>
      <c r="U32" s="60"/>
      <c r="V32" s="60"/>
    </row>
    <row r="33" customFormat="false" ht="15.75" hidden="false" customHeight="false" outlineLevel="0" collapsed="false">
      <c r="A33" s="62"/>
      <c r="B33" s="83"/>
      <c r="G33" s="74" t="s">
        <v>389</v>
      </c>
      <c r="H33" s="69" t="s">
        <v>390</v>
      </c>
      <c r="I33" s="60"/>
      <c r="J33" s="60"/>
      <c r="K33" s="60"/>
      <c r="L33" s="60"/>
      <c r="M33" s="60"/>
      <c r="N33" s="60"/>
      <c r="O33" s="60"/>
      <c r="P33" s="60"/>
      <c r="Q33" s="60"/>
      <c r="R33" s="60"/>
      <c r="S33" s="60"/>
      <c r="T33" s="60"/>
      <c r="U33" s="60"/>
      <c r="V33" s="60"/>
    </row>
    <row r="34" customFormat="false" ht="15.75" hidden="false" customHeight="false" outlineLevel="0" collapsed="false">
      <c r="A34" s="62"/>
      <c r="B34" s="83"/>
      <c r="G34" s="74" t="s">
        <v>391</v>
      </c>
      <c r="H34" s="69" t="s">
        <v>392</v>
      </c>
      <c r="I34" s="60"/>
      <c r="J34" s="60"/>
      <c r="K34" s="60"/>
      <c r="L34" s="60"/>
      <c r="M34" s="60"/>
      <c r="N34" s="60"/>
      <c r="O34" s="60"/>
      <c r="P34" s="60"/>
      <c r="Q34" s="60"/>
      <c r="R34" s="60"/>
      <c r="S34" s="60"/>
      <c r="T34" s="60"/>
      <c r="U34" s="60"/>
      <c r="V34" s="60"/>
    </row>
    <row r="35" customFormat="false" ht="15.75" hidden="false" customHeight="false" outlineLevel="0" collapsed="false">
      <c r="A35" s="62"/>
      <c r="B35" s="84"/>
      <c r="C35" s="85"/>
      <c r="D35" s="85"/>
      <c r="E35" s="85"/>
      <c r="F35" s="85"/>
      <c r="G35" s="80" t="s">
        <v>393</v>
      </c>
      <c r="H35" s="69" t="s">
        <v>394</v>
      </c>
      <c r="I35" s="60"/>
      <c r="J35" s="60"/>
      <c r="K35" s="60"/>
      <c r="L35" s="60"/>
      <c r="M35" s="60"/>
      <c r="N35" s="60"/>
      <c r="O35" s="60"/>
      <c r="P35" s="60"/>
      <c r="Q35" s="60"/>
      <c r="R35" s="60"/>
      <c r="S35" s="60"/>
      <c r="T35" s="60"/>
      <c r="U35" s="60"/>
      <c r="V35" s="60"/>
    </row>
    <row r="36" customFormat="false" ht="15.75" hidden="false" customHeight="false" outlineLevel="0" collapsed="false">
      <c r="A36" s="62"/>
      <c r="B36" s="86" t="n">
        <v>221</v>
      </c>
      <c r="C36" s="87"/>
      <c r="D36" s="87"/>
      <c r="E36" s="88"/>
      <c r="F36" s="89" t="str">
        <f aca="false">HYPERLINK("https://www.researchgate.net/publication/269572462_Detecting_Infeasible_Traces_in_Process_Models","Detecting Infeasible Traces in Process Models")</f>
        <v>Detecting Infeasible Traces in Process Models</v>
      </c>
      <c r="G36" s="90" t="s">
        <v>395</v>
      </c>
      <c r="H36" s="69" t="s">
        <v>388</v>
      </c>
      <c r="I36" s="60"/>
      <c r="J36" s="60"/>
      <c r="K36" s="60"/>
      <c r="L36" s="60"/>
      <c r="M36" s="60"/>
      <c r="N36" s="60"/>
      <c r="O36" s="60"/>
      <c r="P36" s="60"/>
      <c r="Q36" s="60"/>
      <c r="R36" s="60"/>
      <c r="S36" s="60"/>
      <c r="T36" s="60"/>
      <c r="U36" s="60"/>
      <c r="V36" s="60"/>
    </row>
    <row r="37" customFormat="false" ht="15.75" hidden="false" customHeight="false" outlineLevel="0" collapsed="false">
      <c r="A37" s="62"/>
      <c r="B37" s="63" t="n">
        <v>222</v>
      </c>
      <c r="C37" s="65"/>
      <c r="D37" s="65"/>
      <c r="E37" s="66"/>
      <c r="F37" s="67" t="s">
        <v>313</v>
      </c>
      <c r="G37" s="68" t="s">
        <v>396</v>
      </c>
      <c r="H37" s="69" t="s">
        <v>383</v>
      </c>
      <c r="I37" s="60"/>
      <c r="J37" s="60"/>
      <c r="K37" s="60"/>
      <c r="L37" s="60"/>
      <c r="M37" s="60"/>
      <c r="N37" s="60"/>
      <c r="O37" s="60"/>
      <c r="P37" s="60"/>
      <c r="Q37" s="60"/>
      <c r="R37" s="60"/>
      <c r="S37" s="60"/>
      <c r="T37" s="60"/>
      <c r="U37" s="60"/>
      <c r="V37" s="60"/>
    </row>
    <row r="38" customFormat="false" ht="15.75" hidden="false" customHeight="false" outlineLevel="0" collapsed="false">
      <c r="A38" s="62"/>
      <c r="B38" s="83"/>
      <c r="G38" s="74" t="s">
        <v>397</v>
      </c>
      <c r="H38" s="69" t="s">
        <v>323</v>
      </c>
      <c r="I38" s="60"/>
      <c r="J38" s="60"/>
      <c r="K38" s="60"/>
      <c r="L38" s="60"/>
      <c r="M38" s="60"/>
      <c r="N38" s="60"/>
      <c r="O38" s="60"/>
      <c r="P38" s="60"/>
      <c r="Q38" s="60"/>
      <c r="R38" s="60"/>
      <c r="S38" s="60"/>
      <c r="T38" s="60"/>
      <c r="U38" s="60"/>
      <c r="V38" s="60"/>
    </row>
    <row r="39" customFormat="false" ht="15.75" hidden="false" customHeight="false" outlineLevel="0" collapsed="false">
      <c r="A39" s="62"/>
      <c r="B39" s="84"/>
      <c r="C39" s="85"/>
      <c r="D39" s="85"/>
      <c r="E39" s="85"/>
      <c r="F39" s="85"/>
      <c r="G39" s="80" t="s">
        <v>398</v>
      </c>
      <c r="H39" s="69" t="s">
        <v>399</v>
      </c>
      <c r="I39" s="60"/>
      <c r="J39" s="60"/>
      <c r="K39" s="60"/>
      <c r="L39" s="60"/>
      <c r="M39" s="60"/>
      <c r="N39" s="60"/>
      <c r="O39" s="60"/>
      <c r="P39" s="60"/>
      <c r="Q39" s="60"/>
      <c r="R39" s="60"/>
      <c r="S39" s="60"/>
      <c r="T39" s="60"/>
      <c r="U39" s="60"/>
      <c r="V39" s="60"/>
    </row>
    <row r="40" customFormat="false" ht="15.75" hidden="false" customHeight="false" outlineLevel="0" collapsed="false">
      <c r="A40" s="62"/>
      <c r="B40" s="63" t="n">
        <v>223</v>
      </c>
      <c r="C40" s="91"/>
      <c r="D40" s="92"/>
      <c r="E40" s="66"/>
      <c r="F40" s="67" t="s">
        <v>174</v>
      </c>
      <c r="G40" s="68" t="s">
        <v>400</v>
      </c>
      <c r="H40" s="69" t="s">
        <v>401</v>
      </c>
      <c r="I40" s="60"/>
      <c r="J40" s="60"/>
      <c r="K40" s="60"/>
      <c r="L40" s="60"/>
      <c r="M40" s="60"/>
      <c r="N40" s="60"/>
      <c r="O40" s="60"/>
      <c r="P40" s="60"/>
      <c r="Q40" s="60"/>
      <c r="R40" s="60"/>
      <c r="S40" s="60"/>
      <c r="T40" s="60"/>
      <c r="U40" s="60"/>
      <c r="V40" s="60"/>
    </row>
    <row r="41" customFormat="false" ht="15.75" hidden="false" customHeight="false" outlineLevel="0" collapsed="false">
      <c r="A41" s="62"/>
      <c r="B41" s="83"/>
      <c r="G41" s="74" t="s">
        <v>402</v>
      </c>
      <c r="H41" s="69" t="s">
        <v>403</v>
      </c>
      <c r="I41" s="60"/>
      <c r="J41" s="60"/>
      <c r="K41" s="60"/>
      <c r="L41" s="60"/>
      <c r="M41" s="60"/>
      <c r="N41" s="60"/>
      <c r="O41" s="60"/>
      <c r="P41" s="60"/>
      <c r="Q41" s="60"/>
      <c r="R41" s="60"/>
      <c r="S41" s="60"/>
      <c r="T41" s="60"/>
      <c r="U41" s="60"/>
      <c r="V41" s="60"/>
    </row>
    <row r="42" customFormat="false" ht="15.75" hidden="false" customHeight="false" outlineLevel="0" collapsed="false">
      <c r="A42" s="62"/>
      <c r="B42" s="83"/>
      <c r="G42" s="74" t="s">
        <v>404</v>
      </c>
      <c r="H42" s="69" t="s">
        <v>405</v>
      </c>
      <c r="I42" s="60"/>
      <c r="J42" s="60"/>
      <c r="K42" s="60"/>
      <c r="L42" s="60"/>
      <c r="M42" s="60"/>
      <c r="N42" s="60"/>
      <c r="O42" s="60"/>
      <c r="P42" s="60"/>
      <c r="Q42" s="60"/>
      <c r="R42" s="60"/>
      <c r="S42" s="60"/>
      <c r="T42" s="60"/>
      <c r="U42" s="60"/>
      <c r="V42" s="60"/>
    </row>
    <row r="43" customFormat="false" ht="15.75" hidden="false" customHeight="false" outlineLevel="0" collapsed="false">
      <c r="A43" s="62"/>
      <c r="B43" s="83"/>
      <c r="G43" s="74" t="s">
        <v>406</v>
      </c>
      <c r="H43" s="69" t="s">
        <v>388</v>
      </c>
      <c r="I43" s="60"/>
      <c r="J43" s="60"/>
      <c r="K43" s="60"/>
      <c r="L43" s="60"/>
      <c r="M43" s="60"/>
      <c r="N43" s="60"/>
      <c r="O43" s="60"/>
      <c r="P43" s="60"/>
      <c r="Q43" s="60"/>
      <c r="R43" s="60"/>
      <c r="S43" s="60"/>
      <c r="T43" s="60"/>
      <c r="U43" s="60"/>
      <c r="V43" s="60"/>
    </row>
    <row r="44" customFormat="false" ht="15.75" hidden="false" customHeight="false" outlineLevel="0" collapsed="false">
      <c r="A44" s="62"/>
      <c r="B44" s="84"/>
      <c r="C44" s="85"/>
      <c r="D44" s="85"/>
      <c r="E44" s="85"/>
      <c r="F44" s="85"/>
      <c r="G44" s="80" t="s">
        <v>407</v>
      </c>
      <c r="H44" s="69" t="s">
        <v>408</v>
      </c>
      <c r="I44" s="60"/>
      <c r="J44" s="60"/>
      <c r="K44" s="60"/>
      <c r="L44" s="60"/>
      <c r="M44" s="60"/>
      <c r="N44" s="60"/>
      <c r="O44" s="60"/>
      <c r="P44" s="60"/>
      <c r="Q44" s="60"/>
      <c r="R44" s="60"/>
      <c r="S44" s="60"/>
      <c r="T44" s="60"/>
      <c r="U44" s="60"/>
      <c r="V44" s="60"/>
    </row>
    <row r="45" customFormat="false" ht="15.75" hidden="false" customHeight="false" outlineLevel="0" collapsed="false">
      <c r="A45" s="62"/>
      <c r="B45" s="63" t="n">
        <v>224</v>
      </c>
      <c r="C45" s="91"/>
      <c r="D45" s="92"/>
      <c r="E45" s="66"/>
      <c r="F45" s="67" t="s">
        <v>153</v>
      </c>
      <c r="G45" s="68" t="s">
        <v>409</v>
      </c>
      <c r="H45" s="69" t="s">
        <v>168</v>
      </c>
      <c r="I45" s="60"/>
      <c r="J45" s="60"/>
      <c r="K45" s="60"/>
      <c r="L45" s="60"/>
      <c r="M45" s="60"/>
      <c r="N45" s="60"/>
      <c r="O45" s="60"/>
      <c r="P45" s="60"/>
      <c r="Q45" s="60"/>
      <c r="R45" s="60"/>
      <c r="S45" s="60"/>
      <c r="T45" s="60"/>
      <c r="U45" s="60"/>
      <c r="V45" s="60"/>
    </row>
    <row r="46" customFormat="false" ht="15.75" hidden="false" customHeight="false" outlineLevel="0" collapsed="false">
      <c r="A46" s="62"/>
      <c r="B46" s="84"/>
      <c r="C46" s="85"/>
      <c r="D46" s="85"/>
      <c r="E46" s="85"/>
      <c r="F46" s="85"/>
      <c r="G46" s="80" t="s">
        <v>410</v>
      </c>
      <c r="H46" s="69" t="s">
        <v>411</v>
      </c>
      <c r="I46" s="60"/>
      <c r="J46" s="60"/>
      <c r="K46" s="60"/>
      <c r="L46" s="60"/>
      <c r="M46" s="60"/>
      <c r="N46" s="60"/>
      <c r="O46" s="60"/>
      <c r="P46" s="60"/>
      <c r="Q46" s="60"/>
      <c r="R46" s="60"/>
      <c r="S46" s="60"/>
      <c r="T46" s="60"/>
      <c r="U46" s="60"/>
      <c r="V46" s="60"/>
    </row>
    <row r="47" customFormat="false" ht="15.75" hidden="false" customHeight="false" outlineLevel="0" collapsed="false">
      <c r="A47" s="62"/>
      <c r="B47" s="63" t="n">
        <v>225</v>
      </c>
      <c r="C47" s="92"/>
      <c r="D47" s="92"/>
      <c r="E47" s="66"/>
      <c r="F47" s="67" t="s">
        <v>239</v>
      </c>
      <c r="G47" s="68" t="s">
        <v>412</v>
      </c>
      <c r="H47" s="69" t="s">
        <v>328</v>
      </c>
      <c r="I47" s="60"/>
      <c r="J47" s="60"/>
      <c r="K47" s="60"/>
      <c r="L47" s="60"/>
      <c r="M47" s="60"/>
      <c r="N47" s="60"/>
      <c r="O47" s="60"/>
      <c r="P47" s="60"/>
      <c r="Q47" s="60"/>
      <c r="R47" s="60"/>
      <c r="S47" s="60"/>
      <c r="T47" s="60"/>
      <c r="U47" s="60"/>
      <c r="V47" s="60"/>
    </row>
    <row r="48" customFormat="false" ht="15.75" hidden="false" customHeight="false" outlineLevel="0" collapsed="false">
      <c r="A48" s="62"/>
      <c r="B48" s="83"/>
      <c r="G48" s="74" t="s">
        <v>413</v>
      </c>
      <c r="H48" s="69" t="s">
        <v>414</v>
      </c>
      <c r="I48" s="60"/>
      <c r="J48" s="60"/>
      <c r="K48" s="60"/>
      <c r="L48" s="60"/>
      <c r="M48" s="60"/>
      <c r="N48" s="60"/>
      <c r="O48" s="60"/>
      <c r="P48" s="60"/>
      <c r="Q48" s="60"/>
      <c r="R48" s="60"/>
      <c r="S48" s="60"/>
      <c r="T48" s="60"/>
      <c r="U48" s="60"/>
      <c r="V48" s="60"/>
    </row>
    <row r="49" customFormat="false" ht="15.75" hidden="false" customHeight="false" outlineLevel="0" collapsed="false">
      <c r="A49" s="62"/>
      <c r="B49" s="83"/>
      <c r="G49" s="74" t="s">
        <v>415</v>
      </c>
      <c r="H49" s="69" t="s">
        <v>416</v>
      </c>
      <c r="I49" s="60"/>
      <c r="J49" s="60"/>
      <c r="K49" s="60"/>
      <c r="L49" s="60"/>
      <c r="M49" s="60"/>
      <c r="N49" s="60"/>
      <c r="O49" s="60"/>
      <c r="P49" s="60"/>
      <c r="Q49" s="60"/>
      <c r="R49" s="60"/>
      <c r="S49" s="60"/>
      <c r="T49" s="60"/>
      <c r="U49" s="60"/>
      <c r="V49" s="60"/>
    </row>
    <row r="50" customFormat="false" ht="15.75" hidden="false" customHeight="false" outlineLevel="0" collapsed="false">
      <c r="A50" s="62"/>
      <c r="B50" s="83"/>
      <c r="G50" s="74" t="s">
        <v>417</v>
      </c>
      <c r="H50" s="69" t="s">
        <v>418</v>
      </c>
      <c r="I50" s="60"/>
      <c r="J50" s="60"/>
      <c r="K50" s="60"/>
      <c r="L50" s="60"/>
      <c r="M50" s="60"/>
      <c r="N50" s="60"/>
      <c r="O50" s="60"/>
      <c r="P50" s="60"/>
      <c r="Q50" s="60"/>
      <c r="R50" s="60"/>
      <c r="S50" s="60"/>
      <c r="T50" s="60"/>
      <c r="U50" s="60"/>
      <c r="V50" s="60"/>
    </row>
    <row r="51" customFormat="false" ht="15.75" hidden="false" customHeight="false" outlineLevel="0" collapsed="false">
      <c r="A51" s="62"/>
      <c r="B51" s="83"/>
      <c r="G51" s="74" t="s">
        <v>419</v>
      </c>
      <c r="H51" s="69" t="s">
        <v>420</v>
      </c>
      <c r="I51" s="60"/>
      <c r="J51" s="60"/>
      <c r="K51" s="60"/>
      <c r="L51" s="60"/>
      <c r="M51" s="60"/>
      <c r="N51" s="60"/>
      <c r="O51" s="60"/>
      <c r="P51" s="60"/>
      <c r="Q51" s="60"/>
      <c r="R51" s="60"/>
      <c r="S51" s="60"/>
      <c r="T51" s="60"/>
      <c r="U51" s="60"/>
      <c r="V51" s="60"/>
    </row>
    <row r="52" customFormat="false" ht="15.75" hidden="false" customHeight="false" outlineLevel="0" collapsed="false">
      <c r="A52" s="62"/>
      <c r="B52" s="83"/>
      <c r="G52" s="74" t="s">
        <v>421</v>
      </c>
      <c r="H52" s="69" t="s">
        <v>224</v>
      </c>
      <c r="I52" s="60"/>
      <c r="J52" s="60"/>
      <c r="K52" s="60"/>
      <c r="L52" s="60"/>
      <c r="M52" s="60"/>
      <c r="N52" s="60"/>
      <c r="O52" s="60"/>
      <c r="P52" s="60"/>
      <c r="Q52" s="60"/>
      <c r="R52" s="60"/>
      <c r="S52" s="60"/>
      <c r="T52" s="60"/>
      <c r="U52" s="60"/>
      <c r="V52" s="60"/>
    </row>
    <row r="53" customFormat="false" ht="15.75" hidden="false" customHeight="false" outlineLevel="0" collapsed="false">
      <c r="A53" s="62"/>
      <c r="B53" s="83"/>
      <c r="G53" s="74" t="s">
        <v>422</v>
      </c>
      <c r="H53" s="69" t="s">
        <v>423</v>
      </c>
      <c r="I53" s="60"/>
      <c r="J53" s="60"/>
      <c r="K53" s="60"/>
      <c r="L53" s="60"/>
      <c r="M53" s="60"/>
      <c r="N53" s="60"/>
      <c r="O53" s="60"/>
      <c r="P53" s="60"/>
      <c r="Q53" s="60"/>
      <c r="R53" s="60"/>
      <c r="S53" s="60"/>
      <c r="T53" s="60"/>
      <c r="U53" s="60"/>
      <c r="V53" s="60"/>
    </row>
    <row r="54" customFormat="false" ht="15.75" hidden="false" customHeight="false" outlineLevel="0" collapsed="false">
      <c r="A54" s="62"/>
      <c r="B54" s="83"/>
      <c r="G54" s="74" t="s">
        <v>424</v>
      </c>
      <c r="H54" s="69" t="s">
        <v>425</v>
      </c>
      <c r="I54" s="60"/>
      <c r="J54" s="60"/>
      <c r="K54" s="60"/>
      <c r="L54" s="60"/>
      <c r="M54" s="60"/>
      <c r="N54" s="60"/>
      <c r="O54" s="60"/>
      <c r="P54" s="60"/>
      <c r="Q54" s="60"/>
      <c r="R54" s="60"/>
      <c r="S54" s="60"/>
      <c r="T54" s="60"/>
      <c r="U54" s="60"/>
      <c r="V54" s="60"/>
    </row>
    <row r="55" customFormat="false" ht="15.75" hidden="false" customHeight="false" outlineLevel="0" collapsed="false">
      <c r="A55" s="62"/>
      <c r="B55" s="83"/>
      <c r="G55" s="74" t="s">
        <v>426</v>
      </c>
      <c r="H55" s="69" t="s">
        <v>342</v>
      </c>
      <c r="I55" s="60"/>
      <c r="J55" s="60"/>
      <c r="K55" s="60"/>
      <c r="L55" s="60"/>
      <c r="M55" s="60"/>
      <c r="N55" s="60"/>
      <c r="O55" s="60"/>
      <c r="P55" s="60"/>
      <c r="Q55" s="60"/>
      <c r="R55" s="60"/>
      <c r="S55" s="60"/>
      <c r="T55" s="60"/>
      <c r="U55" s="60"/>
      <c r="V55" s="60"/>
    </row>
    <row r="56" customFormat="false" ht="15.75" hidden="false" customHeight="false" outlineLevel="0" collapsed="false">
      <c r="A56" s="62"/>
      <c r="B56" s="83"/>
      <c r="G56" s="74" t="s">
        <v>427</v>
      </c>
      <c r="H56" s="69" t="s">
        <v>428</v>
      </c>
      <c r="I56" s="60"/>
      <c r="J56" s="60"/>
      <c r="K56" s="60"/>
      <c r="L56" s="60"/>
      <c r="M56" s="60"/>
      <c r="N56" s="60"/>
      <c r="O56" s="60"/>
      <c r="P56" s="60"/>
      <c r="Q56" s="60"/>
      <c r="R56" s="60"/>
      <c r="S56" s="60"/>
      <c r="T56" s="60"/>
      <c r="U56" s="60"/>
      <c r="V56" s="60"/>
    </row>
    <row r="57" customFormat="false" ht="15.75" hidden="false" customHeight="false" outlineLevel="0" collapsed="false">
      <c r="A57" s="62"/>
      <c r="B57" s="83"/>
      <c r="G57" s="74" t="s">
        <v>429</v>
      </c>
      <c r="H57" s="69" t="s">
        <v>430</v>
      </c>
      <c r="I57" s="60"/>
      <c r="J57" s="60"/>
      <c r="K57" s="60"/>
      <c r="L57" s="60"/>
      <c r="M57" s="60"/>
      <c r="N57" s="60"/>
      <c r="O57" s="60"/>
      <c r="P57" s="60"/>
      <c r="Q57" s="60"/>
      <c r="R57" s="60"/>
      <c r="S57" s="60"/>
      <c r="T57" s="60"/>
      <c r="U57" s="60"/>
      <c r="V57" s="60"/>
    </row>
    <row r="58" customFormat="false" ht="15.75" hidden="false" customHeight="false" outlineLevel="0" collapsed="false">
      <c r="A58" s="62"/>
      <c r="B58" s="83"/>
      <c r="G58" s="74" t="s">
        <v>431</v>
      </c>
      <c r="H58" s="69" t="s">
        <v>109</v>
      </c>
      <c r="I58" s="60"/>
      <c r="J58" s="60"/>
      <c r="K58" s="60"/>
      <c r="L58" s="60"/>
      <c r="M58" s="60"/>
      <c r="N58" s="60"/>
      <c r="O58" s="60"/>
      <c r="P58" s="60"/>
      <c r="Q58" s="60"/>
      <c r="R58" s="60"/>
      <c r="S58" s="60"/>
      <c r="T58" s="60"/>
      <c r="U58" s="60"/>
      <c r="V58" s="60"/>
    </row>
    <row r="59" customFormat="false" ht="15.75" hidden="false" customHeight="false" outlineLevel="0" collapsed="false">
      <c r="A59" s="62"/>
      <c r="B59" s="83"/>
      <c r="G59" s="74" t="s">
        <v>432</v>
      </c>
      <c r="H59" s="69" t="s">
        <v>433</v>
      </c>
      <c r="I59" s="60"/>
      <c r="J59" s="60"/>
      <c r="K59" s="60"/>
      <c r="L59" s="60"/>
      <c r="M59" s="60"/>
      <c r="N59" s="60"/>
      <c r="O59" s="60"/>
      <c r="P59" s="60"/>
      <c r="Q59" s="60"/>
      <c r="R59" s="60"/>
      <c r="S59" s="60"/>
      <c r="T59" s="60"/>
      <c r="U59" s="60"/>
      <c r="V59" s="60"/>
    </row>
    <row r="60" customFormat="false" ht="15.75" hidden="false" customHeight="false" outlineLevel="0" collapsed="false">
      <c r="A60" s="62"/>
      <c r="B60" s="83"/>
      <c r="G60" s="74" t="s">
        <v>434</v>
      </c>
      <c r="H60" s="69" t="s">
        <v>344</v>
      </c>
      <c r="I60" s="60"/>
      <c r="J60" s="60"/>
      <c r="K60" s="60"/>
      <c r="L60" s="60"/>
      <c r="M60" s="60"/>
      <c r="N60" s="60"/>
      <c r="O60" s="60"/>
      <c r="P60" s="60"/>
      <c r="Q60" s="60"/>
      <c r="R60" s="60"/>
      <c r="S60" s="60"/>
      <c r="T60" s="60"/>
      <c r="U60" s="60"/>
      <c r="V60" s="60"/>
    </row>
    <row r="61" customFormat="false" ht="15.75" hidden="false" customHeight="false" outlineLevel="0" collapsed="false">
      <c r="A61" s="62"/>
      <c r="B61" s="83"/>
      <c r="G61" s="74" t="s">
        <v>435</v>
      </c>
      <c r="H61" s="69" t="s">
        <v>386</v>
      </c>
      <c r="I61" s="60"/>
      <c r="J61" s="60"/>
      <c r="K61" s="60"/>
      <c r="L61" s="60"/>
      <c r="M61" s="60"/>
      <c r="N61" s="60"/>
      <c r="O61" s="60"/>
      <c r="P61" s="60"/>
      <c r="Q61" s="60"/>
      <c r="R61" s="60"/>
      <c r="S61" s="60"/>
      <c r="T61" s="60"/>
      <c r="U61" s="60"/>
      <c r="V61" s="60"/>
    </row>
    <row r="62" customFormat="false" ht="15.75" hidden="false" customHeight="false" outlineLevel="0" collapsed="false">
      <c r="A62" s="62"/>
      <c r="B62" s="83"/>
      <c r="G62" s="74" t="s">
        <v>436</v>
      </c>
      <c r="H62" s="69" t="s">
        <v>320</v>
      </c>
      <c r="I62" s="60"/>
      <c r="J62" s="60"/>
      <c r="K62" s="60"/>
      <c r="L62" s="60"/>
      <c r="M62" s="60"/>
      <c r="N62" s="60"/>
      <c r="O62" s="60"/>
      <c r="P62" s="60"/>
      <c r="Q62" s="60"/>
      <c r="R62" s="60"/>
      <c r="S62" s="60"/>
      <c r="T62" s="60"/>
      <c r="U62" s="60"/>
      <c r="V62" s="60"/>
    </row>
    <row r="63" customFormat="false" ht="15.75" hidden="false" customHeight="false" outlineLevel="0" collapsed="false">
      <c r="A63" s="62"/>
      <c r="B63" s="83"/>
      <c r="G63" s="74" t="s">
        <v>382</v>
      </c>
      <c r="H63" s="69" t="s">
        <v>383</v>
      </c>
      <c r="I63" s="60"/>
      <c r="J63" s="60"/>
      <c r="K63" s="60"/>
      <c r="L63" s="60"/>
      <c r="M63" s="60"/>
      <c r="N63" s="60"/>
      <c r="O63" s="60"/>
      <c r="P63" s="60"/>
      <c r="Q63" s="60"/>
      <c r="R63" s="60"/>
      <c r="S63" s="60"/>
      <c r="T63" s="60"/>
      <c r="U63" s="60"/>
      <c r="V63" s="60"/>
    </row>
    <row r="64" customFormat="false" ht="15.75" hidden="false" customHeight="false" outlineLevel="0" collapsed="false">
      <c r="A64" s="62"/>
      <c r="B64" s="83"/>
      <c r="G64" s="74" t="s">
        <v>437</v>
      </c>
      <c r="H64" s="69" t="s">
        <v>438</v>
      </c>
      <c r="I64" s="60"/>
      <c r="J64" s="60"/>
      <c r="K64" s="60"/>
      <c r="L64" s="60"/>
      <c r="M64" s="60"/>
      <c r="N64" s="60"/>
      <c r="O64" s="60"/>
      <c r="P64" s="60"/>
      <c r="Q64" s="60"/>
      <c r="R64" s="60"/>
      <c r="S64" s="60"/>
      <c r="T64" s="60"/>
      <c r="U64" s="60"/>
      <c r="V64" s="60"/>
    </row>
    <row r="65" customFormat="false" ht="15.75" hidden="false" customHeight="false" outlineLevel="0" collapsed="false">
      <c r="A65" s="62"/>
      <c r="B65" s="83"/>
      <c r="G65" s="74" t="s">
        <v>439</v>
      </c>
      <c r="H65" s="69" t="s">
        <v>388</v>
      </c>
      <c r="I65" s="60"/>
      <c r="J65" s="60"/>
      <c r="K65" s="60"/>
      <c r="L65" s="60"/>
      <c r="M65" s="60"/>
      <c r="N65" s="60"/>
      <c r="O65" s="60"/>
      <c r="P65" s="60"/>
      <c r="Q65" s="60"/>
      <c r="R65" s="60"/>
      <c r="S65" s="60"/>
      <c r="T65" s="60"/>
      <c r="U65" s="60"/>
      <c r="V65" s="60"/>
    </row>
    <row r="66" customFormat="false" ht="15.75" hidden="false" customHeight="false" outlineLevel="0" collapsed="false">
      <c r="A66" s="62"/>
      <c r="B66" s="84"/>
      <c r="C66" s="85"/>
      <c r="D66" s="85"/>
      <c r="E66" s="85"/>
      <c r="F66" s="85"/>
      <c r="G66" s="80" t="s">
        <v>440</v>
      </c>
      <c r="H66" s="69" t="s">
        <v>209</v>
      </c>
      <c r="I66" s="60"/>
      <c r="J66" s="60"/>
      <c r="K66" s="60"/>
      <c r="L66" s="60"/>
      <c r="M66" s="60"/>
      <c r="N66" s="60"/>
      <c r="O66" s="60"/>
      <c r="P66" s="60"/>
      <c r="Q66" s="60"/>
      <c r="R66" s="60"/>
      <c r="S66" s="60"/>
      <c r="T66" s="60"/>
      <c r="U66" s="60"/>
      <c r="V66" s="60"/>
    </row>
    <row r="67" customFormat="false" ht="15.75" hidden="false" customHeight="false" outlineLevel="0" collapsed="false">
      <c r="A67" s="62"/>
      <c r="B67" s="63" t="n">
        <v>226</v>
      </c>
      <c r="C67" s="92"/>
      <c r="D67" s="92"/>
      <c r="E67" s="66"/>
      <c r="F67" s="67" t="s">
        <v>77</v>
      </c>
      <c r="G67" s="68" t="s">
        <v>441</v>
      </c>
      <c r="H67" s="69" t="s">
        <v>442</v>
      </c>
      <c r="I67" s="60"/>
      <c r="J67" s="60"/>
      <c r="K67" s="60"/>
      <c r="L67" s="60"/>
      <c r="M67" s="60"/>
      <c r="N67" s="60"/>
      <c r="O67" s="60"/>
      <c r="P67" s="60"/>
      <c r="Q67" s="60"/>
      <c r="R67" s="60"/>
      <c r="S67" s="60"/>
      <c r="T67" s="60"/>
      <c r="U67" s="60"/>
      <c r="V67" s="60"/>
    </row>
    <row r="68" customFormat="false" ht="15.75" hidden="false" customHeight="false" outlineLevel="0" collapsed="false">
      <c r="A68" s="62"/>
      <c r="B68" s="83"/>
      <c r="G68" s="74" t="s">
        <v>443</v>
      </c>
      <c r="H68" s="69" t="s">
        <v>330</v>
      </c>
      <c r="I68" s="60"/>
      <c r="J68" s="60"/>
      <c r="K68" s="60"/>
      <c r="L68" s="60"/>
      <c r="M68" s="60"/>
      <c r="N68" s="60"/>
      <c r="O68" s="60"/>
      <c r="P68" s="60"/>
      <c r="Q68" s="60"/>
      <c r="R68" s="60"/>
      <c r="S68" s="60"/>
      <c r="T68" s="60"/>
      <c r="U68" s="60"/>
      <c r="V68" s="60"/>
    </row>
    <row r="69" customFormat="false" ht="15.75" hidden="false" customHeight="false" outlineLevel="0" collapsed="false">
      <c r="A69" s="62"/>
      <c r="B69" s="84"/>
      <c r="C69" s="85"/>
      <c r="D69" s="85"/>
      <c r="E69" s="85"/>
      <c r="F69" s="85"/>
      <c r="G69" s="80" t="s">
        <v>444</v>
      </c>
      <c r="H69" s="69" t="s">
        <v>445</v>
      </c>
      <c r="I69" s="60"/>
      <c r="J69" s="60"/>
      <c r="K69" s="60"/>
      <c r="L69" s="60"/>
      <c r="M69" s="60"/>
      <c r="N69" s="60"/>
      <c r="O69" s="60"/>
      <c r="P69" s="60"/>
      <c r="Q69" s="60"/>
      <c r="R69" s="60"/>
      <c r="S69" s="60"/>
      <c r="T69" s="60"/>
      <c r="U69" s="60"/>
      <c r="V69" s="60"/>
    </row>
    <row r="70" customFormat="false" ht="15.75" hidden="false" customHeight="false" outlineLevel="0" collapsed="false">
      <c r="A70" s="60"/>
      <c r="B70" s="86" t="n">
        <v>227</v>
      </c>
      <c r="C70" s="93"/>
      <c r="D70" s="93"/>
      <c r="E70" s="88"/>
      <c r="F70" s="89" t="s">
        <v>62</v>
      </c>
      <c r="G70" s="90" t="n">
        <v>0</v>
      </c>
      <c r="H70" s="60"/>
      <c r="I70" s="60"/>
      <c r="J70" s="60"/>
      <c r="K70" s="60"/>
      <c r="L70" s="60"/>
      <c r="M70" s="60"/>
      <c r="N70" s="60"/>
      <c r="O70" s="60"/>
      <c r="P70" s="60"/>
      <c r="Q70" s="60"/>
      <c r="R70" s="60"/>
      <c r="S70" s="60"/>
      <c r="T70" s="60"/>
      <c r="U70" s="60"/>
      <c r="V70" s="60"/>
    </row>
    <row r="71" customFormat="false" ht="15.75" hidden="false" customHeight="false" outlineLevel="0" collapsed="false">
      <c r="A71" s="60"/>
      <c r="B71" s="63" t="n">
        <v>228</v>
      </c>
      <c r="C71" s="92"/>
      <c r="D71" s="92"/>
      <c r="E71" s="66"/>
      <c r="F71" s="67" t="s">
        <v>230</v>
      </c>
      <c r="G71" s="68" t="s">
        <v>446</v>
      </c>
      <c r="H71" s="69" t="s">
        <v>447</v>
      </c>
      <c r="I71" s="60"/>
      <c r="J71" s="60"/>
      <c r="K71" s="60"/>
      <c r="L71" s="60"/>
      <c r="M71" s="60"/>
      <c r="N71" s="60"/>
      <c r="O71" s="60"/>
      <c r="P71" s="60"/>
      <c r="Q71" s="60"/>
      <c r="R71" s="60"/>
      <c r="S71" s="60"/>
      <c r="T71" s="60"/>
      <c r="U71" s="60"/>
      <c r="V71" s="60"/>
    </row>
    <row r="72" customFormat="false" ht="15.75" hidden="false" customHeight="false" outlineLevel="0" collapsed="false">
      <c r="A72" s="60"/>
      <c r="B72" s="84"/>
      <c r="C72" s="85"/>
      <c r="D72" s="85"/>
      <c r="E72" s="85"/>
      <c r="F72" s="85"/>
      <c r="G72" s="80" t="s">
        <v>448</v>
      </c>
      <c r="H72" s="69" t="s">
        <v>449</v>
      </c>
      <c r="I72" s="60"/>
      <c r="J72" s="60"/>
      <c r="K72" s="60"/>
      <c r="L72" s="60"/>
      <c r="M72" s="60"/>
      <c r="N72" s="60"/>
      <c r="O72" s="60"/>
      <c r="P72" s="60"/>
      <c r="Q72" s="60"/>
      <c r="R72" s="60"/>
      <c r="S72" s="60"/>
      <c r="T72" s="60"/>
      <c r="U72" s="60"/>
      <c r="V72" s="60"/>
    </row>
    <row r="73" customFormat="false" ht="15.75" hidden="false" customHeight="false" outlineLevel="0" collapsed="false">
      <c r="A73" s="60"/>
      <c r="B73" s="63" t="n">
        <v>229</v>
      </c>
      <c r="C73" s="92"/>
      <c r="D73" s="92"/>
      <c r="E73" s="66"/>
      <c r="F73" s="67" t="s">
        <v>136</v>
      </c>
      <c r="G73" s="68" t="s">
        <v>450</v>
      </c>
      <c r="H73" s="69" t="s">
        <v>451</v>
      </c>
      <c r="I73" s="60"/>
      <c r="J73" s="60"/>
      <c r="K73" s="60"/>
      <c r="L73" s="60"/>
      <c r="M73" s="60"/>
      <c r="N73" s="60"/>
      <c r="O73" s="60"/>
      <c r="P73" s="60"/>
      <c r="Q73" s="60"/>
      <c r="R73" s="60"/>
      <c r="S73" s="60"/>
      <c r="T73" s="60"/>
      <c r="U73" s="60"/>
      <c r="V73" s="60"/>
    </row>
    <row r="74" customFormat="false" ht="15.75" hidden="false" customHeight="false" outlineLevel="0" collapsed="false">
      <c r="A74" s="60"/>
      <c r="B74" s="83"/>
      <c r="G74" s="74" t="s">
        <v>452</v>
      </c>
      <c r="H74" s="69" t="s">
        <v>130</v>
      </c>
      <c r="I74" s="60"/>
      <c r="J74" s="60"/>
      <c r="K74" s="60"/>
      <c r="L74" s="60"/>
      <c r="M74" s="60"/>
      <c r="N74" s="60"/>
      <c r="O74" s="60"/>
      <c r="P74" s="60"/>
      <c r="Q74" s="60"/>
      <c r="R74" s="60"/>
      <c r="S74" s="60"/>
      <c r="T74" s="60"/>
      <c r="U74" s="60"/>
      <c r="V74" s="60"/>
    </row>
    <row r="75" customFormat="false" ht="15.75" hidden="false" customHeight="false" outlineLevel="0" collapsed="false">
      <c r="A75" s="60"/>
      <c r="B75" s="83"/>
      <c r="G75" s="74" t="s">
        <v>453</v>
      </c>
      <c r="H75" s="69" t="s">
        <v>454</v>
      </c>
      <c r="I75" s="60"/>
      <c r="J75" s="60"/>
      <c r="K75" s="60"/>
      <c r="L75" s="60"/>
      <c r="M75" s="60"/>
      <c r="N75" s="60"/>
      <c r="O75" s="60"/>
      <c r="P75" s="60"/>
      <c r="Q75" s="60"/>
      <c r="R75" s="60"/>
      <c r="S75" s="60"/>
      <c r="T75" s="60"/>
      <c r="U75" s="60"/>
      <c r="V75" s="60"/>
    </row>
    <row r="76" customFormat="false" ht="15.75" hidden="false" customHeight="false" outlineLevel="0" collapsed="false">
      <c r="A76" s="60"/>
      <c r="B76" s="83"/>
      <c r="G76" s="74" t="s">
        <v>455</v>
      </c>
      <c r="H76" s="69" t="s">
        <v>125</v>
      </c>
      <c r="I76" s="60"/>
      <c r="J76" s="60"/>
      <c r="K76" s="60"/>
      <c r="L76" s="60"/>
      <c r="M76" s="60"/>
      <c r="N76" s="60"/>
      <c r="O76" s="60"/>
      <c r="P76" s="60"/>
      <c r="Q76" s="60"/>
      <c r="R76" s="60"/>
      <c r="S76" s="60"/>
      <c r="T76" s="60"/>
      <c r="U76" s="60"/>
      <c r="V76" s="60"/>
    </row>
    <row r="77" customFormat="false" ht="15.75" hidden="false" customHeight="false" outlineLevel="0" collapsed="false">
      <c r="A77" s="60"/>
      <c r="B77" s="84"/>
      <c r="C77" s="85"/>
      <c r="D77" s="85"/>
      <c r="E77" s="85"/>
      <c r="F77" s="85"/>
      <c r="G77" s="80" t="s">
        <v>456</v>
      </c>
      <c r="H77" s="69" t="s">
        <v>130</v>
      </c>
      <c r="I77" s="60"/>
      <c r="J77" s="60"/>
      <c r="K77" s="60"/>
      <c r="L77" s="60"/>
      <c r="M77" s="60"/>
      <c r="N77" s="60"/>
      <c r="O77" s="60"/>
      <c r="P77" s="60"/>
      <c r="Q77" s="60"/>
      <c r="R77" s="60"/>
      <c r="S77" s="60"/>
      <c r="T77" s="60"/>
      <c r="U77" s="60"/>
      <c r="V77" s="60"/>
    </row>
    <row r="78" customFormat="false" ht="15.75" hidden="false" customHeight="false" outlineLevel="0" collapsed="false">
      <c r="A78" s="60" t="s">
        <v>457</v>
      </c>
      <c r="B78" s="63" t="n">
        <v>230</v>
      </c>
      <c r="C78" s="92"/>
      <c r="D78" s="92"/>
      <c r="E78" s="66"/>
      <c r="F78" s="67" t="s">
        <v>80</v>
      </c>
      <c r="G78" s="68" t="s">
        <v>458</v>
      </c>
      <c r="H78" s="69" t="s">
        <v>459</v>
      </c>
      <c r="I78" s="60"/>
      <c r="J78" s="60"/>
      <c r="K78" s="60"/>
      <c r="L78" s="60"/>
      <c r="M78" s="60"/>
      <c r="N78" s="60"/>
      <c r="O78" s="60"/>
      <c r="P78" s="60"/>
      <c r="Q78" s="60"/>
      <c r="R78" s="60"/>
      <c r="S78" s="60"/>
      <c r="T78" s="60"/>
      <c r="U78" s="60"/>
      <c r="V78" s="60"/>
    </row>
    <row r="79" customFormat="false" ht="15.75" hidden="false" customHeight="false" outlineLevel="0" collapsed="false">
      <c r="A79" s="60"/>
      <c r="B79" s="83"/>
      <c r="G79" s="74" t="s">
        <v>460</v>
      </c>
      <c r="H79" s="69" t="s">
        <v>461</v>
      </c>
      <c r="I79" s="60"/>
      <c r="J79" s="60"/>
      <c r="K79" s="60"/>
      <c r="L79" s="60"/>
      <c r="M79" s="60"/>
      <c r="N79" s="60"/>
      <c r="O79" s="60"/>
      <c r="P79" s="60"/>
      <c r="Q79" s="60"/>
      <c r="R79" s="60"/>
      <c r="S79" s="60"/>
      <c r="T79" s="60"/>
      <c r="U79" s="60"/>
      <c r="V79" s="60"/>
    </row>
    <row r="80" customFormat="false" ht="15.75" hidden="false" customHeight="false" outlineLevel="0" collapsed="false">
      <c r="A80" s="60"/>
      <c r="B80" s="84"/>
      <c r="C80" s="85"/>
      <c r="D80" s="85"/>
      <c r="E80" s="85"/>
      <c r="F80" s="85"/>
      <c r="G80" s="80" t="s">
        <v>462</v>
      </c>
      <c r="H80" s="69" t="s">
        <v>463</v>
      </c>
      <c r="I80" s="60"/>
      <c r="J80" s="60"/>
      <c r="K80" s="60"/>
      <c r="L80" s="60"/>
      <c r="M80" s="60"/>
      <c r="N80" s="60"/>
      <c r="O80" s="60"/>
      <c r="P80" s="60"/>
      <c r="Q80" s="60"/>
      <c r="R80" s="60"/>
      <c r="S80" s="60"/>
      <c r="T80" s="60"/>
      <c r="U80" s="60"/>
      <c r="V80" s="60"/>
    </row>
    <row r="81" customFormat="false" ht="15.75" hidden="false" customHeight="false" outlineLevel="0" collapsed="false">
      <c r="A81" s="60"/>
      <c r="B81" s="63" t="n">
        <v>231</v>
      </c>
      <c r="C81" s="92"/>
      <c r="D81" s="92"/>
      <c r="E81" s="66"/>
      <c r="F81" s="67" t="s">
        <v>156</v>
      </c>
      <c r="G81" s="68" t="s">
        <v>464</v>
      </c>
      <c r="H81" s="69" t="s">
        <v>354</v>
      </c>
      <c r="I81" s="60"/>
      <c r="J81" s="60"/>
      <c r="K81" s="60"/>
      <c r="L81" s="60"/>
      <c r="M81" s="60"/>
      <c r="N81" s="60"/>
      <c r="O81" s="60"/>
      <c r="P81" s="60"/>
      <c r="Q81" s="60"/>
      <c r="R81" s="60"/>
      <c r="S81" s="60"/>
      <c r="T81" s="60"/>
      <c r="U81" s="60"/>
      <c r="V81" s="60"/>
    </row>
    <row r="82" customFormat="false" ht="15.75" hidden="false" customHeight="false" outlineLevel="0" collapsed="false">
      <c r="A82" s="60"/>
      <c r="B82" s="63" t="n">
        <v>232</v>
      </c>
      <c r="C82" s="92"/>
      <c r="D82" s="92"/>
      <c r="E82" s="66"/>
      <c r="F82" s="67" t="s">
        <v>68</v>
      </c>
      <c r="G82" s="68" t="s">
        <v>464</v>
      </c>
      <c r="H82" s="69" t="s">
        <v>354</v>
      </c>
      <c r="I82" s="60"/>
      <c r="J82" s="60"/>
      <c r="K82" s="60"/>
      <c r="L82" s="60"/>
      <c r="M82" s="60"/>
      <c r="N82" s="60"/>
      <c r="O82" s="60"/>
      <c r="P82" s="60"/>
      <c r="Q82" s="60"/>
      <c r="R82" s="60"/>
      <c r="S82" s="60"/>
      <c r="T82" s="60"/>
      <c r="U82" s="60"/>
      <c r="V82" s="60"/>
    </row>
    <row r="83" customFormat="false" ht="15.75" hidden="false" customHeight="false" outlineLevel="0" collapsed="false">
      <c r="A83" s="60"/>
      <c r="B83" s="84"/>
      <c r="C83" s="85"/>
      <c r="D83" s="85"/>
      <c r="E83" s="85"/>
      <c r="F83" s="85"/>
      <c r="G83" s="80" t="s">
        <v>465</v>
      </c>
      <c r="H83" s="69" t="s">
        <v>466</v>
      </c>
      <c r="I83" s="60"/>
      <c r="J83" s="60"/>
      <c r="K83" s="60"/>
      <c r="L83" s="60"/>
      <c r="M83" s="60"/>
      <c r="N83" s="60"/>
      <c r="O83" s="60"/>
      <c r="P83" s="60"/>
      <c r="Q83" s="60"/>
      <c r="R83" s="60"/>
      <c r="S83" s="60"/>
      <c r="T83" s="60"/>
      <c r="U83" s="60"/>
      <c r="V83" s="60"/>
    </row>
    <row r="84" customFormat="false" ht="15.75" hidden="false" customHeight="false" outlineLevel="0" collapsed="false">
      <c r="A84" s="60"/>
      <c r="B84" s="63" t="n">
        <v>233</v>
      </c>
      <c r="C84" s="92"/>
      <c r="D84" s="92"/>
      <c r="E84" s="66"/>
      <c r="F84" s="67" t="s">
        <v>233</v>
      </c>
      <c r="G84" s="68" t="s">
        <v>467</v>
      </c>
      <c r="H84" s="69" t="s">
        <v>354</v>
      </c>
      <c r="I84" s="60"/>
      <c r="J84" s="60"/>
      <c r="K84" s="60"/>
      <c r="L84" s="60"/>
      <c r="M84" s="60"/>
      <c r="N84" s="60"/>
      <c r="O84" s="60"/>
      <c r="P84" s="60"/>
      <c r="Q84" s="60"/>
      <c r="R84" s="60"/>
      <c r="S84" s="60"/>
      <c r="T84" s="60"/>
      <c r="U84" s="60"/>
      <c r="V84" s="60"/>
    </row>
    <row r="85" customFormat="false" ht="15.75" hidden="false" customHeight="false" outlineLevel="0" collapsed="false">
      <c r="A85" s="60"/>
      <c r="B85" s="83"/>
      <c r="G85" s="74" t="s">
        <v>468</v>
      </c>
      <c r="H85" s="69" t="s">
        <v>469</v>
      </c>
      <c r="I85" s="60"/>
      <c r="J85" s="60"/>
      <c r="K85" s="60"/>
      <c r="L85" s="60"/>
      <c r="M85" s="60"/>
      <c r="N85" s="60"/>
      <c r="O85" s="60"/>
      <c r="P85" s="60"/>
      <c r="Q85" s="60"/>
      <c r="R85" s="60"/>
      <c r="S85" s="60"/>
      <c r="T85" s="60"/>
      <c r="U85" s="60"/>
      <c r="V85" s="60"/>
    </row>
    <row r="86" customFormat="false" ht="15.75" hidden="false" customHeight="false" outlineLevel="0" collapsed="false">
      <c r="A86" s="60"/>
      <c r="B86" s="83"/>
      <c r="G86" s="74" t="s">
        <v>470</v>
      </c>
      <c r="H86" s="69" t="s">
        <v>471</v>
      </c>
      <c r="I86" s="60"/>
      <c r="J86" s="60"/>
      <c r="K86" s="60"/>
      <c r="L86" s="60"/>
      <c r="M86" s="60"/>
      <c r="N86" s="60"/>
      <c r="O86" s="60"/>
      <c r="P86" s="60"/>
      <c r="Q86" s="60"/>
      <c r="R86" s="60"/>
      <c r="S86" s="60"/>
      <c r="T86" s="60"/>
      <c r="U86" s="60"/>
      <c r="V86" s="60"/>
    </row>
    <row r="87" customFormat="false" ht="15.75" hidden="false" customHeight="false" outlineLevel="0" collapsed="false">
      <c r="A87" s="60"/>
      <c r="B87" s="83"/>
      <c r="G87" s="74" t="s">
        <v>472</v>
      </c>
      <c r="H87" s="69" t="s">
        <v>473</v>
      </c>
      <c r="I87" s="60"/>
      <c r="J87" s="60"/>
      <c r="K87" s="60"/>
      <c r="L87" s="60"/>
      <c r="M87" s="60"/>
      <c r="N87" s="60"/>
      <c r="O87" s="60"/>
      <c r="P87" s="60"/>
      <c r="Q87" s="60"/>
      <c r="R87" s="60"/>
      <c r="S87" s="60"/>
      <c r="T87" s="60"/>
      <c r="U87" s="60"/>
      <c r="V87" s="60"/>
    </row>
    <row r="88" customFormat="false" ht="15.75" hidden="false" customHeight="false" outlineLevel="0" collapsed="false">
      <c r="A88" s="60"/>
      <c r="B88" s="83"/>
      <c r="G88" s="74" t="s">
        <v>474</v>
      </c>
      <c r="H88" s="69" t="s">
        <v>475</v>
      </c>
      <c r="I88" s="60"/>
      <c r="J88" s="60"/>
      <c r="K88" s="60"/>
      <c r="L88" s="60"/>
      <c r="M88" s="60"/>
      <c r="N88" s="60"/>
      <c r="O88" s="60"/>
      <c r="P88" s="60"/>
      <c r="Q88" s="60"/>
      <c r="R88" s="60"/>
      <c r="S88" s="60"/>
      <c r="T88" s="60"/>
      <c r="U88" s="60"/>
      <c r="V88" s="60"/>
    </row>
    <row r="89" customFormat="false" ht="15.75" hidden="false" customHeight="false" outlineLevel="0" collapsed="false">
      <c r="A89" s="60"/>
      <c r="B89" s="83"/>
      <c r="G89" s="74" t="s">
        <v>476</v>
      </c>
      <c r="H89" s="69" t="s">
        <v>388</v>
      </c>
      <c r="I89" s="60"/>
      <c r="J89" s="60"/>
      <c r="K89" s="60"/>
      <c r="L89" s="60"/>
      <c r="M89" s="60"/>
      <c r="N89" s="60"/>
      <c r="O89" s="60"/>
      <c r="P89" s="60"/>
      <c r="Q89" s="60"/>
      <c r="R89" s="60"/>
      <c r="S89" s="60"/>
      <c r="T89" s="60"/>
      <c r="U89" s="60"/>
      <c r="V89" s="60"/>
    </row>
    <row r="90" customFormat="false" ht="15.75" hidden="false" customHeight="false" outlineLevel="0" collapsed="false">
      <c r="A90" s="60"/>
      <c r="B90" s="83"/>
      <c r="G90" s="74" t="s">
        <v>477</v>
      </c>
      <c r="H90" s="69" t="s">
        <v>383</v>
      </c>
      <c r="I90" s="60"/>
      <c r="J90" s="60"/>
      <c r="K90" s="60"/>
      <c r="L90" s="60"/>
      <c r="M90" s="60"/>
      <c r="N90" s="60"/>
      <c r="O90" s="60"/>
      <c r="P90" s="60"/>
      <c r="Q90" s="60"/>
      <c r="R90" s="60"/>
      <c r="S90" s="60"/>
      <c r="T90" s="60"/>
      <c r="U90" s="60"/>
      <c r="V90" s="60"/>
    </row>
    <row r="91" customFormat="false" ht="15.75" hidden="false" customHeight="false" outlineLevel="0" collapsed="false">
      <c r="A91" s="60"/>
      <c r="B91" s="83"/>
      <c r="G91" s="74" t="s">
        <v>478</v>
      </c>
      <c r="H91" s="69" t="s">
        <v>479</v>
      </c>
      <c r="I91" s="60"/>
      <c r="J91" s="60"/>
      <c r="K91" s="60"/>
      <c r="L91" s="60"/>
      <c r="M91" s="60"/>
      <c r="N91" s="60"/>
      <c r="O91" s="60"/>
      <c r="P91" s="60"/>
      <c r="Q91" s="60"/>
      <c r="R91" s="60"/>
      <c r="S91" s="60"/>
      <c r="T91" s="60"/>
      <c r="U91" s="60"/>
      <c r="V91" s="60"/>
    </row>
    <row r="92" customFormat="false" ht="15.75" hidden="false" customHeight="false" outlineLevel="0" collapsed="false">
      <c r="A92" s="60"/>
      <c r="B92" s="83"/>
      <c r="G92" s="74" t="s">
        <v>480</v>
      </c>
      <c r="H92" s="69" t="s">
        <v>481</v>
      </c>
      <c r="I92" s="60"/>
      <c r="J92" s="60"/>
      <c r="K92" s="60"/>
      <c r="L92" s="60"/>
      <c r="M92" s="60"/>
      <c r="N92" s="60"/>
      <c r="O92" s="60"/>
      <c r="P92" s="60"/>
      <c r="Q92" s="60"/>
      <c r="R92" s="60"/>
      <c r="S92" s="60"/>
      <c r="T92" s="60"/>
      <c r="U92" s="60"/>
      <c r="V92" s="60"/>
    </row>
    <row r="93" customFormat="false" ht="15.75" hidden="false" customHeight="false" outlineLevel="0" collapsed="false">
      <c r="A93" s="60"/>
      <c r="B93" s="83"/>
      <c r="G93" s="74" t="s">
        <v>482</v>
      </c>
      <c r="H93" s="69" t="s">
        <v>344</v>
      </c>
      <c r="I93" s="60"/>
      <c r="J93" s="60"/>
      <c r="K93" s="60"/>
      <c r="L93" s="60"/>
      <c r="M93" s="60"/>
      <c r="N93" s="60"/>
      <c r="O93" s="60"/>
      <c r="P93" s="60"/>
      <c r="Q93" s="60"/>
      <c r="R93" s="60"/>
      <c r="S93" s="60"/>
      <c r="T93" s="60"/>
      <c r="U93" s="60"/>
      <c r="V93" s="60"/>
    </row>
    <row r="94" customFormat="false" ht="15.75" hidden="false" customHeight="false" outlineLevel="0" collapsed="false">
      <c r="A94" s="60"/>
      <c r="B94" s="83"/>
      <c r="G94" s="74" t="s">
        <v>483</v>
      </c>
      <c r="H94" s="69" t="s">
        <v>484</v>
      </c>
      <c r="I94" s="60"/>
      <c r="J94" s="60"/>
      <c r="K94" s="60"/>
      <c r="L94" s="60"/>
      <c r="M94" s="60"/>
      <c r="N94" s="60"/>
      <c r="O94" s="60"/>
      <c r="P94" s="60"/>
      <c r="Q94" s="60"/>
      <c r="R94" s="60"/>
      <c r="S94" s="60"/>
      <c r="T94" s="60"/>
      <c r="U94" s="60"/>
      <c r="V94" s="60"/>
    </row>
    <row r="95" customFormat="false" ht="15.75" hidden="false" customHeight="false" outlineLevel="0" collapsed="false">
      <c r="A95" s="60"/>
      <c r="B95" s="83"/>
      <c r="G95" s="74" t="s">
        <v>485</v>
      </c>
      <c r="H95" s="69" t="s">
        <v>486</v>
      </c>
      <c r="I95" s="60"/>
      <c r="J95" s="60"/>
      <c r="K95" s="60"/>
      <c r="L95" s="60"/>
      <c r="M95" s="60"/>
      <c r="N95" s="60"/>
      <c r="O95" s="60"/>
      <c r="P95" s="60"/>
      <c r="Q95" s="60"/>
      <c r="R95" s="60"/>
      <c r="S95" s="60"/>
      <c r="T95" s="60"/>
      <c r="U95" s="60"/>
      <c r="V95" s="60"/>
    </row>
    <row r="96" customFormat="false" ht="15.75" hidden="false" customHeight="false" outlineLevel="0" collapsed="false">
      <c r="A96" s="60"/>
      <c r="B96" s="84"/>
      <c r="C96" s="85"/>
      <c r="D96" s="85"/>
      <c r="E96" s="85"/>
      <c r="F96" s="85"/>
      <c r="G96" s="80" t="s">
        <v>487</v>
      </c>
      <c r="H96" s="69" t="s">
        <v>227</v>
      </c>
      <c r="I96" s="60"/>
      <c r="J96" s="60"/>
      <c r="K96" s="60"/>
      <c r="L96" s="60"/>
      <c r="M96" s="60"/>
      <c r="N96" s="60"/>
      <c r="O96" s="60"/>
      <c r="P96" s="60"/>
      <c r="Q96" s="60"/>
      <c r="R96" s="60"/>
      <c r="S96" s="60"/>
      <c r="T96" s="60"/>
      <c r="U96" s="60"/>
      <c r="V96" s="60"/>
    </row>
    <row r="97" customFormat="false" ht="15.75" hidden="false" customHeight="false" outlineLevel="0" collapsed="false">
      <c r="A97" s="60"/>
      <c r="B97" s="63" t="n">
        <v>234</v>
      </c>
      <c r="C97" s="92"/>
      <c r="D97" s="92"/>
      <c r="E97" s="66"/>
      <c r="F97" s="67" t="s">
        <v>73</v>
      </c>
      <c r="G97" s="68" t="s">
        <v>488</v>
      </c>
      <c r="H97" s="69" t="s">
        <v>75</v>
      </c>
      <c r="I97" s="60"/>
      <c r="J97" s="60"/>
      <c r="K97" s="60"/>
      <c r="L97" s="60"/>
      <c r="M97" s="60"/>
      <c r="N97" s="60"/>
      <c r="O97" s="60"/>
      <c r="P97" s="60"/>
      <c r="Q97" s="60"/>
      <c r="R97" s="60"/>
      <c r="S97" s="60"/>
      <c r="T97" s="60"/>
      <c r="U97" s="60"/>
      <c r="V97" s="60"/>
    </row>
    <row r="98" customFormat="false" ht="15.75" hidden="false" customHeight="false" outlineLevel="0" collapsed="false">
      <c r="A98" s="60"/>
      <c r="B98" s="83"/>
      <c r="G98" s="74" t="s">
        <v>489</v>
      </c>
      <c r="H98" s="69" t="s">
        <v>490</v>
      </c>
      <c r="I98" s="60"/>
      <c r="J98" s="60"/>
      <c r="K98" s="60"/>
      <c r="L98" s="60"/>
      <c r="M98" s="60"/>
      <c r="N98" s="60"/>
      <c r="O98" s="60"/>
      <c r="P98" s="60"/>
      <c r="Q98" s="60"/>
      <c r="R98" s="60"/>
      <c r="S98" s="60"/>
      <c r="T98" s="60"/>
      <c r="U98" s="60"/>
      <c r="V98" s="60"/>
    </row>
    <row r="99" customFormat="false" ht="15.75" hidden="false" customHeight="false" outlineLevel="0" collapsed="false">
      <c r="A99" s="60"/>
      <c r="B99" s="84"/>
      <c r="C99" s="85"/>
      <c r="D99" s="85"/>
      <c r="E99" s="85"/>
      <c r="F99" s="85"/>
      <c r="G99" s="80" t="s">
        <v>491</v>
      </c>
      <c r="H99" s="69" t="s">
        <v>492</v>
      </c>
      <c r="I99" s="60"/>
      <c r="J99" s="60"/>
      <c r="K99" s="60"/>
      <c r="L99" s="60"/>
      <c r="M99" s="60"/>
      <c r="N99" s="60"/>
      <c r="O99" s="60"/>
      <c r="P99" s="60"/>
      <c r="Q99" s="60"/>
      <c r="R99" s="60"/>
      <c r="S99" s="60"/>
      <c r="T99" s="60"/>
      <c r="U99" s="60"/>
      <c r="V99" s="60"/>
    </row>
    <row r="100" customFormat="false" ht="15.75" hidden="false" customHeight="false" outlineLevel="0" collapsed="false">
      <c r="A100" s="60"/>
      <c r="B100" s="63" t="n">
        <v>235</v>
      </c>
      <c r="C100" s="92"/>
      <c r="D100" s="92"/>
      <c r="E100" s="66"/>
      <c r="F100" s="67" t="s">
        <v>242</v>
      </c>
      <c r="G100" s="68" t="s">
        <v>493</v>
      </c>
      <c r="H100" s="69" t="s">
        <v>342</v>
      </c>
      <c r="I100" s="60"/>
      <c r="J100" s="60"/>
      <c r="K100" s="60"/>
      <c r="L100" s="60"/>
      <c r="M100" s="60"/>
      <c r="N100" s="60"/>
      <c r="O100" s="60"/>
      <c r="P100" s="60"/>
      <c r="Q100" s="60"/>
      <c r="R100" s="60"/>
      <c r="S100" s="60"/>
      <c r="T100" s="60"/>
      <c r="U100" s="60"/>
      <c r="V100" s="60"/>
    </row>
    <row r="101" customFormat="false" ht="15.75" hidden="false" customHeight="false" outlineLevel="0" collapsed="false">
      <c r="A101" s="60"/>
      <c r="B101" s="83"/>
      <c r="G101" s="74" t="s">
        <v>494</v>
      </c>
      <c r="H101" s="69" t="s">
        <v>473</v>
      </c>
      <c r="I101" s="60"/>
      <c r="J101" s="60"/>
      <c r="K101" s="60"/>
      <c r="L101" s="60"/>
      <c r="M101" s="60"/>
      <c r="N101" s="60"/>
      <c r="O101" s="60"/>
      <c r="P101" s="60"/>
      <c r="Q101" s="60"/>
      <c r="R101" s="60"/>
      <c r="S101" s="60"/>
      <c r="T101" s="60"/>
      <c r="U101" s="60"/>
      <c r="V101" s="60"/>
    </row>
    <row r="102" customFormat="false" ht="15.75" hidden="false" customHeight="false" outlineLevel="0" collapsed="false">
      <c r="A102" s="60"/>
      <c r="B102" s="83"/>
      <c r="G102" s="74" t="s">
        <v>495</v>
      </c>
      <c r="H102" s="69" t="s">
        <v>496</v>
      </c>
      <c r="I102" s="60"/>
      <c r="J102" s="60"/>
      <c r="K102" s="60"/>
      <c r="L102" s="60"/>
      <c r="M102" s="60"/>
      <c r="N102" s="60"/>
      <c r="O102" s="60"/>
      <c r="P102" s="60"/>
      <c r="Q102" s="60"/>
      <c r="R102" s="60"/>
      <c r="S102" s="60"/>
      <c r="T102" s="60"/>
      <c r="U102" s="60"/>
      <c r="V102" s="60"/>
    </row>
    <row r="103" customFormat="false" ht="15.75" hidden="false" customHeight="false" outlineLevel="0" collapsed="false">
      <c r="A103" s="60"/>
      <c r="B103" s="83"/>
      <c r="G103" s="74" t="s">
        <v>497</v>
      </c>
      <c r="H103" s="69" t="s">
        <v>165</v>
      </c>
      <c r="I103" s="60"/>
      <c r="J103" s="60"/>
      <c r="K103" s="60"/>
      <c r="L103" s="60"/>
      <c r="M103" s="60"/>
      <c r="N103" s="60"/>
      <c r="O103" s="60"/>
      <c r="P103" s="60"/>
      <c r="Q103" s="60"/>
      <c r="R103" s="60"/>
      <c r="S103" s="60"/>
      <c r="T103" s="60"/>
      <c r="U103" s="60"/>
      <c r="V103" s="60"/>
    </row>
    <row r="104" customFormat="false" ht="15.75" hidden="false" customHeight="false" outlineLevel="0" collapsed="false">
      <c r="A104" s="60"/>
      <c r="B104" s="83"/>
      <c r="G104" s="74" t="s">
        <v>498</v>
      </c>
      <c r="H104" s="69" t="s">
        <v>499</v>
      </c>
      <c r="I104" s="60"/>
      <c r="J104" s="60"/>
      <c r="K104" s="60"/>
      <c r="L104" s="60"/>
      <c r="M104" s="60"/>
      <c r="N104" s="60"/>
      <c r="O104" s="60"/>
      <c r="P104" s="60"/>
      <c r="Q104" s="60"/>
      <c r="R104" s="60"/>
      <c r="S104" s="60"/>
      <c r="T104" s="60"/>
      <c r="U104" s="60"/>
      <c r="V104" s="60"/>
    </row>
    <row r="105" customFormat="false" ht="15.75" hidden="false" customHeight="false" outlineLevel="0" collapsed="false">
      <c r="A105" s="60"/>
      <c r="B105" s="83"/>
      <c r="G105" s="74" t="s">
        <v>500</v>
      </c>
      <c r="H105" s="69" t="s">
        <v>354</v>
      </c>
      <c r="I105" s="60"/>
      <c r="J105" s="60"/>
      <c r="K105" s="60"/>
      <c r="L105" s="60"/>
      <c r="M105" s="60"/>
      <c r="N105" s="60"/>
      <c r="O105" s="60"/>
      <c r="P105" s="60"/>
      <c r="Q105" s="60"/>
      <c r="R105" s="60"/>
      <c r="S105" s="60"/>
      <c r="T105" s="60"/>
      <c r="U105" s="60"/>
      <c r="V105" s="60"/>
    </row>
    <row r="106" customFormat="false" ht="15.75" hidden="false" customHeight="false" outlineLevel="0" collapsed="false">
      <c r="A106" s="60"/>
      <c r="B106" s="83"/>
      <c r="G106" s="74" t="s">
        <v>501</v>
      </c>
      <c r="H106" s="69" t="s">
        <v>492</v>
      </c>
      <c r="I106" s="60"/>
      <c r="J106" s="60"/>
      <c r="K106" s="60"/>
      <c r="L106" s="60"/>
      <c r="M106" s="60"/>
      <c r="N106" s="60"/>
      <c r="O106" s="60"/>
      <c r="P106" s="60"/>
      <c r="Q106" s="60"/>
      <c r="R106" s="60"/>
      <c r="S106" s="60"/>
      <c r="T106" s="60"/>
      <c r="U106" s="60"/>
      <c r="V106" s="60"/>
    </row>
    <row r="107" customFormat="false" ht="15.75" hidden="false" customHeight="false" outlineLevel="0" collapsed="false">
      <c r="A107" s="60"/>
      <c r="B107" s="83"/>
      <c r="G107" s="74" t="s">
        <v>502</v>
      </c>
      <c r="H107" s="69" t="s">
        <v>344</v>
      </c>
      <c r="I107" s="60"/>
      <c r="J107" s="60"/>
      <c r="K107" s="60"/>
      <c r="L107" s="60"/>
      <c r="M107" s="60"/>
      <c r="N107" s="60"/>
      <c r="O107" s="60"/>
      <c r="P107" s="60"/>
      <c r="Q107" s="60"/>
      <c r="R107" s="60"/>
      <c r="S107" s="60"/>
      <c r="T107" s="60"/>
      <c r="U107" s="60"/>
      <c r="V107" s="60"/>
    </row>
    <row r="108" customFormat="false" ht="15.75" hidden="false" customHeight="false" outlineLevel="0" collapsed="false">
      <c r="A108" s="60"/>
      <c r="B108" s="83"/>
      <c r="G108" s="74" t="s">
        <v>503</v>
      </c>
      <c r="H108" s="69" t="s">
        <v>504</v>
      </c>
      <c r="I108" s="60"/>
      <c r="J108" s="60"/>
      <c r="K108" s="60"/>
      <c r="L108" s="60"/>
      <c r="M108" s="60"/>
      <c r="N108" s="60"/>
      <c r="O108" s="60"/>
      <c r="P108" s="60"/>
      <c r="Q108" s="60"/>
      <c r="R108" s="60"/>
      <c r="S108" s="60"/>
      <c r="T108" s="60"/>
      <c r="U108" s="60"/>
      <c r="V108" s="60"/>
    </row>
    <row r="109" customFormat="false" ht="15.75" hidden="false" customHeight="false" outlineLevel="0" collapsed="false">
      <c r="A109" s="60"/>
      <c r="B109" s="84"/>
      <c r="C109" s="85"/>
      <c r="D109" s="85"/>
      <c r="E109" s="85"/>
      <c r="F109" s="85"/>
      <c r="G109" s="80" t="s">
        <v>505</v>
      </c>
      <c r="H109" s="69" t="s">
        <v>506</v>
      </c>
      <c r="I109" s="60"/>
      <c r="J109" s="60"/>
      <c r="K109" s="60"/>
      <c r="L109" s="60"/>
      <c r="M109" s="60"/>
      <c r="N109" s="60"/>
      <c r="O109" s="60"/>
      <c r="P109" s="60"/>
      <c r="Q109" s="60"/>
      <c r="R109" s="60"/>
      <c r="S109" s="60"/>
      <c r="T109" s="60"/>
      <c r="U109" s="60"/>
      <c r="V109" s="60"/>
    </row>
    <row r="110" customFormat="false" ht="15.75" hidden="false" customHeight="false" outlineLevel="0" collapsed="false">
      <c r="A110" s="60"/>
      <c r="B110" s="63" t="n">
        <v>236</v>
      </c>
      <c r="C110" s="92"/>
      <c r="D110" s="92"/>
      <c r="E110" s="66"/>
      <c r="F110" s="67" t="s">
        <v>83</v>
      </c>
      <c r="G110" s="68" t="s">
        <v>507</v>
      </c>
      <c r="H110" s="69" t="s">
        <v>508</v>
      </c>
      <c r="I110" s="60"/>
      <c r="J110" s="60"/>
      <c r="K110" s="60"/>
      <c r="L110" s="60"/>
      <c r="M110" s="60"/>
      <c r="N110" s="60"/>
      <c r="O110" s="60"/>
      <c r="P110" s="60"/>
      <c r="Q110" s="60"/>
      <c r="R110" s="60"/>
      <c r="S110" s="60"/>
      <c r="T110" s="60"/>
      <c r="U110" s="60"/>
      <c r="V110" s="60"/>
    </row>
    <row r="111" customFormat="false" ht="15.75" hidden="false" customHeight="false" outlineLevel="0" collapsed="false">
      <c r="A111" s="60"/>
      <c r="B111" s="83"/>
      <c r="G111" s="74" t="s">
        <v>509</v>
      </c>
      <c r="H111" s="69" t="s">
        <v>510</v>
      </c>
      <c r="I111" s="60"/>
      <c r="J111" s="60"/>
      <c r="K111" s="60"/>
      <c r="L111" s="60"/>
      <c r="M111" s="60"/>
      <c r="N111" s="60"/>
      <c r="O111" s="60"/>
      <c r="P111" s="60"/>
      <c r="Q111" s="60"/>
      <c r="R111" s="60"/>
      <c r="S111" s="60"/>
      <c r="T111" s="60"/>
      <c r="U111" s="60"/>
      <c r="V111" s="60"/>
    </row>
    <row r="112" customFormat="false" ht="15.75" hidden="false" customHeight="false" outlineLevel="0" collapsed="false">
      <c r="A112" s="60"/>
      <c r="B112" s="83"/>
      <c r="G112" s="74" t="s">
        <v>511</v>
      </c>
      <c r="H112" s="69" t="s">
        <v>512</v>
      </c>
      <c r="I112" s="60"/>
      <c r="J112" s="60"/>
      <c r="K112" s="60"/>
      <c r="L112" s="60"/>
      <c r="M112" s="60"/>
      <c r="N112" s="60"/>
      <c r="O112" s="60"/>
      <c r="P112" s="60"/>
      <c r="Q112" s="60"/>
      <c r="R112" s="60"/>
      <c r="S112" s="60"/>
      <c r="T112" s="60"/>
      <c r="U112" s="60"/>
      <c r="V112" s="60"/>
    </row>
    <row r="113" customFormat="false" ht="15.75" hidden="false" customHeight="false" outlineLevel="0" collapsed="false">
      <c r="A113" s="60"/>
      <c r="B113" s="84"/>
      <c r="C113" s="85"/>
      <c r="D113" s="85"/>
      <c r="E113" s="85"/>
      <c r="F113" s="85"/>
      <c r="G113" s="80" t="s">
        <v>513</v>
      </c>
      <c r="H113" s="69" t="s">
        <v>403</v>
      </c>
      <c r="I113" s="60"/>
      <c r="J113" s="60"/>
      <c r="K113" s="60"/>
      <c r="L113" s="60"/>
      <c r="M113" s="60"/>
      <c r="N113" s="60"/>
      <c r="O113" s="60"/>
      <c r="P113" s="60"/>
      <c r="Q113" s="60"/>
      <c r="R113" s="60"/>
      <c r="S113" s="60"/>
      <c r="T113" s="60"/>
      <c r="U113" s="60"/>
      <c r="V113" s="60"/>
    </row>
    <row r="114" customFormat="false" ht="15.75" hidden="false" customHeight="false" outlineLevel="0" collapsed="false">
      <c r="A114" s="60"/>
      <c r="B114" s="63" t="n">
        <v>237</v>
      </c>
      <c r="C114" s="92"/>
      <c r="D114" s="92"/>
      <c r="E114" s="66"/>
      <c r="F114" s="67" t="s">
        <v>194</v>
      </c>
      <c r="G114" s="68" t="s">
        <v>514</v>
      </c>
      <c r="H114" s="69" t="s">
        <v>209</v>
      </c>
      <c r="I114" s="60"/>
      <c r="J114" s="60"/>
      <c r="K114" s="60"/>
      <c r="L114" s="60"/>
      <c r="M114" s="60"/>
      <c r="N114" s="60"/>
      <c r="O114" s="60"/>
      <c r="P114" s="60"/>
      <c r="Q114" s="60"/>
      <c r="R114" s="60"/>
      <c r="S114" s="60"/>
      <c r="T114" s="60"/>
      <c r="U114" s="60"/>
      <c r="V114" s="60"/>
    </row>
    <row r="115" customFormat="false" ht="15.75" hidden="false" customHeight="false" outlineLevel="0" collapsed="false">
      <c r="A115" s="60"/>
      <c r="B115" s="83"/>
      <c r="G115" s="74" t="s">
        <v>515</v>
      </c>
      <c r="H115" s="69" t="s">
        <v>352</v>
      </c>
      <c r="I115" s="60"/>
      <c r="J115" s="60"/>
      <c r="K115" s="60"/>
      <c r="L115" s="60"/>
      <c r="M115" s="60"/>
      <c r="N115" s="60"/>
      <c r="O115" s="60"/>
      <c r="P115" s="60"/>
      <c r="Q115" s="60"/>
      <c r="R115" s="60"/>
      <c r="S115" s="60"/>
      <c r="T115" s="60"/>
      <c r="U115" s="60"/>
      <c r="V115" s="60"/>
    </row>
    <row r="116" customFormat="false" ht="15.75" hidden="false" customHeight="false" outlineLevel="0" collapsed="false">
      <c r="A116" s="60"/>
      <c r="B116" s="83"/>
      <c r="G116" s="74" t="s">
        <v>516</v>
      </c>
      <c r="H116" s="69" t="s">
        <v>388</v>
      </c>
      <c r="I116" s="60"/>
      <c r="J116" s="60"/>
      <c r="K116" s="60"/>
      <c r="L116" s="60"/>
      <c r="M116" s="60"/>
      <c r="N116" s="60"/>
      <c r="O116" s="60"/>
      <c r="P116" s="60"/>
      <c r="Q116" s="60"/>
      <c r="R116" s="60"/>
      <c r="S116" s="60"/>
      <c r="T116" s="60"/>
      <c r="U116" s="60"/>
      <c r="V116" s="60"/>
    </row>
    <row r="117" customFormat="false" ht="15.75" hidden="false" customHeight="false" outlineLevel="0" collapsed="false">
      <c r="A117" s="60"/>
      <c r="B117" s="83"/>
      <c r="G117" s="74" t="s">
        <v>517</v>
      </c>
      <c r="H117" s="69" t="s">
        <v>94</v>
      </c>
      <c r="I117" s="60"/>
      <c r="J117" s="60"/>
      <c r="K117" s="60"/>
      <c r="L117" s="60"/>
      <c r="M117" s="60"/>
      <c r="N117" s="60"/>
      <c r="O117" s="60"/>
      <c r="P117" s="60"/>
      <c r="Q117" s="60"/>
      <c r="R117" s="60"/>
      <c r="S117" s="60"/>
      <c r="T117" s="60"/>
      <c r="U117" s="60"/>
      <c r="V117" s="60"/>
    </row>
    <row r="118" customFormat="false" ht="15.75" hidden="false" customHeight="false" outlineLevel="0" collapsed="false">
      <c r="A118" s="60"/>
      <c r="B118" s="84"/>
      <c r="C118" s="85"/>
      <c r="D118" s="85"/>
      <c r="E118" s="85"/>
      <c r="F118" s="85"/>
      <c r="G118" s="80" t="s">
        <v>518</v>
      </c>
      <c r="H118" s="69" t="s">
        <v>372</v>
      </c>
      <c r="I118" s="60"/>
      <c r="J118" s="60"/>
      <c r="K118" s="60"/>
      <c r="L118" s="60"/>
      <c r="M118" s="60"/>
      <c r="N118" s="60"/>
      <c r="O118" s="60"/>
      <c r="P118" s="60"/>
      <c r="Q118" s="60"/>
      <c r="R118" s="60"/>
      <c r="S118" s="60"/>
      <c r="T118" s="60"/>
      <c r="U118" s="60"/>
      <c r="V118" s="60"/>
    </row>
    <row r="119" customFormat="false" ht="15.75" hidden="false" customHeight="false" outlineLevel="0" collapsed="false">
      <c r="A119" s="60"/>
      <c r="B119" s="63" t="n">
        <v>238</v>
      </c>
      <c r="C119" s="92"/>
      <c r="D119" s="92"/>
      <c r="E119" s="66"/>
      <c r="F119" s="67" t="s">
        <v>97</v>
      </c>
      <c r="G119" s="68" t="s">
        <v>519</v>
      </c>
      <c r="H119" s="69" t="s">
        <v>331</v>
      </c>
      <c r="I119" s="60"/>
      <c r="J119" s="60"/>
      <c r="K119" s="60"/>
      <c r="L119" s="60"/>
      <c r="M119" s="60"/>
      <c r="N119" s="60"/>
      <c r="O119" s="60"/>
      <c r="P119" s="60"/>
      <c r="Q119" s="60"/>
      <c r="R119" s="60"/>
      <c r="S119" s="60"/>
      <c r="T119" s="60"/>
      <c r="U119" s="60"/>
      <c r="V119" s="60"/>
    </row>
    <row r="120" customFormat="false" ht="15.75" hidden="false" customHeight="false" outlineLevel="0" collapsed="false">
      <c r="A120" s="60"/>
      <c r="B120" s="84"/>
      <c r="C120" s="85"/>
      <c r="D120" s="85"/>
      <c r="E120" s="85"/>
      <c r="F120" s="85"/>
      <c r="G120" s="80" t="s">
        <v>520</v>
      </c>
      <c r="H120" s="69" t="s">
        <v>521</v>
      </c>
      <c r="I120" s="60"/>
      <c r="J120" s="60"/>
      <c r="K120" s="60"/>
      <c r="L120" s="60"/>
      <c r="M120" s="60"/>
      <c r="N120" s="60"/>
      <c r="O120" s="60"/>
      <c r="P120" s="60"/>
      <c r="Q120" s="60"/>
      <c r="R120" s="60"/>
      <c r="S120" s="60"/>
      <c r="T120" s="60"/>
      <c r="U120" s="60"/>
      <c r="V120" s="60"/>
    </row>
    <row r="121" customFormat="false" ht="15.75" hidden="false" customHeight="false" outlineLevel="0" collapsed="false">
      <c r="A121" s="60"/>
      <c r="B121" s="63" t="n">
        <v>239</v>
      </c>
      <c r="C121" s="92"/>
      <c r="D121" s="92"/>
      <c r="E121" s="66"/>
      <c r="F121" s="67" t="s">
        <v>215</v>
      </c>
      <c r="G121" s="68" t="s">
        <v>522</v>
      </c>
      <c r="H121" s="69" t="s">
        <v>523</v>
      </c>
      <c r="I121" s="60"/>
      <c r="J121" s="60"/>
      <c r="K121" s="60"/>
      <c r="L121" s="60"/>
      <c r="M121" s="60"/>
      <c r="N121" s="60"/>
      <c r="O121" s="60"/>
      <c r="P121" s="60"/>
      <c r="Q121" s="60"/>
      <c r="R121" s="60"/>
      <c r="S121" s="60"/>
      <c r="T121" s="60"/>
      <c r="U121" s="60"/>
      <c r="V121" s="60"/>
    </row>
    <row r="122" customFormat="false" ht="15.75" hidden="false" customHeight="false" outlineLevel="0" collapsed="false">
      <c r="A122" s="60"/>
      <c r="B122" s="83"/>
      <c r="G122" s="74" t="s">
        <v>524</v>
      </c>
      <c r="H122" s="69" t="s">
        <v>234</v>
      </c>
      <c r="I122" s="60"/>
      <c r="J122" s="60"/>
      <c r="K122" s="60"/>
      <c r="L122" s="60"/>
      <c r="M122" s="60"/>
      <c r="N122" s="60"/>
      <c r="O122" s="60"/>
      <c r="P122" s="60"/>
      <c r="Q122" s="60"/>
      <c r="R122" s="60"/>
      <c r="S122" s="60"/>
      <c r="T122" s="60"/>
      <c r="U122" s="60"/>
      <c r="V122" s="60"/>
    </row>
    <row r="123" customFormat="false" ht="15.75" hidden="false" customHeight="false" outlineLevel="0" collapsed="false">
      <c r="A123" s="60"/>
      <c r="B123" s="83"/>
      <c r="G123" s="74" t="s">
        <v>525</v>
      </c>
      <c r="H123" s="69" t="s">
        <v>194</v>
      </c>
      <c r="I123" s="60"/>
      <c r="J123" s="60"/>
      <c r="K123" s="60"/>
      <c r="L123" s="60"/>
      <c r="M123" s="60"/>
      <c r="N123" s="60"/>
      <c r="O123" s="60"/>
      <c r="P123" s="60"/>
      <c r="Q123" s="60"/>
      <c r="R123" s="60"/>
      <c r="S123" s="60"/>
      <c r="T123" s="60"/>
      <c r="U123" s="60"/>
      <c r="V123" s="60"/>
    </row>
    <row r="124" customFormat="false" ht="15.75" hidden="false" customHeight="false" outlineLevel="0" collapsed="false">
      <c r="A124" s="60"/>
      <c r="B124" s="83"/>
      <c r="G124" s="74" t="s">
        <v>526</v>
      </c>
      <c r="H124" s="69" t="s">
        <v>469</v>
      </c>
      <c r="I124" s="60"/>
      <c r="J124" s="60"/>
      <c r="K124" s="60"/>
      <c r="L124" s="60"/>
      <c r="M124" s="60"/>
      <c r="N124" s="60"/>
      <c r="O124" s="60"/>
      <c r="P124" s="60"/>
      <c r="Q124" s="60"/>
      <c r="R124" s="60"/>
      <c r="S124" s="60"/>
      <c r="T124" s="60"/>
      <c r="U124" s="60"/>
      <c r="V124" s="60"/>
    </row>
    <row r="125" customFormat="false" ht="15.75" hidden="false" customHeight="false" outlineLevel="0" collapsed="false">
      <c r="A125" s="60"/>
      <c r="B125" s="83"/>
      <c r="G125" s="74" t="s">
        <v>527</v>
      </c>
      <c r="H125" s="69" t="s">
        <v>342</v>
      </c>
      <c r="I125" s="60"/>
      <c r="J125" s="60"/>
      <c r="K125" s="60"/>
      <c r="L125" s="60"/>
      <c r="M125" s="60"/>
      <c r="N125" s="60"/>
      <c r="O125" s="60"/>
      <c r="P125" s="60"/>
      <c r="Q125" s="60"/>
      <c r="R125" s="60"/>
      <c r="S125" s="60"/>
      <c r="T125" s="60"/>
      <c r="U125" s="60"/>
      <c r="V125" s="60"/>
    </row>
    <row r="126" customFormat="false" ht="15.75" hidden="false" customHeight="false" outlineLevel="0" collapsed="false">
      <c r="A126" s="60"/>
      <c r="B126" s="84"/>
      <c r="C126" s="85"/>
      <c r="D126" s="85"/>
      <c r="E126" s="85"/>
      <c r="F126" s="85"/>
      <c r="G126" s="80" t="s">
        <v>528</v>
      </c>
      <c r="H126" s="69" t="s">
        <v>212</v>
      </c>
      <c r="I126" s="60"/>
      <c r="J126" s="60"/>
      <c r="K126" s="60"/>
      <c r="L126" s="60"/>
      <c r="M126" s="60"/>
      <c r="N126" s="60"/>
      <c r="O126" s="60"/>
      <c r="P126" s="60"/>
      <c r="Q126" s="60"/>
      <c r="R126" s="60"/>
      <c r="S126" s="60"/>
      <c r="T126" s="60"/>
      <c r="U126" s="60"/>
      <c r="V126" s="60"/>
    </row>
    <row r="127" customFormat="false" ht="15.75" hidden="false" customHeight="false" outlineLevel="0" collapsed="false">
      <c r="A127" s="60"/>
      <c r="B127" s="63" t="n">
        <v>240</v>
      </c>
      <c r="C127" s="92"/>
      <c r="D127" s="92"/>
      <c r="E127" s="66"/>
      <c r="F127" s="67" t="s">
        <v>88</v>
      </c>
      <c r="G127" s="68" t="s">
        <v>529</v>
      </c>
      <c r="H127" s="69" t="s">
        <v>530</v>
      </c>
      <c r="I127" s="60"/>
      <c r="J127" s="60"/>
      <c r="K127" s="60"/>
      <c r="L127" s="60"/>
      <c r="M127" s="60"/>
      <c r="N127" s="60"/>
      <c r="O127" s="60"/>
      <c r="P127" s="60"/>
      <c r="Q127" s="60"/>
      <c r="R127" s="60"/>
      <c r="S127" s="60"/>
      <c r="T127" s="60"/>
      <c r="U127" s="60"/>
      <c r="V127" s="60"/>
    </row>
    <row r="128" customFormat="false" ht="15.75" hidden="false" customHeight="false" outlineLevel="0" collapsed="false">
      <c r="A128" s="60"/>
      <c r="B128" s="84"/>
      <c r="C128" s="85"/>
      <c r="D128" s="85"/>
      <c r="E128" s="85"/>
      <c r="F128" s="85"/>
      <c r="G128" s="80" t="s">
        <v>531</v>
      </c>
      <c r="H128" s="69" t="s">
        <v>532</v>
      </c>
      <c r="I128" s="60"/>
      <c r="J128" s="60"/>
      <c r="K128" s="60"/>
      <c r="L128" s="60"/>
      <c r="M128" s="60"/>
      <c r="N128" s="60"/>
      <c r="O128" s="60"/>
      <c r="P128" s="60"/>
      <c r="Q128" s="60"/>
      <c r="R128" s="60"/>
      <c r="S128" s="60"/>
      <c r="T128" s="60"/>
      <c r="U128" s="60"/>
      <c r="V128" s="60"/>
    </row>
    <row r="129" customFormat="false" ht="15.75" hidden="false" customHeight="false" outlineLevel="0" collapsed="false">
      <c r="A129" s="60"/>
      <c r="B129" s="63" t="n">
        <v>241</v>
      </c>
      <c r="C129" s="92"/>
      <c r="D129" s="92"/>
      <c r="E129" s="66"/>
      <c r="F129" s="67" t="s">
        <v>179</v>
      </c>
      <c r="G129" s="68" t="s">
        <v>533</v>
      </c>
      <c r="H129" s="69" t="s">
        <v>534</v>
      </c>
      <c r="I129" s="60"/>
      <c r="J129" s="60"/>
      <c r="K129" s="60"/>
      <c r="L129" s="60"/>
      <c r="M129" s="60"/>
      <c r="N129" s="60"/>
      <c r="O129" s="60"/>
      <c r="P129" s="60"/>
      <c r="Q129" s="60"/>
      <c r="R129" s="60"/>
      <c r="S129" s="60"/>
      <c r="T129" s="60"/>
      <c r="U129" s="60"/>
      <c r="V129" s="60"/>
    </row>
    <row r="130" customFormat="false" ht="15.75" hidden="false" customHeight="false" outlineLevel="0" collapsed="false">
      <c r="A130" s="60"/>
      <c r="B130" s="83"/>
      <c r="G130" s="74" t="s">
        <v>535</v>
      </c>
      <c r="H130" s="69" t="s">
        <v>103</v>
      </c>
      <c r="I130" s="60"/>
      <c r="J130" s="60"/>
      <c r="K130" s="60"/>
      <c r="L130" s="60"/>
      <c r="M130" s="60"/>
      <c r="N130" s="60"/>
      <c r="O130" s="60"/>
      <c r="P130" s="60"/>
      <c r="Q130" s="60"/>
      <c r="R130" s="60"/>
      <c r="S130" s="60"/>
      <c r="T130" s="60"/>
      <c r="U130" s="60"/>
      <c r="V130" s="60"/>
    </row>
    <row r="131" customFormat="false" ht="15.75" hidden="false" customHeight="false" outlineLevel="0" collapsed="false">
      <c r="A131" s="60"/>
      <c r="B131" s="83"/>
      <c r="G131" s="74" t="s">
        <v>536</v>
      </c>
      <c r="H131" s="69" t="s">
        <v>342</v>
      </c>
      <c r="I131" s="60"/>
      <c r="J131" s="60"/>
      <c r="K131" s="60"/>
      <c r="L131" s="60"/>
      <c r="M131" s="60"/>
      <c r="N131" s="60"/>
      <c r="O131" s="60"/>
      <c r="P131" s="60"/>
      <c r="Q131" s="60"/>
      <c r="R131" s="60"/>
      <c r="S131" s="60"/>
      <c r="T131" s="60"/>
      <c r="U131" s="60"/>
      <c r="V131" s="60"/>
    </row>
    <row r="132" customFormat="false" ht="15.75" hidden="false" customHeight="false" outlineLevel="0" collapsed="false">
      <c r="A132" s="60"/>
      <c r="B132" s="84"/>
      <c r="C132" s="85"/>
      <c r="D132" s="85"/>
      <c r="E132" s="85"/>
      <c r="F132" s="85"/>
      <c r="G132" s="80" t="s">
        <v>537</v>
      </c>
      <c r="H132" s="69" t="s">
        <v>538</v>
      </c>
      <c r="I132" s="60"/>
      <c r="J132" s="60"/>
      <c r="K132" s="60"/>
      <c r="L132" s="60"/>
      <c r="M132" s="60"/>
      <c r="N132" s="60"/>
      <c r="O132" s="60"/>
      <c r="P132" s="60"/>
      <c r="Q132" s="60"/>
      <c r="R132" s="60"/>
      <c r="S132" s="60"/>
      <c r="T132" s="60"/>
      <c r="U132" s="60"/>
      <c r="V132" s="60"/>
    </row>
    <row r="133" customFormat="false" ht="15.75" hidden="false" customHeight="false" outlineLevel="0" collapsed="false">
      <c r="A133" s="60"/>
      <c r="B133" s="63" t="n">
        <v>242</v>
      </c>
      <c r="C133" s="92"/>
      <c r="D133" s="92"/>
      <c r="E133" s="66"/>
      <c r="F133" s="67" t="s">
        <v>234</v>
      </c>
      <c r="G133" s="68" t="s">
        <v>539</v>
      </c>
      <c r="H133" s="69" t="s">
        <v>540</v>
      </c>
      <c r="I133" s="60"/>
      <c r="J133" s="60"/>
      <c r="K133" s="60"/>
      <c r="L133" s="60"/>
      <c r="M133" s="60"/>
      <c r="N133" s="60"/>
      <c r="O133" s="60"/>
      <c r="P133" s="60"/>
      <c r="Q133" s="60"/>
      <c r="R133" s="60"/>
      <c r="S133" s="60"/>
      <c r="T133" s="60"/>
      <c r="U133" s="60"/>
      <c r="V133" s="60"/>
    </row>
    <row r="134" customFormat="false" ht="15.75" hidden="false" customHeight="false" outlineLevel="0" collapsed="false">
      <c r="A134" s="60"/>
      <c r="B134" s="83"/>
      <c r="G134" s="74" t="s">
        <v>541</v>
      </c>
      <c r="H134" s="69" t="s">
        <v>194</v>
      </c>
      <c r="I134" s="60"/>
      <c r="J134" s="60"/>
      <c r="K134" s="60"/>
      <c r="L134" s="60"/>
      <c r="M134" s="60"/>
      <c r="N134" s="60"/>
      <c r="O134" s="60"/>
      <c r="P134" s="60"/>
      <c r="Q134" s="60"/>
      <c r="R134" s="60"/>
      <c r="S134" s="60"/>
      <c r="T134" s="60"/>
      <c r="U134" s="60"/>
      <c r="V134" s="60"/>
    </row>
    <row r="135" customFormat="false" ht="15.75" hidden="false" customHeight="false" outlineLevel="0" collapsed="false">
      <c r="A135" s="60"/>
      <c r="B135" s="83"/>
      <c r="G135" s="74" t="s">
        <v>542</v>
      </c>
      <c r="H135" s="69" t="s">
        <v>469</v>
      </c>
      <c r="I135" s="60"/>
      <c r="J135" s="60"/>
      <c r="K135" s="60"/>
      <c r="L135" s="60"/>
      <c r="M135" s="60"/>
      <c r="N135" s="60"/>
      <c r="O135" s="60"/>
      <c r="P135" s="60"/>
      <c r="Q135" s="60"/>
      <c r="R135" s="60"/>
      <c r="S135" s="60"/>
      <c r="T135" s="60"/>
      <c r="U135" s="60"/>
      <c r="V135" s="60"/>
    </row>
    <row r="136" customFormat="false" ht="15.75" hidden="false" customHeight="false" outlineLevel="0" collapsed="false">
      <c r="A136" s="60"/>
      <c r="B136" s="83"/>
      <c r="G136" s="74" t="s">
        <v>543</v>
      </c>
      <c r="H136" s="69" t="s">
        <v>342</v>
      </c>
      <c r="I136" s="60"/>
      <c r="J136" s="60"/>
      <c r="K136" s="60"/>
      <c r="L136" s="60"/>
      <c r="M136" s="60"/>
      <c r="N136" s="60"/>
      <c r="O136" s="60"/>
      <c r="P136" s="60"/>
      <c r="Q136" s="60"/>
      <c r="R136" s="60"/>
      <c r="S136" s="60"/>
      <c r="T136" s="60"/>
      <c r="U136" s="60"/>
      <c r="V136" s="60"/>
    </row>
    <row r="137" customFormat="false" ht="15.75" hidden="false" customHeight="false" outlineLevel="0" collapsed="false">
      <c r="A137" s="60"/>
      <c r="B137" s="84"/>
      <c r="C137" s="85"/>
      <c r="D137" s="85"/>
      <c r="E137" s="85"/>
      <c r="F137" s="85"/>
      <c r="G137" s="80" t="s">
        <v>544</v>
      </c>
      <c r="H137" s="69" t="s">
        <v>209</v>
      </c>
      <c r="I137" s="60"/>
      <c r="J137" s="60"/>
      <c r="K137" s="60"/>
      <c r="L137" s="60"/>
      <c r="M137" s="60"/>
      <c r="N137" s="60"/>
      <c r="O137" s="60"/>
      <c r="P137" s="60"/>
      <c r="Q137" s="60"/>
      <c r="R137" s="60"/>
      <c r="S137" s="60"/>
      <c r="T137" s="60"/>
      <c r="U137" s="60"/>
      <c r="V137" s="60"/>
    </row>
    <row r="138" customFormat="false" ht="15.75" hidden="false" customHeight="false" outlineLevel="0" collapsed="false">
      <c r="A138" s="60"/>
      <c r="B138" s="63" t="n">
        <v>243</v>
      </c>
      <c r="C138" s="92"/>
      <c r="D138" s="92"/>
      <c r="E138" s="66"/>
      <c r="F138" s="67" t="str">
        <f aca="false">HYPERLINK("https://www.uni-ulm.de/fileadmin/website_uni_ulm/iui.inst.050/publications/KempfKPS2011.pdf","Relaxing Event Densities by Exploiting Infeasible Paths in Control Flow Graphs")</f>
        <v>Relaxing Event Densities by Exploiting Infeasible Paths in Control Flow Graphs</v>
      </c>
      <c r="G138" s="68" t="s">
        <v>545</v>
      </c>
      <c r="H138" s="69" t="s">
        <v>342</v>
      </c>
      <c r="I138" s="60"/>
      <c r="J138" s="60"/>
      <c r="K138" s="60"/>
      <c r="L138" s="60"/>
      <c r="M138" s="60"/>
      <c r="N138" s="60"/>
      <c r="O138" s="60"/>
      <c r="P138" s="60"/>
      <c r="Q138" s="60"/>
      <c r="R138" s="60"/>
      <c r="S138" s="60"/>
      <c r="T138" s="60"/>
      <c r="U138" s="60"/>
      <c r="V138" s="60"/>
    </row>
    <row r="139" customFormat="false" ht="15.75" hidden="false" customHeight="false" outlineLevel="0" collapsed="false">
      <c r="A139" s="60"/>
      <c r="B139" s="83"/>
      <c r="G139" s="74" t="s">
        <v>546</v>
      </c>
      <c r="H139" s="69" t="s">
        <v>103</v>
      </c>
      <c r="I139" s="60"/>
      <c r="J139" s="60"/>
      <c r="K139" s="60"/>
      <c r="L139" s="60"/>
      <c r="M139" s="60"/>
      <c r="N139" s="60"/>
      <c r="O139" s="60"/>
      <c r="P139" s="60"/>
      <c r="Q139" s="60"/>
      <c r="R139" s="60"/>
      <c r="S139" s="60"/>
      <c r="T139" s="60"/>
      <c r="U139" s="60"/>
      <c r="V139" s="60"/>
    </row>
    <row r="140" customFormat="false" ht="15.75" hidden="false" customHeight="false" outlineLevel="0" collapsed="false">
      <c r="A140" s="60"/>
      <c r="B140" s="83"/>
      <c r="G140" s="74" t="s">
        <v>547</v>
      </c>
      <c r="H140" s="69" t="s">
        <v>106</v>
      </c>
      <c r="I140" s="60"/>
      <c r="J140" s="60"/>
      <c r="K140" s="60"/>
      <c r="L140" s="60"/>
      <c r="M140" s="60"/>
      <c r="N140" s="60"/>
      <c r="O140" s="60"/>
      <c r="P140" s="60"/>
      <c r="Q140" s="60"/>
      <c r="R140" s="60"/>
      <c r="S140" s="60"/>
      <c r="T140" s="60"/>
      <c r="U140" s="60"/>
      <c r="V140" s="60"/>
    </row>
    <row r="141" customFormat="false" ht="15.75" hidden="false" customHeight="false" outlineLevel="0" collapsed="false">
      <c r="A141" s="60"/>
      <c r="B141" s="84"/>
      <c r="C141" s="85"/>
      <c r="D141" s="85"/>
      <c r="E141" s="85"/>
      <c r="F141" s="85"/>
      <c r="G141" s="80" t="s">
        <v>548</v>
      </c>
      <c r="H141" s="69" t="s">
        <v>109</v>
      </c>
      <c r="I141" s="60"/>
      <c r="J141" s="60"/>
      <c r="K141" s="60"/>
      <c r="L141" s="60"/>
      <c r="M141" s="60"/>
      <c r="N141" s="60"/>
      <c r="O141" s="60"/>
      <c r="P141" s="60"/>
      <c r="Q141" s="60"/>
      <c r="R141" s="60"/>
      <c r="S141" s="60"/>
      <c r="T141" s="60"/>
      <c r="U141" s="60"/>
      <c r="V141" s="60"/>
    </row>
    <row r="142" customFormat="false" ht="15.75" hidden="false" customHeight="false" outlineLevel="0" collapsed="false">
      <c r="A142" s="60"/>
      <c r="B142" s="63" t="n">
        <v>244</v>
      </c>
      <c r="C142" s="92"/>
      <c r="D142" s="92"/>
      <c r="E142" s="66"/>
      <c r="F142" s="67" t="s">
        <v>159</v>
      </c>
      <c r="G142" s="68" t="s">
        <v>549</v>
      </c>
      <c r="H142" s="69" t="s">
        <v>550</v>
      </c>
      <c r="I142" s="60"/>
      <c r="J142" s="60"/>
      <c r="K142" s="60"/>
      <c r="L142" s="60"/>
      <c r="M142" s="60"/>
      <c r="N142" s="60"/>
      <c r="O142" s="60"/>
      <c r="P142" s="60"/>
      <c r="Q142" s="60"/>
      <c r="R142" s="60"/>
      <c r="S142" s="60"/>
      <c r="T142" s="60"/>
      <c r="U142" s="60"/>
      <c r="V142" s="60"/>
    </row>
    <row r="143" customFormat="false" ht="15.75" hidden="false" customHeight="false" outlineLevel="0" collapsed="false">
      <c r="A143" s="60"/>
      <c r="B143" s="83"/>
      <c r="G143" s="74" t="s">
        <v>551</v>
      </c>
      <c r="H143" s="69" t="s">
        <v>318</v>
      </c>
      <c r="I143" s="60"/>
      <c r="J143" s="60"/>
      <c r="K143" s="60"/>
      <c r="L143" s="60"/>
      <c r="M143" s="60"/>
      <c r="N143" s="60"/>
      <c r="O143" s="60"/>
      <c r="P143" s="60"/>
      <c r="Q143" s="60"/>
      <c r="R143" s="60"/>
      <c r="S143" s="60"/>
      <c r="T143" s="60"/>
      <c r="U143" s="60"/>
      <c r="V143" s="60"/>
    </row>
    <row r="144" customFormat="false" ht="15.75" hidden="false" customHeight="false" outlineLevel="0" collapsed="false">
      <c r="A144" s="60"/>
      <c r="B144" s="83"/>
      <c r="G144" s="74" t="s">
        <v>552</v>
      </c>
      <c r="H144" s="69" t="s">
        <v>553</v>
      </c>
      <c r="I144" s="60"/>
      <c r="J144" s="60"/>
      <c r="K144" s="60"/>
      <c r="L144" s="60"/>
      <c r="M144" s="60"/>
      <c r="N144" s="60"/>
      <c r="O144" s="60"/>
      <c r="P144" s="60"/>
      <c r="Q144" s="60"/>
      <c r="R144" s="60"/>
      <c r="S144" s="60"/>
      <c r="T144" s="60"/>
      <c r="U144" s="60"/>
      <c r="V144" s="60"/>
    </row>
    <row r="145" customFormat="false" ht="15.75" hidden="false" customHeight="false" outlineLevel="0" collapsed="false">
      <c r="A145" s="60"/>
      <c r="B145" s="84"/>
      <c r="C145" s="85"/>
      <c r="D145" s="85"/>
      <c r="E145" s="85"/>
      <c r="F145" s="85"/>
      <c r="G145" s="80" t="s">
        <v>554</v>
      </c>
      <c r="H145" s="69" t="s">
        <v>342</v>
      </c>
      <c r="I145" s="60"/>
      <c r="J145" s="60"/>
      <c r="K145" s="60"/>
      <c r="L145" s="60"/>
      <c r="M145" s="60"/>
      <c r="N145" s="60"/>
      <c r="O145" s="60"/>
      <c r="P145" s="60"/>
      <c r="Q145" s="60"/>
      <c r="R145" s="60"/>
      <c r="S145" s="60"/>
      <c r="T145" s="60"/>
      <c r="U145" s="60"/>
      <c r="V145" s="60"/>
    </row>
    <row r="146" customFormat="false" ht="15.75" hidden="false" customHeight="false" outlineLevel="0" collapsed="false">
      <c r="A146" s="60"/>
      <c r="B146" s="63" t="n">
        <v>245</v>
      </c>
      <c r="C146" s="92"/>
      <c r="D146" s="92"/>
      <c r="E146" s="66"/>
      <c r="F146" s="67" t="s">
        <v>555</v>
      </c>
      <c r="G146" s="68" t="s">
        <v>556</v>
      </c>
      <c r="H146" s="69" t="s">
        <v>557</v>
      </c>
      <c r="I146" s="60"/>
      <c r="J146" s="60"/>
      <c r="K146" s="60"/>
      <c r="L146" s="60"/>
      <c r="M146" s="60"/>
      <c r="N146" s="60"/>
      <c r="O146" s="60"/>
      <c r="P146" s="60"/>
      <c r="Q146" s="60"/>
      <c r="R146" s="60"/>
      <c r="S146" s="60"/>
      <c r="T146" s="60"/>
      <c r="U146" s="60"/>
      <c r="V146" s="60"/>
    </row>
    <row r="147" customFormat="false" ht="15.75" hidden="false" customHeight="false" outlineLevel="0" collapsed="false">
      <c r="A147" s="60"/>
      <c r="B147" s="83"/>
      <c r="G147" s="74" t="s">
        <v>558</v>
      </c>
      <c r="H147" s="69" t="s">
        <v>388</v>
      </c>
      <c r="I147" s="60"/>
      <c r="J147" s="60"/>
      <c r="K147" s="60"/>
      <c r="L147" s="60"/>
      <c r="M147" s="60"/>
      <c r="N147" s="60"/>
      <c r="O147" s="60"/>
      <c r="P147" s="60"/>
      <c r="Q147" s="60"/>
      <c r="R147" s="60"/>
      <c r="S147" s="60"/>
      <c r="T147" s="60"/>
      <c r="U147" s="60"/>
      <c r="V147" s="60"/>
    </row>
    <row r="148" customFormat="false" ht="15.75" hidden="false" customHeight="false" outlineLevel="0" collapsed="false">
      <c r="A148" s="60"/>
      <c r="B148" s="83"/>
      <c r="G148" s="74" t="s">
        <v>559</v>
      </c>
      <c r="H148" s="69" t="s">
        <v>342</v>
      </c>
      <c r="I148" s="60"/>
      <c r="J148" s="60"/>
      <c r="K148" s="60"/>
      <c r="L148" s="60"/>
      <c r="M148" s="60"/>
      <c r="N148" s="60"/>
      <c r="O148" s="60"/>
      <c r="P148" s="60"/>
      <c r="Q148" s="60"/>
      <c r="R148" s="60"/>
      <c r="S148" s="60"/>
      <c r="T148" s="60"/>
      <c r="U148" s="60"/>
      <c r="V148" s="60"/>
    </row>
    <row r="149" customFormat="false" ht="15.75" hidden="false" customHeight="false" outlineLevel="0" collapsed="false">
      <c r="A149" s="60"/>
      <c r="B149" s="83"/>
      <c r="G149" s="74" t="s">
        <v>560</v>
      </c>
      <c r="H149" s="69" t="s">
        <v>109</v>
      </c>
      <c r="I149" s="60"/>
      <c r="J149" s="60"/>
      <c r="K149" s="60"/>
      <c r="L149" s="60"/>
      <c r="M149" s="60"/>
      <c r="N149" s="60"/>
      <c r="O149" s="60"/>
      <c r="P149" s="60"/>
      <c r="Q149" s="60"/>
      <c r="R149" s="60"/>
      <c r="S149" s="60"/>
      <c r="T149" s="60"/>
      <c r="U149" s="60"/>
      <c r="V149" s="60"/>
    </row>
    <row r="150" customFormat="false" ht="15.75" hidden="false" customHeight="false" outlineLevel="0" collapsed="false">
      <c r="A150" s="60"/>
      <c r="B150" s="84"/>
      <c r="C150" s="85"/>
      <c r="D150" s="85"/>
      <c r="E150" s="85"/>
      <c r="F150" s="85"/>
      <c r="G150" s="80" t="s">
        <v>561</v>
      </c>
      <c r="H150" s="69" t="s">
        <v>562</v>
      </c>
      <c r="I150" s="60"/>
      <c r="J150" s="60"/>
      <c r="K150" s="60"/>
      <c r="L150" s="60"/>
      <c r="M150" s="60"/>
      <c r="N150" s="60"/>
      <c r="O150" s="60"/>
      <c r="P150" s="60"/>
      <c r="Q150" s="60"/>
      <c r="R150" s="60"/>
      <c r="S150" s="60"/>
      <c r="T150" s="60"/>
      <c r="U150" s="60"/>
      <c r="V150" s="60"/>
    </row>
    <row r="151" customFormat="false" ht="15.75" hidden="false" customHeight="false" outlineLevel="0" collapsed="false">
      <c r="A151" s="60"/>
      <c r="B151" s="86" t="n">
        <v>246</v>
      </c>
      <c r="C151" s="93"/>
      <c r="D151" s="93"/>
      <c r="E151" s="88"/>
      <c r="F151" s="89" t="s">
        <v>86</v>
      </c>
      <c r="G151" s="90" t="s">
        <v>563</v>
      </c>
      <c r="H151" s="69" t="s">
        <v>342</v>
      </c>
      <c r="I151" s="60"/>
      <c r="J151" s="60"/>
      <c r="K151" s="60"/>
      <c r="L151" s="60"/>
      <c r="M151" s="60"/>
      <c r="N151" s="60"/>
      <c r="O151" s="60"/>
      <c r="P151" s="60"/>
      <c r="Q151" s="60"/>
      <c r="R151" s="60"/>
      <c r="S151" s="60"/>
      <c r="T151" s="60"/>
      <c r="U151" s="60"/>
      <c r="V151" s="60"/>
    </row>
    <row r="152" customFormat="false" ht="15.75" hidden="false" customHeight="false" outlineLevel="0" collapsed="false">
      <c r="A152" s="60"/>
      <c r="B152" s="86" t="n">
        <v>247</v>
      </c>
      <c r="C152" s="93"/>
      <c r="D152" s="93"/>
      <c r="E152" s="88"/>
      <c r="F152" s="89" t="s">
        <v>185</v>
      </c>
      <c r="G152" s="90" t="n">
        <v>0</v>
      </c>
      <c r="H152" s="60"/>
      <c r="I152" s="60"/>
      <c r="J152" s="60"/>
      <c r="K152" s="60"/>
      <c r="L152" s="60"/>
      <c r="M152" s="60"/>
      <c r="N152" s="60"/>
      <c r="O152" s="60"/>
      <c r="P152" s="60"/>
      <c r="Q152" s="60"/>
      <c r="R152" s="60"/>
      <c r="S152" s="60"/>
      <c r="T152" s="60"/>
      <c r="U152" s="60"/>
      <c r="V152" s="60"/>
    </row>
    <row r="153" customFormat="false" ht="15.75" hidden="false" customHeight="false" outlineLevel="0" collapsed="false">
      <c r="A153" s="60"/>
      <c r="B153" s="63" t="n">
        <v>248</v>
      </c>
      <c r="C153" s="92"/>
      <c r="D153" s="92"/>
      <c r="E153" s="66"/>
      <c r="F153" s="67" t="s">
        <v>224</v>
      </c>
      <c r="G153" s="68" t="s">
        <v>564</v>
      </c>
      <c r="H153" s="69" t="s">
        <v>206</v>
      </c>
      <c r="I153" s="60"/>
      <c r="J153" s="60"/>
      <c r="K153" s="60"/>
      <c r="L153" s="60"/>
      <c r="M153" s="60"/>
      <c r="N153" s="60"/>
      <c r="O153" s="60"/>
      <c r="P153" s="60"/>
      <c r="Q153" s="60"/>
      <c r="R153" s="60"/>
      <c r="S153" s="60"/>
      <c r="T153" s="60"/>
      <c r="U153" s="60"/>
      <c r="V153" s="60"/>
    </row>
    <row r="154" customFormat="false" ht="15.75" hidden="false" customHeight="false" outlineLevel="0" collapsed="false">
      <c r="A154" s="60"/>
      <c r="B154" s="83"/>
      <c r="G154" s="74" t="s">
        <v>565</v>
      </c>
      <c r="H154" s="69" t="s">
        <v>566</v>
      </c>
      <c r="I154" s="60"/>
      <c r="J154" s="60"/>
      <c r="K154" s="60"/>
      <c r="L154" s="60"/>
      <c r="M154" s="60"/>
      <c r="N154" s="60"/>
      <c r="O154" s="60"/>
      <c r="P154" s="60"/>
      <c r="Q154" s="60"/>
      <c r="R154" s="60"/>
      <c r="S154" s="60"/>
      <c r="T154" s="60"/>
      <c r="U154" s="60"/>
      <c r="V154" s="60"/>
    </row>
    <row r="155" customFormat="false" ht="15.75" hidden="false" customHeight="false" outlineLevel="0" collapsed="false">
      <c r="A155" s="60"/>
      <c r="B155" s="83"/>
      <c r="G155" s="74" t="s">
        <v>567</v>
      </c>
      <c r="H155" s="69" t="s">
        <v>568</v>
      </c>
      <c r="I155" s="60"/>
      <c r="J155" s="60"/>
      <c r="K155" s="60"/>
      <c r="L155" s="60"/>
      <c r="M155" s="60"/>
      <c r="N155" s="60"/>
      <c r="O155" s="60"/>
      <c r="P155" s="60"/>
      <c r="Q155" s="60"/>
      <c r="R155" s="60"/>
      <c r="S155" s="60"/>
      <c r="T155" s="60"/>
      <c r="U155" s="60"/>
      <c r="V155" s="60"/>
    </row>
    <row r="156" customFormat="false" ht="15.75" hidden="false" customHeight="false" outlineLevel="0" collapsed="false">
      <c r="A156" s="60"/>
      <c r="B156" s="84"/>
      <c r="C156" s="85"/>
      <c r="D156" s="85"/>
      <c r="E156" s="85"/>
      <c r="F156" s="85"/>
      <c r="G156" s="80" t="s">
        <v>569</v>
      </c>
      <c r="H156" s="69" t="s">
        <v>570</v>
      </c>
      <c r="I156" s="60"/>
      <c r="J156" s="60"/>
      <c r="K156" s="60"/>
      <c r="L156" s="60"/>
      <c r="M156" s="60"/>
      <c r="N156" s="60"/>
      <c r="O156" s="60"/>
      <c r="P156" s="60"/>
      <c r="Q156" s="60"/>
      <c r="R156" s="60"/>
      <c r="S156" s="60"/>
      <c r="T156" s="60"/>
      <c r="U156" s="60"/>
      <c r="V156" s="60"/>
    </row>
    <row r="157" customFormat="false" ht="15.75" hidden="false" customHeight="false" outlineLevel="0" collapsed="false">
      <c r="A157" s="60"/>
      <c r="B157" s="86" t="n">
        <v>249</v>
      </c>
      <c r="C157" s="93"/>
      <c r="D157" s="93"/>
      <c r="E157" s="88"/>
      <c r="F157" s="89" t="s">
        <v>188</v>
      </c>
      <c r="G157" s="90" t="n">
        <v>0</v>
      </c>
      <c r="H157" s="60"/>
      <c r="I157" s="60"/>
      <c r="J157" s="60"/>
      <c r="K157" s="60"/>
      <c r="L157" s="60"/>
      <c r="M157" s="60"/>
      <c r="N157" s="60"/>
      <c r="O157" s="60"/>
      <c r="P157" s="60"/>
      <c r="Q157" s="60"/>
      <c r="R157" s="60"/>
      <c r="S157" s="60"/>
      <c r="T157" s="60"/>
      <c r="U157" s="60"/>
      <c r="V157" s="60"/>
    </row>
    <row r="158" customFormat="false" ht="15.75" hidden="false" customHeight="false" outlineLevel="0" collapsed="false">
      <c r="A158" s="60"/>
      <c r="B158" s="86" t="n">
        <v>250</v>
      </c>
      <c r="C158" s="93"/>
      <c r="D158" s="93"/>
      <c r="E158" s="88"/>
      <c r="F158" s="89" t="s">
        <v>218</v>
      </c>
      <c r="G158" s="90" t="n">
        <v>0</v>
      </c>
      <c r="H158" s="60"/>
      <c r="I158" s="60"/>
      <c r="J158" s="60"/>
      <c r="K158" s="60"/>
      <c r="L158" s="60"/>
      <c r="M158" s="60"/>
      <c r="N158" s="60"/>
      <c r="O158" s="60"/>
      <c r="P158" s="60"/>
      <c r="Q158" s="60"/>
      <c r="R158" s="60"/>
      <c r="S158" s="60"/>
      <c r="T158" s="60"/>
      <c r="U158" s="60"/>
      <c r="V158" s="60"/>
    </row>
    <row r="159" customFormat="false" ht="15.75" hidden="false" customHeight="false" outlineLevel="0" collapsed="false">
      <c r="A159" s="60"/>
      <c r="B159" s="63" t="n">
        <v>251</v>
      </c>
      <c r="C159" s="92"/>
      <c r="D159" s="92"/>
      <c r="E159" s="66"/>
      <c r="F159" s="67" t="s">
        <v>162</v>
      </c>
      <c r="G159" s="68" t="s">
        <v>571</v>
      </c>
      <c r="H159" s="69" t="s">
        <v>451</v>
      </c>
      <c r="I159" s="60"/>
      <c r="J159" s="60"/>
      <c r="K159" s="60"/>
      <c r="L159" s="60"/>
      <c r="M159" s="60"/>
      <c r="N159" s="60"/>
      <c r="O159" s="60"/>
      <c r="P159" s="60"/>
      <c r="Q159" s="60"/>
      <c r="R159" s="60"/>
      <c r="S159" s="60"/>
      <c r="T159" s="60"/>
      <c r="U159" s="60"/>
      <c r="V159" s="60"/>
    </row>
    <row r="160" customFormat="false" ht="15.75" hidden="false" customHeight="false" outlineLevel="0" collapsed="false">
      <c r="A160" s="60"/>
      <c r="B160" s="83"/>
      <c r="G160" s="74" t="s">
        <v>572</v>
      </c>
      <c r="H160" s="69" t="s">
        <v>573</v>
      </c>
      <c r="I160" s="60"/>
      <c r="J160" s="60"/>
      <c r="K160" s="60"/>
      <c r="L160" s="60"/>
      <c r="M160" s="60"/>
      <c r="N160" s="60"/>
      <c r="O160" s="60"/>
      <c r="P160" s="60"/>
      <c r="Q160" s="60"/>
      <c r="R160" s="60"/>
      <c r="S160" s="60"/>
      <c r="T160" s="60"/>
      <c r="U160" s="60"/>
      <c r="V160" s="60"/>
    </row>
    <row r="161" customFormat="false" ht="15.75" hidden="false" customHeight="false" outlineLevel="0" collapsed="false">
      <c r="A161" s="60"/>
      <c r="B161" s="83"/>
      <c r="G161" s="74" t="s">
        <v>574</v>
      </c>
      <c r="H161" s="69" t="s">
        <v>130</v>
      </c>
      <c r="I161" s="60"/>
      <c r="J161" s="60"/>
      <c r="K161" s="60"/>
      <c r="L161" s="60"/>
      <c r="M161" s="60"/>
      <c r="N161" s="60"/>
      <c r="O161" s="60"/>
      <c r="P161" s="60"/>
      <c r="Q161" s="60"/>
      <c r="R161" s="60"/>
      <c r="S161" s="60"/>
      <c r="T161" s="60"/>
      <c r="U161" s="60"/>
      <c r="V161" s="60"/>
    </row>
    <row r="162" customFormat="false" ht="15.75" hidden="false" customHeight="false" outlineLevel="0" collapsed="false">
      <c r="A162" s="60"/>
      <c r="B162" s="83"/>
      <c r="G162" s="74" t="s">
        <v>575</v>
      </c>
      <c r="H162" s="69" t="s">
        <v>128</v>
      </c>
      <c r="I162" s="60"/>
      <c r="J162" s="60"/>
      <c r="K162" s="60"/>
      <c r="L162" s="60"/>
      <c r="M162" s="60"/>
      <c r="N162" s="60"/>
      <c r="O162" s="60"/>
      <c r="P162" s="60"/>
      <c r="Q162" s="60"/>
      <c r="R162" s="60"/>
      <c r="S162" s="60"/>
      <c r="T162" s="60"/>
      <c r="U162" s="60"/>
      <c r="V162" s="60"/>
    </row>
    <row r="163" customFormat="false" ht="15.75" hidden="false" customHeight="false" outlineLevel="0" collapsed="false">
      <c r="A163" s="60"/>
      <c r="B163" s="83"/>
      <c r="G163" s="74" t="s">
        <v>576</v>
      </c>
      <c r="H163" s="69" t="s">
        <v>577</v>
      </c>
      <c r="I163" s="60"/>
      <c r="J163" s="60"/>
      <c r="K163" s="60"/>
      <c r="L163" s="60"/>
      <c r="M163" s="60"/>
      <c r="N163" s="60"/>
      <c r="O163" s="60"/>
      <c r="P163" s="60"/>
      <c r="Q163" s="60"/>
      <c r="R163" s="60"/>
      <c r="S163" s="60"/>
      <c r="T163" s="60"/>
      <c r="U163" s="60"/>
      <c r="V163" s="60"/>
    </row>
    <row r="164" customFormat="false" ht="15.75" hidden="false" customHeight="false" outlineLevel="0" collapsed="false">
      <c r="A164" s="60"/>
      <c r="B164" s="84"/>
      <c r="C164" s="85"/>
      <c r="D164" s="85"/>
      <c r="E164" s="85"/>
      <c r="F164" s="85"/>
      <c r="G164" s="80" t="s">
        <v>578</v>
      </c>
      <c r="H164" s="69" t="s">
        <v>388</v>
      </c>
      <c r="I164" s="60"/>
      <c r="J164" s="60"/>
      <c r="K164" s="60"/>
      <c r="L164" s="60"/>
      <c r="M164" s="60"/>
      <c r="N164" s="60"/>
      <c r="O164" s="60"/>
      <c r="P164" s="60"/>
      <c r="Q164" s="60"/>
      <c r="R164" s="60"/>
      <c r="S164" s="60"/>
      <c r="T164" s="60"/>
      <c r="U164" s="60"/>
      <c r="V164" s="60"/>
    </row>
    <row r="165" customFormat="false" ht="15.75" hidden="false" customHeight="false" outlineLevel="0" collapsed="false">
      <c r="A165" s="60"/>
      <c r="B165" s="63" t="n">
        <v>252</v>
      </c>
      <c r="C165" s="92"/>
      <c r="D165" s="92"/>
      <c r="E165" s="66"/>
      <c r="F165" s="67" t="s">
        <v>100</v>
      </c>
      <c r="G165" s="68" t="s">
        <v>579</v>
      </c>
      <c r="H165" s="69" t="s">
        <v>580</v>
      </c>
      <c r="I165" s="60"/>
      <c r="J165" s="60"/>
      <c r="K165" s="60"/>
      <c r="L165" s="60"/>
      <c r="M165" s="60"/>
      <c r="N165" s="60"/>
      <c r="O165" s="60"/>
      <c r="P165" s="60"/>
      <c r="Q165" s="60"/>
      <c r="R165" s="60"/>
      <c r="S165" s="60"/>
      <c r="T165" s="60"/>
      <c r="U165" s="60"/>
      <c r="V165" s="60"/>
    </row>
    <row r="166" customFormat="false" ht="15.75" hidden="false" customHeight="false" outlineLevel="0" collapsed="false">
      <c r="A166" s="60"/>
      <c r="B166" s="84"/>
      <c r="C166" s="85"/>
      <c r="D166" s="85"/>
      <c r="E166" s="85"/>
      <c r="F166" s="85"/>
      <c r="G166" s="80" t="s">
        <v>581</v>
      </c>
      <c r="H166" s="69" t="s">
        <v>582</v>
      </c>
      <c r="I166" s="60"/>
      <c r="J166" s="60"/>
      <c r="K166" s="60"/>
      <c r="L166" s="60"/>
      <c r="M166" s="60"/>
      <c r="N166" s="60"/>
      <c r="O166" s="60"/>
      <c r="P166" s="60"/>
      <c r="Q166" s="60"/>
      <c r="R166" s="60"/>
      <c r="S166" s="60"/>
      <c r="T166" s="60"/>
      <c r="U166" s="60"/>
      <c r="V166" s="60"/>
    </row>
    <row r="167" customFormat="false" ht="15.75" hidden="false" customHeight="false" outlineLevel="0" collapsed="false">
      <c r="A167" s="60"/>
      <c r="B167" s="86" t="n">
        <v>253</v>
      </c>
      <c r="C167" s="93"/>
      <c r="D167" s="93"/>
      <c r="E167" s="88"/>
      <c r="F167" s="89" t="s">
        <v>197</v>
      </c>
      <c r="G167" s="90" t="s">
        <v>583</v>
      </c>
      <c r="H167" s="69" t="s">
        <v>584</v>
      </c>
      <c r="I167" s="60"/>
      <c r="J167" s="60"/>
      <c r="K167" s="60"/>
      <c r="L167" s="60"/>
      <c r="M167" s="60"/>
      <c r="N167" s="60"/>
      <c r="O167" s="60"/>
      <c r="P167" s="60"/>
      <c r="Q167" s="60"/>
      <c r="R167" s="60"/>
      <c r="S167" s="60"/>
      <c r="T167" s="60"/>
      <c r="U167" s="60"/>
      <c r="V167" s="60"/>
    </row>
    <row r="168" customFormat="false" ht="15.75" hidden="false" customHeight="false" outlineLevel="0" collapsed="false">
      <c r="A168" s="60"/>
      <c r="B168" s="86" t="n">
        <v>254</v>
      </c>
      <c r="C168" s="93"/>
      <c r="D168" s="93"/>
      <c r="E168" s="88"/>
      <c r="F168" s="89" t="s">
        <v>140</v>
      </c>
      <c r="G168" s="90" t="n">
        <v>0</v>
      </c>
      <c r="H168" s="60"/>
      <c r="I168" s="60"/>
      <c r="J168" s="60"/>
      <c r="K168" s="60"/>
      <c r="L168" s="60"/>
      <c r="M168" s="60"/>
      <c r="N168" s="60"/>
      <c r="O168" s="60"/>
      <c r="P168" s="60"/>
      <c r="Q168" s="60"/>
      <c r="R168" s="60"/>
      <c r="S168" s="60"/>
      <c r="T168" s="60"/>
      <c r="U168" s="60"/>
      <c r="V168" s="60"/>
    </row>
    <row r="169" customFormat="false" ht="15.75" hidden="false" customHeight="false" outlineLevel="0" collapsed="false">
      <c r="A169" s="60"/>
      <c r="B169" s="63" t="n">
        <v>255</v>
      </c>
      <c r="C169" s="92"/>
      <c r="D169" s="92"/>
      <c r="E169" s="66"/>
      <c r="F169" s="67" t="s">
        <v>200</v>
      </c>
      <c r="G169" s="68" t="s">
        <v>585</v>
      </c>
      <c r="H169" s="69" t="s">
        <v>550</v>
      </c>
      <c r="I169" s="60"/>
      <c r="J169" s="60"/>
      <c r="K169" s="60"/>
      <c r="L169" s="60"/>
      <c r="M169" s="60"/>
      <c r="N169" s="60"/>
      <c r="O169" s="60"/>
      <c r="P169" s="60"/>
      <c r="Q169" s="60"/>
      <c r="R169" s="60"/>
      <c r="S169" s="60"/>
      <c r="T169" s="60"/>
      <c r="U169" s="60"/>
      <c r="V169" s="60"/>
    </row>
    <row r="170" customFormat="false" ht="15.75" hidden="false" customHeight="false" outlineLevel="0" collapsed="false">
      <c r="A170" s="60"/>
      <c r="B170" s="83"/>
      <c r="G170" s="74" t="s">
        <v>586</v>
      </c>
      <c r="H170" s="69" t="s">
        <v>587</v>
      </c>
      <c r="I170" s="60"/>
      <c r="J170" s="60"/>
      <c r="K170" s="60"/>
      <c r="L170" s="60"/>
      <c r="M170" s="60"/>
      <c r="N170" s="60"/>
      <c r="O170" s="60"/>
      <c r="P170" s="60"/>
      <c r="Q170" s="60"/>
      <c r="R170" s="60"/>
      <c r="S170" s="60"/>
      <c r="T170" s="60"/>
      <c r="U170" s="60"/>
      <c r="V170" s="60"/>
    </row>
    <row r="171" customFormat="false" ht="15.75" hidden="false" customHeight="false" outlineLevel="0" collapsed="false">
      <c r="A171" s="60"/>
      <c r="B171" s="84"/>
      <c r="C171" s="85"/>
      <c r="D171" s="85"/>
      <c r="E171" s="85"/>
      <c r="F171" s="85"/>
      <c r="G171" s="80" t="s">
        <v>588</v>
      </c>
      <c r="H171" s="69" t="s">
        <v>388</v>
      </c>
      <c r="I171" s="60"/>
      <c r="J171" s="60"/>
      <c r="K171" s="60"/>
      <c r="L171" s="60"/>
      <c r="M171" s="60"/>
      <c r="N171" s="60"/>
      <c r="O171" s="60"/>
      <c r="P171" s="60"/>
      <c r="Q171" s="60"/>
      <c r="R171" s="60"/>
      <c r="S171" s="60"/>
      <c r="T171" s="60"/>
      <c r="U171" s="60"/>
      <c r="V171" s="60"/>
    </row>
    <row r="172" customFormat="false" ht="15.75" hidden="false" customHeight="false" outlineLevel="0" collapsed="false">
      <c r="A172" s="60"/>
      <c r="B172" s="86" t="n">
        <v>256</v>
      </c>
      <c r="C172" s="93"/>
      <c r="D172" s="93"/>
      <c r="E172" s="88"/>
      <c r="F172" s="89" t="s">
        <v>143</v>
      </c>
      <c r="G172" s="90" t="s">
        <v>589</v>
      </c>
      <c r="H172" s="69" t="s">
        <v>386</v>
      </c>
      <c r="I172" s="60"/>
      <c r="J172" s="60"/>
      <c r="K172" s="60"/>
      <c r="L172" s="60"/>
      <c r="M172" s="60"/>
      <c r="N172" s="60"/>
      <c r="O172" s="60"/>
      <c r="P172" s="60"/>
      <c r="Q172" s="60"/>
      <c r="R172" s="60"/>
      <c r="S172" s="60"/>
      <c r="T172" s="60"/>
      <c r="U172" s="60"/>
      <c r="V172" s="60"/>
    </row>
    <row r="173" customFormat="false" ht="15.75" hidden="false" customHeight="false" outlineLevel="0" collapsed="false">
      <c r="A173" s="60"/>
      <c r="B173" s="86" t="n">
        <v>257</v>
      </c>
      <c r="C173" s="94"/>
      <c r="D173" s="94"/>
      <c r="E173" s="88"/>
      <c r="F173" s="89" t="s">
        <v>145</v>
      </c>
      <c r="G173" s="90" t="s">
        <v>590</v>
      </c>
      <c r="H173" s="69" t="s">
        <v>469</v>
      </c>
      <c r="I173" s="60"/>
      <c r="J173" s="60"/>
      <c r="K173" s="60"/>
      <c r="L173" s="60"/>
      <c r="M173" s="60"/>
      <c r="N173" s="60"/>
      <c r="O173" s="60"/>
      <c r="P173" s="60"/>
      <c r="Q173" s="60"/>
      <c r="R173" s="60"/>
      <c r="S173" s="60"/>
      <c r="T173" s="60"/>
      <c r="U173" s="60"/>
      <c r="V173" s="60"/>
    </row>
    <row r="174" customFormat="false" ht="15.75" hidden="false" customHeight="false" outlineLevel="0" collapsed="false">
      <c r="A174" s="60"/>
      <c r="B174" s="86" t="n">
        <v>258</v>
      </c>
      <c r="C174" s="94"/>
      <c r="D174" s="93"/>
      <c r="E174" s="88"/>
      <c r="F174" s="89" t="s">
        <v>148</v>
      </c>
      <c r="G174" s="90" t="n">
        <v>0</v>
      </c>
      <c r="H174" s="60"/>
      <c r="I174" s="60"/>
      <c r="J174" s="60"/>
      <c r="K174" s="60"/>
      <c r="L174" s="60"/>
      <c r="M174" s="60"/>
      <c r="N174" s="60"/>
      <c r="O174" s="60"/>
      <c r="P174" s="60"/>
      <c r="Q174" s="60"/>
      <c r="R174" s="60"/>
      <c r="S174" s="60"/>
      <c r="T174" s="60"/>
      <c r="U174" s="60"/>
      <c r="V174" s="60"/>
    </row>
    <row r="175" customFormat="false" ht="15.75" hidden="false" customHeight="false" outlineLevel="0" collapsed="false">
      <c r="A175" s="60"/>
      <c r="B175" s="63" t="n">
        <v>259</v>
      </c>
      <c r="C175" s="91"/>
      <c r="D175" s="92"/>
      <c r="E175" s="66"/>
      <c r="F175" s="67" t="s">
        <v>315</v>
      </c>
      <c r="G175" s="68" t="s">
        <v>591</v>
      </c>
      <c r="H175" s="69" t="s">
        <v>592</v>
      </c>
      <c r="I175" s="60"/>
      <c r="J175" s="60"/>
      <c r="K175" s="60"/>
      <c r="L175" s="60"/>
      <c r="M175" s="60"/>
      <c r="N175" s="60"/>
      <c r="O175" s="60"/>
      <c r="P175" s="60"/>
      <c r="Q175" s="60"/>
      <c r="R175" s="60"/>
      <c r="S175" s="60"/>
      <c r="T175" s="60"/>
      <c r="U175" s="60"/>
      <c r="V175" s="60"/>
    </row>
    <row r="176" customFormat="false" ht="15.75" hidden="false" customHeight="false" outlineLevel="0" collapsed="false">
      <c r="A176" s="60"/>
      <c r="B176" s="84"/>
      <c r="C176" s="85"/>
      <c r="D176" s="85"/>
      <c r="E176" s="85"/>
      <c r="F176" s="85"/>
      <c r="G176" s="80" t="s">
        <v>593</v>
      </c>
      <c r="H176" s="69" t="s">
        <v>148</v>
      </c>
      <c r="I176" s="60"/>
      <c r="J176" s="60"/>
      <c r="K176" s="60"/>
      <c r="L176" s="60"/>
      <c r="M176" s="60"/>
      <c r="N176" s="60"/>
      <c r="O176" s="60"/>
      <c r="P176" s="60"/>
      <c r="Q176" s="60"/>
      <c r="R176" s="60"/>
      <c r="S176" s="60"/>
      <c r="T176" s="60"/>
      <c r="U176" s="60"/>
      <c r="V176" s="60"/>
    </row>
    <row r="177" customFormat="false" ht="15.75" hidden="false" customHeight="false" outlineLevel="0" collapsed="false">
      <c r="A177" s="60"/>
      <c r="B177" s="63" t="n">
        <v>260</v>
      </c>
      <c r="C177" s="92"/>
      <c r="D177" s="92"/>
      <c r="E177" s="66"/>
      <c r="F177" s="67" t="s">
        <v>203</v>
      </c>
      <c r="G177" s="68" t="s">
        <v>594</v>
      </c>
      <c r="H177" s="69" t="s">
        <v>484</v>
      </c>
      <c r="I177" s="60"/>
      <c r="J177" s="60"/>
      <c r="K177" s="60"/>
      <c r="L177" s="60"/>
      <c r="M177" s="60"/>
      <c r="N177" s="60"/>
      <c r="O177" s="60"/>
      <c r="P177" s="60"/>
      <c r="Q177" s="60"/>
      <c r="R177" s="60"/>
      <c r="S177" s="60"/>
      <c r="T177" s="60"/>
      <c r="U177" s="60"/>
      <c r="V177" s="60"/>
    </row>
    <row r="178" customFormat="false" ht="15.75" hidden="false" customHeight="false" outlineLevel="0" collapsed="false">
      <c r="A178" s="60"/>
      <c r="B178" s="84"/>
      <c r="C178" s="85"/>
      <c r="D178" s="85"/>
      <c r="E178" s="85"/>
      <c r="F178" s="85"/>
      <c r="G178" s="80" t="s">
        <v>595</v>
      </c>
      <c r="H178" s="69" t="s">
        <v>596</v>
      </c>
      <c r="I178" s="60"/>
      <c r="J178" s="60"/>
      <c r="K178" s="60"/>
      <c r="L178" s="60"/>
      <c r="M178" s="60"/>
      <c r="N178" s="60"/>
      <c r="O178" s="60"/>
      <c r="P178" s="60"/>
      <c r="Q178" s="60"/>
      <c r="R178" s="60"/>
      <c r="S178" s="60"/>
      <c r="T178" s="60"/>
      <c r="U178" s="60"/>
      <c r="V178" s="60"/>
    </row>
    <row r="179" customFormat="false" ht="15.75" hidden="false" customHeight="false" outlineLevel="0" collapsed="false">
      <c r="A179" s="60"/>
      <c r="B179" s="63" t="n">
        <v>261</v>
      </c>
      <c r="C179" s="92"/>
      <c r="D179" s="92"/>
      <c r="E179" s="66"/>
      <c r="F179" s="67" t="s">
        <v>227</v>
      </c>
      <c r="G179" s="68" t="s">
        <v>597</v>
      </c>
      <c r="H179" s="69" t="s">
        <v>151</v>
      </c>
      <c r="I179" s="60"/>
      <c r="J179" s="60"/>
      <c r="K179" s="60"/>
      <c r="L179" s="60"/>
      <c r="M179" s="60"/>
      <c r="N179" s="60"/>
      <c r="O179" s="60"/>
      <c r="P179" s="60"/>
      <c r="Q179" s="60"/>
      <c r="R179" s="60"/>
      <c r="S179" s="60"/>
      <c r="T179" s="60"/>
      <c r="U179" s="60"/>
      <c r="V179" s="60"/>
    </row>
    <row r="180" customFormat="false" ht="15.75" hidden="false" customHeight="false" outlineLevel="0" collapsed="false">
      <c r="A180" s="60"/>
      <c r="B180" s="95"/>
      <c r="C180" s="60"/>
      <c r="D180" s="60"/>
      <c r="E180" s="60"/>
      <c r="F180" s="60"/>
      <c r="G180" s="74" t="s">
        <v>598</v>
      </c>
      <c r="H180" s="69" t="s">
        <v>103</v>
      </c>
      <c r="I180" s="60"/>
      <c r="J180" s="60"/>
      <c r="K180" s="60"/>
      <c r="L180" s="60"/>
      <c r="M180" s="60"/>
      <c r="N180" s="60"/>
      <c r="O180" s="60"/>
      <c r="P180" s="60"/>
      <c r="Q180" s="60"/>
      <c r="R180" s="60"/>
      <c r="S180" s="60"/>
      <c r="T180" s="60"/>
      <c r="U180" s="60"/>
      <c r="V180" s="60"/>
    </row>
    <row r="181" customFormat="false" ht="15.75" hidden="false" customHeight="false" outlineLevel="0" collapsed="false">
      <c r="A181" s="60"/>
      <c r="B181" s="95"/>
      <c r="C181" s="60"/>
      <c r="D181" s="60"/>
      <c r="E181" s="60"/>
      <c r="F181" s="60"/>
      <c r="G181" s="74" t="s">
        <v>599</v>
      </c>
      <c r="H181" s="69" t="s">
        <v>600</v>
      </c>
      <c r="I181" s="60"/>
      <c r="J181" s="60"/>
      <c r="K181" s="60"/>
      <c r="L181" s="60"/>
      <c r="M181" s="60"/>
      <c r="N181" s="60"/>
      <c r="O181" s="60"/>
      <c r="P181" s="60"/>
      <c r="Q181" s="60"/>
      <c r="R181" s="60"/>
      <c r="S181" s="60"/>
      <c r="T181" s="60"/>
      <c r="U181" s="60"/>
      <c r="V181" s="60"/>
    </row>
    <row r="182" customFormat="false" ht="15.75" hidden="false" customHeight="false" outlineLevel="0" collapsed="false">
      <c r="A182" s="60"/>
      <c r="B182" s="95"/>
      <c r="C182" s="60"/>
      <c r="D182" s="60"/>
      <c r="E182" s="60"/>
      <c r="F182" s="60"/>
      <c r="G182" s="74" t="s">
        <v>601</v>
      </c>
      <c r="H182" s="69" t="s">
        <v>115</v>
      </c>
      <c r="I182" s="60"/>
      <c r="J182" s="60"/>
      <c r="K182" s="60"/>
      <c r="L182" s="60"/>
      <c r="M182" s="60"/>
      <c r="N182" s="60"/>
      <c r="O182" s="60"/>
      <c r="P182" s="60"/>
      <c r="Q182" s="60"/>
      <c r="R182" s="60"/>
      <c r="S182" s="60"/>
      <c r="T182" s="60"/>
      <c r="U182" s="60"/>
      <c r="V182" s="60"/>
    </row>
    <row r="183" customFormat="false" ht="15.75" hidden="false" customHeight="false" outlineLevel="0" collapsed="false">
      <c r="A183" s="60"/>
      <c r="B183" s="95"/>
      <c r="C183" s="60"/>
      <c r="D183" s="60"/>
      <c r="E183" s="60"/>
      <c r="F183" s="60"/>
      <c r="G183" s="74" t="s">
        <v>602</v>
      </c>
      <c r="H183" s="69" t="s">
        <v>191</v>
      </c>
      <c r="I183" s="60"/>
      <c r="J183" s="60"/>
      <c r="K183" s="60"/>
      <c r="L183" s="60"/>
      <c r="M183" s="60"/>
      <c r="N183" s="60"/>
      <c r="O183" s="60"/>
      <c r="P183" s="60"/>
      <c r="Q183" s="60"/>
      <c r="R183" s="60"/>
      <c r="S183" s="60"/>
      <c r="T183" s="60"/>
      <c r="U183" s="60"/>
      <c r="V183" s="60"/>
    </row>
    <row r="184" customFormat="false" ht="15.75" hidden="false" customHeight="false" outlineLevel="0" collapsed="false">
      <c r="A184" s="60"/>
      <c r="B184" s="96"/>
      <c r="C184" s="97"/>
      <c r="D184" s="97"/>
      <c r="E184" s="97"/>
      <c r="F184" s="97"/>
      <c r="G184" s="80" t="s">
        <v>603</v>
      </c>
      <c r="H184" s="69" t="s">
        <v>604</v>
      </c>
      <c r="I184" s="60"/>
      <c r="J184" s="60"/>
      <c r="K184" s="60"/>
      <c r="L184" s="60"/>
      <c r="M184" s="60"/>
      <c r="N184" s="60"/>
      <c r="O184" s="60"/>
      <c r="P184" s="60"/>
      <c r="Q184" s="60"/>
      <c r="R184" s="60"/>
      <c r="S184" s="60"/>
      <c r="T184" s="60"/>
      <c r="U184" s="60"/>
      <c r="V184" s="60"/>
    </row>
    <row r="1048576" customFormat="false" ht="15.75" hidden="false" customHeight="true" outlineLevel="0" collapsed="false"/>
  </sheetData>
  <hyperlinks>
    <hyperlink ref="F4" r:id="rId1" display="A Path-Sensitive Control Flow Graph"/>
    <hyperlink ref="F7" r:id="rId2" display="Demand-Driven Path-Sensitive Program Slicing"/>
    <hyperlink ref="F23" r:id="rId3" display="Event-flow graphs for efficient path-sensitive analyses"/>
    <hyperlink ref="F26" r:id="rId4" display="An Approach for Detecting Infeasible Paths Based on a SMT Solver"/>
    <hyperlink ref="F37" r:id="rId5" display="Study of Optimization and Prioritization of Paths in Basis Path Testing"/>
    <hyperlink ref="F40" r:id="rId6" display="Feasibility analysis of the EFSM transition path combining slicing with theorem proving"/>
    <hyperlink ref="F45" r:id="rId7" display="Towards bounded infeasible code detection"/>
    <hyperlink ref="F47" r:id="rId8" display="Detecting Interprocedural Infeasible Paths Based on Unsatisfiable Path Constraint Patterns"/>
    <hyperlink ref="F67" r:id="rId9" display="Detection of infeasible paths using Presburger arithmetic"/>
    <hyperlink ref="F70" r:id="rId10" display="Test data generation and feasible path analysis"/>
    <hyperlink ref="F71" r:id="rId11" display="Automatic Classification of Program Paths Feasibility Using Active Learning"/>
    <hyperlink ref="F73" r:id="rId12" display="Improve the effectiveness of test case generation on EFSM via automatic path feasibility analysis"/>
    <hyperlink ref="F78" r:id="rId13" display="Program-based, structural testing of shared memory parallel programs"/>
    <hyperlink ref="F81" r:id="rId14" display="Test data generation approach for basis path coverage"/>
    <hyperlink ref="F82" r:id="rId15" display="The effort required by LCSAJ testing: an assessment via a new path generation strategy"/>
    <hyperlink ref="F84" r:id="rId16" display="The Problems and Challenges of Infeasible Paths in Static Analysis"/>
    <hyperlink ref="F97" r:id="rId17" display="Geração automática de dados e tratamento de não executabilidade no teste estrutural de software"/>
    <hyperlink ref="F100" r:id="rId18" display="Path sensitive MFP solutions in presence of intersecting infeasible control flow path segments"/>
    <hyperlink ref="F110" r:id="rId19" display="Path selection in the structural testing: Proposition, implementation and application of strategies"/>
    <hyperlink ref="F114" r:id="rId20" display="Sound and quasi-complete detection of infeasible test requirements"/>
    <hyperlink ref="F119" r:id="rId21" display="Reachability testing of concurrent programs"/>
    <hyperlink ref="F121" r:id="rId22" display="A method for pruning infeasible paths via graph transformations and symbolic execution"/>
    <hyperlink ref="F127" r:id="rId23" display="Characterization and automatic identification of type infeasible call chains"/>
    <hyperlink ref="F129" r:id="rId24" display="Direct handling of infeasible paths in the event dependency analysis"/>
    <hyperlink ref="F133" r:id="rId25" display="Pruning infeasible paths via graph transformations and symbolic execution: a method and a tool"/>
    <hyperlink ref="F142" r:id="rId26" display="The algorithm of infeasible paths extraction oriented the function calling relationship"/>
    <hyperlink ref="F146" r:id="rId27" display="Trickle: automated infeasible path detection using all minimal unsatisfiable subsets"/>
    <hyperlink ref="F151" r:id="rId28" display="Type infeasible call chains"/>
    <hyperlink ref="F152" r:id="rId29" display="An improved genetic algorithm for test cases generation oriented paths"/>
    <hyperlink ref="F153" r:id="rId30" display="Detection of infeasible paths in software testing using UML application to gold vending machine"/>
    <hyperlink ref="F157" r:id="rId31" display="Evolutionary generation approach of test data for multiple paths coverage of message-passing parallel programs"/>
    <hyperlink ref="F158" r:id="rId32" display="A heuristic transition executability analysis method for generating EFSM-specified protocol test sequences"/>
    <hyperlink ref="F159" r:id="rId33" display="A New Approach to Evaluate Path Feasibility and Coverage Ratio of EFSM Based on Multi-objective Optimization."/>
    <hyperlink ref="F165" r:id="rId34" display="BPEL4WS unit testing: Test case generation using a concurrent path analysis approach"/>
    <hyperlink ref="F167" r:id="rId35" display="Empirical evaluation of a new composite approach to the coverage criteria and reachability testing of concurrent programs"/>
    <hyperlink ref="F168" r:id="rId36" display="Using coverage and reachability testing to improve concurrent program testing quality"/>
    <hyperlink ref="F169" r:id="rId37" display="An Efficient Method for Automatic Generation of Linearly Independent Paths in White-box Testing"/>
    <hyperlink ref="F172" r:id="rId38" display="IPEG: Utilizing Infeasibility"/>
    <hyperlink ref="F173" r:id="rId39" display="Symbolic execution—An efficient approach for test case generation"/>
    <hyperlink ref="F174" r:id="rId40" display="An Catholic and Enhanced Study on Basis Path Testing to Avoid Infeasible Paths in CFG"/>
    <hyperlink ref="F175" r:id="rId41" display="Path Prioritization using Meta-Heuristic Approach"/>
    <hyperlink ref="F177" r:id="rId42" display="Unreachable code identification for improved line coverage"/>
    <hyperlink ref="F179" r:id="rId43" display="Working Around Loops for Infeasible Path Detection in Binary Program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V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43"/>
    <col collapsed="false" customWidth="true" hidden="false" outlineLevel="0" max="2" min="2" style="0" width="14.43"/>
    <col collapsed="false" customWidth="true" hidden="true" outlineLevel="0" max="5" min="3" style="0" width="14.43"/>
    <col collapsed="false" customWidth="true" hidden="false" outlineLevel="0" max="6" min="6" style="0" width="34.86"/>
    <col collapsed="false" customWidth="true" hidden="false" outlineLevel="0" max="7" min="7" style="0" width="51.29"/>
    <col collapsed="false" customWidth="true" hidden="false" outlineLevel="0" max="8" min="8" style="0" width="102.43"/>
    <col collapsed="false" customWidth="true" hidden="false" outlineLevel="0" max="1025" min="9" style="0" width="14.43"/>
  </cols>
  <sheetData>
    <row r="1" customFormat="false" ht="15.75" hidden="false" customHeight="false" outlineLevel="0" collapsed="false">
      <c r="A1" s="60"/>
      <c r="B1" s="60"/>
      <c r="C1" s="60"/>
      <c r="D1" s="60"/>
      <c r="E1" s="60"/>
      <c r="F1" s="60"/>
      <c r="G1" s="61"/>
      <c r="I1" s="60"/>
      <c r="J1" s="60" t="n">
        <f aca="false">175-87</f>
        <v>88</v>
      </c>
      <c r="K1" s="60"/>
      <c r="L1" s="60"/>
      <c r="M1" s="60"/>
      <c r="N1" s="60"/>
      <c r="O1" s="60"/>
      <c r="P1" s="60"/>
      <c r="Q1" s="60"/>
      <c r="R1" s="60"/>
      <c r="S1" s="60"/>
      <c r="T1" s="60"/>
      <c r="U1" s="60"/>
      <c r="V1" s="60"/>
    </row>
    <row r="2" customFormat="false" ht="15.75" hidden="false" customHeight="false" outlineLevel="0" collapsed="false">
      <c r="A2" s="60" t="s">
        <v>333</v>
      </c>
      <c r="B2" s="60" t="s">
        <v>334</v>
      </c>
      <c r="C2" s="60" t="s">
        <v>335</v>
      </c>
      <c r="D2" s="60"/>
      <c r="E2" s="60"/>
      <c r="F2" s="60" t="s">
        <v>605</v>
      </c>
      <c r="G2" s="61"/>
      <c r="H2" s="60" t="s">
        <v>606</v>
      </c>
      <c r="I2" s="60" t="n">
        <f aca="false">175-88</f>
        <v>87</v>
      </c>
      <c r="J2" s="60" t="n">
        <f aca="false">88-29</f>
        <v>59</v>
      </c>
      <c r="K2" s="60"/>
      <c r="L2" s="60"/>
      <c r="M2" s="60"/>
      <c r="N2" s="60"/>
      <c r="O2" s="60"/>
      <c r="P2" s="60"/>
      <c r="Q2" s="60"/>
      <c r="R2" s="60"/>
      <c r="S2" s="60"/>
      <c r="T2" s="60"/>
      <c r="U2" s="60"/>
      <c r="V2" s="60"/>
    </row>
    <row r="3" customFormat="false" ht="15.75" hidden="false" customHeight="false" outlineLevel="0" collapsed="false">
      <c r="A3" s="60" t="s">
        <v>336</v>
      </c>
      <c r="B3" s="60"/>
      <c r="C3" s="60"/>
      <c r="D3" s="60"/>
      <c r="E3" s="60"/>
      <c r="F3" s="60"/>
      <c r="G3" s="61" t="s">
        <v>337</v>
      </c>
      <c r="H3" s="60" t="s">
        <v>607</v>
      </c>
      <c r="I3" s="60"/>
      <c r="J3" s="60"/>
      <c r="K3" s="60"/>
      <c r="L3" s="60"/>
      <c r="M3" s="60"/>
      <c r="N3" s="60"/>
      <c r="O3" s="60"/>
      <c r="P3" s="60"/>
      <c r="Q3" s="60"/>
      <c r="R3" s="60"/>
      <c r="S3" s="60"/>
      <c r="T3" s="60"/>
      <c r="U3" s="60"/>
      <c r="V3" s="60"/>
    </row>
    <row r="4" customFormat="false" ht="15.75" hidden="false" customHeight="false" outlineLevel="0" collapsed="false">
      <c r="A4" s="62" t="s">
        <v>338</v>
      </c>
      <c r="B4" s="60" t="s">
        <v>1</v>
      </c>
      <c r="C4" s="60" t="s">
        <v>253</v>
      </c>
      <c r="D4" s="60" t="s">
        <v>254</v>
      </c>
      <c r="E4" s="60" t="s">
        <v>3</v>
      </c>
      <c r="F4" s="60" t="s">
        <v>339</v>
      </c>
      <c r="G4" s="61" t="s">
        <v>340</v>
      </c>
      <c r="H4" s="60" t="s">
        <v>608</v>
      </c>
      <c r="I4" s="60" t="s">
        <v>609</v>
      </c>
      <c r="J4" s="60"/>
      <c r="K4" s="60"/>
      <c r="L4" s="60"/>
      <c r="M4" s="60"/>
      <c r="N4" s="60"/>
      <c r="O4" s="60"/>
      <c r="P4" s="60"/>
      <c r="Q4" s="60"/>
      <c r="R4" s="60"/>
      <c r="S4" s="60"/>
      <c r="T4" s="60"/>
      <c r="U4" s="60"/>
      <c r="V4" s="60"/>
    </row>
    <row r="5" customFormat="false" ht="15.75" hidden="false" customHeight="false" outlineLevel="0" collapsed="false">
      <c r="A5" s="62"/>
      <c r="B5" s="63" t="n">
        <v>225</v>
      </c>
      <c r="C5" s="98"/>
      <c r="D5" s="98"/>
      <c r="E5" s="98"/>
      <c r="F5" s="98"/>
      <c r="G5" s="68" t="s">
        <v>437</v>
      </c>
      <c r="H5" s="69" t="n">
        <v>2</v>
      </c>
      <c r="I5" s="60" t="n">
        <v>3</v>
      </c>
      <c r="J5" s="60"/>
      <c r="K5" s="60"/>
      <c r="L5" s="60"/>
      <c r="M5" s="60"/>
      <c r="N5" s="60"/>
      <c r="O5" s="60"/>
      <c r="P5" s="60"/>
      <c r="Q5" s="60"/>
      <c r="R5" s="60"/>
      <c r="S5" s="60"/>
      <c r="T5" s="60"/>
      <c r="U5" s="60"/>
      <c r="V5" s="60"/>
    </row>
    <row r="6" customFormat="false" ht="15.75" hidden="false" customHeight="false" outlineLevel="0" collapsed="false">
      <c r="A6" s="62"/>
      <c r="B6" s="63" t="n">
        <v>217</v>
      </c>
      <c r="C6" s="71"/>
      <c r="D6" s="72"/>
      <c r="E6" s="62"/>
      <c r="F6" s="73"/>
      <c r="G6" s="74" t="s">
        <v>343</v>
      </c>
      <c r="H6" s="69" t="n">
        <v>15</v>
      </c>
      <c r="I6" s="60" t="n">
        <v>7</v>
      </c>
      <c r="J6" s="60"/>
      <c r="K6" s="60"/>
      <c r="L6" s="60"/>
      <c r="M6" s="60"/>
      <c r="N6" s="60"/>
      <c r="O6" s="60"/>
      <c r="P6" s="60"/>
      <c r="Q6" s="60"/>
      <c r="R6" s="60"/>
      <c r="S6" s="60"/>
      <c r="T6" s="60"/>
      <c r="U6" s="60"/>
      <c r="V6" s="60"/>
    </row>
    <row r="7" customFormat="false" ht="15.75" hidden="false" customHeight="false" outlineLevel="0" collapsed="false">
      <c r="A7" s="62"/>
      <c r="B7" s="63" t="n">
        <v>220</v>
      </c>
      <c r="C7" s="85"/>
      <c r="D7" s="85"/>
      <c r="E7" s="85"/>
      <c r="F7" s="85"/>
      <c r="G7" s="80" t="s">
        <v>382</v>
      </c>
      <c r="H7" s="69" t="n">
        <v>17</v>
      </c>
      <c r="I7" s="60" t="n">
        <v>5</v>
      </c>
      <c r="J7" s="60"/>
      <c r="K7" s="60"/>
      <c r="L7" s="60"/>
      <c r="M7" s="60"/>
      <c r="N7" s="60"/>
      <c r="O7" s="60"/>
      <c r="P7" s="60"/>
      <c r="Q7" s="60"/>
      <c r="R7" s="60"/>
      <c r="S7" s="60"/>
      <c r="T7" s="60"/>
      <c r="U7" s="60"/>
      <c r="V7" s="60"/>
    </row>
    <row r="8" customFormat="false" ht="15.75" hidden="false" customHeight="false" outlineLevel="0" collapsed="false">
      <c r="A8" s="62"/>
      <c r="B8" s="63" t="n">
        <v>223</v>
      </c>
      <c r="C8" s="98"/>
      <c r="D8" s="98"/>
      <c r="E8" s="98"/>
      <c r="F8" s="98"/>
      <c r="G8" s="68" t="s">
        <v>404</v>
      </c>
      <c r="H8" s="69" t="n">
        <v>88</v>
      </c>
      <c r="I8" s="60" t="n">
        <v>2</v>
      </c>
      <c r="J8" s="60"/>
      <c r="K8" s="60"/>
      <c r="L8" s="60"/>
      <c r="M8" s="60"/>
      <c r="N8" s="60"/>
      <c r="O8" s="60"/>
      <c r="P8" s="60"/>
      <c r="Q8" s="60"/>
      <c r="R8" s="60"/>
      <c r="S8" s="60"/>
      <c r="T8" s="60"/>
      <c r="U8" s="60"/>
      <c r="V8" s="60"/>
    </row>
    <row r="9" customFormat="false" ht="15.75" hidden="false" customHeight="false" outlineLevel="0" collapsed="false">
      <c r="A9" s="62"/>
      <c r="B9" s="63" t="n">
        <v>218</v>
      </c>
      <c r="C9" s="71"/>
      <c r="D9" s="72"/>
      <c r="E9" s="62"/>
      <c r="F9" s="81"/>
      <c r="G9" s="74" t="s">
        <v>351</v>
      </c>
      <c r="H9" s="69" t="n">
        <v>89</v>
      </c>
      <c r="I9" s="60" t="n">
        <v>2</v>
      </c>
      <c r="J9" s="60"/>
      <c r="K9" s="60"/>
      <c r="L9" s="60"/>
      <c r="M9" s="60"/>
      <c r="N9" s="60"/>
      <c r="O9" s="60"/>
      <c r="P9" s="60"/>
      <c r="Q9" s="60"/>
      <c r="R9" s="60"/>
      <c r="S9" s="60"/>
      <c r="T9" s="60"/>
      <c r="U9" s="60"/>
      <c r="V9" s="60"/>
    </row>
    <row r="10" customFormat="false" ht="15.75" hidden="false" customHeight="false" outlineLevel="0" collapsed="false">
      <c r="A10" s="60"/>
      <c r="B10" s="63" t="n">
        <v>234</v>
      </c>
      <c r="G10" s="74" t="s">
        <v>491</v>
      </c>
      <c r="H10" s="69" t="n">
        <v>96</v>
      </c>
      <c r="I10" s="60" t="n">
        <v>3</v>
      </c>
      <c r="J10" s="60"/>
      <c r="K10" s="60"/>
      <c r="L10" s="60"/>
      <c r="M10" s="60"/>
      <c r="N10" s="60"/>
      <c r="O10" s="60"/>
      <c r="P10" s="60"/>
      <c r="Q10" s="60"/>
      <c r="R10" s="60"/>
      <c r="S10" s="60"/>
      <c r="T10" s="60"/>
      <c r="U10" s="60"/>
      <c r="V10" s="60"/>
    </row>
    <row r="11" customFormat="false" ht="15.75" hidden="false" customHeight="false" outlineLevel="0" collapsed="false">
      <c r="A11" s="62"/>
      <c r="B11" s="63" t="n">
        <v>220</v>
      </c>
      <c r="G11" s="74" t="s">
        <v>389</v>
      </c>
      <c r="H11" s="69" t="n">
        <v>106</v>
      </c>
      <c r="I11" s="60"/>
      <c r="J11" s="60"/>
      <c r="K11" s="60"/>
      <c r="L11" s="60"/>
      <c r="M11" s="60"/>
      <c r="N11" s="60"/>
      <c r="O11" s="60"/>
      <c r="P11" s="60"/>
      <c r="Q11" s="60"/>
      <c r="R11" s="60"/>
      <c r="S11" s="60"/>
      <c r="T11" s="60"/>
      <c r="U11" s="60"/>
      <c r="V11" s="60"/>
    </row>
    <row r="12" customFormat="false" ht="15.75" hidden="false" customHeight="false" outlineLevel="0" collapsed="false">
      <c r="A12" s="62"/>
      <c r="B12" s="63" t="n">
        <v>219</v>
      </c>
      <c r="C12" s="72"/>
      <c r="D12" s="72"/>
      <c r="E12" s="62"/>
      <c r="F12" s="73"/>
      <c r="G12" s="74" t="s">
        <v>378</v>
      </c>
      <c r="H12" s="69" t="n">
        <v>112</v>
      </c>
      <c r="I12" s="60" t="n">
        <v>14</v>
      </c>
      <c r="J12" s="60"/>
      <c r="K12" s="60"/>
      <c r="L12" s="60"/>
      <c r="M12" s="60"/>
      <c r="N12" s="60"/>
      <c r="O12" s="60"/>
      <c r="P12" s="60"/>
      <c r="Q12" s="60"/>
      <c r="R12" s="60"/>
      <c r="S12" s="60"/>
      <c r="T12" s="60"/>
      <c r="U12" s="60"/>
      <c r="V12" s="60"/>
    </row>
    <row r="13" customFormat="false" ht="15.75" hidden="false" customHeight="false" outlineLevel="0" collapsed="false">
      <c r="A13" s="62"/>
      <c r="B13" s="63" t="n">
        <v>223</v>
      </c>
      <c r="C13" s="99"/>
      <c r="D13" s="100"/>
      <c r="E13" s="62"/>
      <c r="F13" s="73" t="s">
        <v>174</v>
      </c>
      <c r="G13" s="74" t="s">
        <v>400</v>
      </c>
      <c r="H13" s="69" t="n">
        <v>119</v>
      </c>
      <c r="I13" s="60" t="n">
        <v>2</v>
      </c>
      <c r="J13" s="60"/>
      <c r="K13" s="60"/>
      <c r="L13" s="60"/>
      <c r="M13" s="60"/>
      <c r="N13" s="60"/>
      <c r="O13" s="60"/>
      <c r="P13" s="60"/>
      <c r="Q13" s="60"/>
      <c r="R13" s="60"/>
      <c r="S13" s="60"/>
      <c r="T13" s="60"/>
      <c r="U13" s="60"/>
      <c r="V13" s="60"/>
    </row>
    <row r="14" customFormat="false" ht="15.75" hidden="false" customHeight="false" outlineLevel="0" collapsed="false">
      <c r="A14" s="60"/>
      <c r="B14" s="63" t="n">
        <v>259</v>
      </c>
      <c r="C14" s="99"/>
      <c r="D14" s="100"/>
      <c r="E14" s="62"/>
      <c r="F14" s="73" t="s">
        <v>315</v>
      </c>
      <c r="G14" s="74" t="s">
        <v>591</v>
      </c>
      <c r="H14" s="69" t="n">
        <v>127</v>
      </c>
      <c r="I14" s="60" t="n">
        <v>3</v>
      </c>
      <c r="J14" s="60"/>
      <c r="K14" s="60"/>
      <c r="L14" s="60"/>
      <c r="M14" s="60"/>
      <c r="N14" s="60"/>
      <c r="O14" s="60"/>
      <c r="P14" s="60"/>
      <c r="Q14" s="60"/>
      <c r="R14" s="60"/>
      <c r="S14" s="60"/>
      <c r="T14" s="60"/>
      <c r="U14" s="60"/>
      <c r="V14" s="60"/>
    </row>
    <row r="15" customFormat="false" ht="15.75" hidden="false" customHeight="false" outlineLevel="0" collapsed="false">
      <c r="A15" s="60"/>
      <c r="B15" s="63" t="n">
        <v>244</v>
      </c>
      <c r="C15" s="100"/>
      <c r="D15" s="100"/>
      <c r="E15" s="62"/>
      <c r="F15" s="73" t="s">
        <v>159</v>
      </c>
      <c r="G15" s="74" t="s">
        <v>549</v>
      </c>
      <c r="H15" s="69" t="n">
        <v>141</v>
      </c>
      <c r="I15" s="60" t="n">
        <v>2</v>
      </c>
      <c r="J15" s="60"/>
      <c r="K15" s="60"/>
      <c r="L15" s="60"/>
      <c r="M15" s="60"/>
      <c r="N15" s="60"/>
      <c r="O15" s="60"/>
      <c r="P15" s="60"/>
      <c r="Q15" s="60"/>
      <c r="R15" s="60"/>
      <c r="S15" s="60"/>
      <c r="T15" s="60"/>
      <c r="U15" s="60"/>
      <c r="V15" s="60"/>
    </row>
    <row r="16" customFormat="false" ht="15.75" hidden="false" customHeight="false" outlineLevel="0" collapsed="false">
      <c r="A16" s="60"/>
      <c r="B16" s="63" t="n">
        <v>235</v>
      </c>
      <c r="G16" s="74" t="s">
        <v>503</v>
      </c>
      <c r="H16" s="69" t="n">
        <v>142</v>
      </c>
      <c r="I16" s="60"/>
      <c r="J16" s="60"/>
      <c r="K16" s="60"/>
      <c r="L16" s="60"/>
      <c r="M16" s="60"/>
      <c r="N16" s="60"/>
      <c r="O16" s="60"/>
      <c r="P16" s="60"/>
      <c r="Q16" s="60"/>
      <c r="R16" s="60"/>
      <c r="S16" s="60"/>
      <c r="T16" s="60"/>
      <c r="U16" s="60"/>
      <c r="V16" s="60"/>
    </row>
    <row r="17" customFormat="false" ht="15.75" hidden="false" customHeight="false" outlineLevel="0" collapsed="false">
      <c r="A17" s="60"/>
      <c r="B17" s="63" t="n">
        <v>233</v>
      </c>
      <c r="G17" s="74" t="s">
        <v>468</v>
      </c>
      <c r="H17" s="69" t="n">
        <v>152</v>
      </c>
      <c r="I17" s="60" t="n">
        <v>5</v>
      </c>
      <c r="J17" s="60"/>
      <c r="K17" s="60"/>
      <c r="L17" s="60"/>
      <c r="M17" s="60"/>
      <c r="N17" s="60"/>
      <c r="O17" s="60"/>
      <c r="P17" s="60"/>
      <c r="Q17" s="60"/>
      <c r="R17" s="60"/>
      <c r="S17" s="60"/>
      <c r="T17" s="60"/>
      <c r="U17" s="60"/>
      <c r="V17" s="60"/>
    </row>
    <row r="18" customFormat="false" ht="15.75" hidden="false" customHeight="false" outlineLevel="0" collapsed="false">
      <c r="A18" s="62"/>
      <c r="B18" s="63" t="n">
        <v>225</v>
      </c>
      <c r="G18" s="74" t="s">
        <v>413</v>
      </c>
      <c r="H18" s="69" t="n">
        <v>183</v>
      </c>
      <c r="I18" s="60" t="n">
        <v>3</v>
      </c>
      <c r="J18" s="60"/>
      <c r="K18" s="60"/>
      <c r="L18" s="60"/>
      <c r="M18" s="60"/>
      <c r="N18" s="60"/>
      <c r="O18" s="60"/>
      <c r="P18" s="60"/>
      <c r="Q18" s="60"/>
      <c r="R18" s="60"/>
      <c r="S18" s="60"/>
      <c r="T18" s="60"/>
      <c r="U18" s="60"/>
      <c r="V18" s="60"/>
    </row>
    <row r="19" customFormat="false" ht="15.75" hidden="false" customHeight="false" outlineLevel="0" collapsed="false">
      <c r="A19" s="62"/>
      <c r="B19" s="63" t="n">
        <v>225</v>
      </c>
      <c r="G19" s="74" t="s">
        <v>432</v>
      </c>
      <c r="H19" s="69" t="n">
        <v>185</v>
      </c>
      <c r="I19" s="60"/>
      <c r="J19" s="60"/>
      <c r="K19" s="60"/>
      <c r="L19" s="60"/>
      <c r="M19" s="60"/>
      <c r="N19" s="60"/>
      <c r="O19" s="60"/>
      <c r="P19" s="60"/>
      <c r="Q19" s="60"/>
      <c r="R19" s="60"/>
      <c r="S19" s="60"/>
      <c r="T19" s="60"/>
      <c r="U19" s="60"/>
      <c r="V19" s="60"/>
    </row>
    <row r="20" customFormat="false" ht="15.75" hidden="false" customHeight="false" outlineLevel="0" collapsed="false">
      <c r="A20" s="62"/>
      <c r="B20" s="63" t="n">
        <v>225</v>
      </c>
      <c r="G20" s="74" t="s">
        <v>440</v>
      </c>
      <c r="H20" s="69" t="n">
        <v>194</v>
      </c>
      <c r="I20" s="60" t="n">
        <v>3</v>
      </c>
      <c r="J20" s="60"/>
      <c r="K20" s="60"/>
      <c r="L20" s="60"/>
      <c r="M20" s="60"/>
      <c r="N20" s="60"/>
      <c r="O20" s="60"/>
      <c r="P20" s="60"/>
      <c r="Q20" s="60"/>
      <c r="R20" s="60"/>
      <c r="S20" s="60"/>
      <c r="T20" s="60"/>
      <c r="U20" s="60"/>
      <c r="V20" s="60"/>
    </row>
    <row r="21" customFormat="false" ht="15.75" hidden="false" customHeight="false" outlineLevel="0" collapsed="false">
      <c r="A21" s="62"/>
      <c r="B21" s="63" t="n">
        <v>225</v>
      </c>
      <c r="G21" s="74" t="s">
        <v>429</v>
      </c>
      <c r="H21" s="69" t="n">
        <v>197</v>
      </c>
      <c r="I21" s="60" t="n">
        <v>2</v>
      </c>
      <c r="J21" s="60"/>
      <c r="K21" s="60"/>
      <c r="L21" s="60"/>
      <c r="M21" s="60"/>
      <c r="N21" s="60"/>
      <c r="O21" s="60"/>
      <c r="P21" s="60"/>
      <c r="Q21" s="60"/>
      <c r="R21" s="60"/>
      <c r="S21" s="60"/>
      <c r="T21" s="60"/>
      <c r="U21" s="60"/>
      <c r="V21" s="60"/>
    </row>
    <row r="22" customFormat="false" ht="15.75" hidden="false" customHeight="false" outlineLevel="0" collapsed="false">
      <c r="A22" s="60"/>
      <c r="B22" s="63" t="n">
        <v>233</v>
      </c>
      <c r="G22" s="74" t="s">
        <v>483</v>
      </c>
      <c r="H22" s="69" t="n">
        <v>200</v>
      </c>
      <c r="I22" s="60" t="n">
        <v>2</v>
      </c>
      <c r="J22" s="60"/>
      <c r="K22" s="60"/>
      <c r="L22" s="60"/>
      <c r="M22" s="60"/>
      <c r="N22" s="60"/>
      <c r="O22" s="60"/>
      <c r="P22" s="60"/>
      <c r="Q22" s="60"/>
      <c r="R22" s="60"/>
      <c r="S22" s="60"/>
      <c r="T22" s="60"/>
      <c r="U22" s="60"/>
      <c r="V22" s="60"/>
    </row>
    <row r="23" customFormat="false" ht="15.75" hidden="false" customHeight="false" outlineLevel="0" collapsed="false">
      <c r="A23" s="62"/>
      <c r="B23" s="63" t="n">
        <v>225</v>
      </c>
      <c r="C23" s="85"/>
      <c r="D23" s="85"/>
      <c r="E23" s="85"/>
      <c r="F23" s="85"/>
      <c r="G23" s="80" t="s">
        <v>417</v>
      </c>
      <c r="H23" s="69" t="n">
        <v>202</v>
      </c>
      <c r="I23" s="60" t="n">
        <v>3</v>
      </c>
      <c r="J23" s="60"/>
      <c r="K23" s="60"/>
      <c r="L23" s="60"/>
      <c r="M23" s="60"/>
      <c r="N23" s="60"/>
      <c r="O23" s="60"/>
      <c r="P23" s="60"/>
      <c r="Q23" s="60"/>
      <c r="R23" s="60"/>
      <c r="S23" s="60"/>
      <c r="T23" s="60"/>
      <c r="U23" s="60"/>
      <c r="V23" s="60"/>
    </row>
    <row r="24" customFormat="false" ht="15.75" hidden="false" customHeight="false" outlineLevel="0" collapsed="false">
      <c r="A24" s="60"/>
      <c r="B24" s="63" t="n">
        <v>235</v>
      </c>
      <c r="C24" s="98"/>
      <c r="D24" s="98"/>
      <c r="E24" s="98"/>
      <c r="F24" s="98"/>
      <c r="G24" s="68" t="s">
        <v>505</v>
      </c>
      <c r="H24" s="69" t="n">
        <v>206</v>
      </c>
      <c r="I24" s="60"/>
      <c r="J24" s="60"/>
      <c r="K24" s="60"/>
      <c r="L24" s="60"/>
      <c r="M24" s="60"/>
      <c r="N24" s="60"/>
      <c r="O24" s="60"/>
      <c r="P24" s="60"/>
      <c r="Q24" s="60"/>
      <c r="R24" s="60"/>
      <c r="S24" s="60"/>
      <c r="T24" s="60"/>
      <c r="U24" s="60"/>
      <c r="V24" s="60"/>
    </row>
    <row r="25" customFormat="false" ht="15.75" hidden="false" customHeight="false" outlineLevel="0" collapsed="false">
      <c r="A25" s="60"/>
      <c r="B25" s="63" t="n">
        <v>251</v>
      </c>
      <c r="G25" s="74" t="s">
        <v>576</v>
      </c>
      <c r="H25" s="69" t="n">
        <v>229</v>
      </c>
      <c r="I25" s="60"/>
      <c r="J25" s="60"/>
      <c r="K25" s="60"/>
      <c r="L25" s="60"/>
      <c r="M25" s="60"/>
      <c r="N25" s="60"/>
      <c r="O25" s="60"/>
      <c r="P25" s="60"/>
      <c r="Q25" s="60"/>
      <c r="R25" s="60"/>
      <c r="S25" s="60"/>
      <c r="T25" s="60"/>
      <c r="U25" s="60"/>
      <c r="V25" s="60"/>
    </row>
    <row r="26" customFormat="false" ht="15.75" hidden="false" customHeight="false" outlineLevel="0" collapsed="false">
      <c r="A26" s="60"/>
      <c r="B26" s="63" t="n">
        <v>239</v>
      </c>
      <c r="C26" s="85"/>
      <c r="D26" s="85"/>
      <c r="E26" s="85"/>
      <c r="F26" s="85"/>
      <c r="G26" s="80" t="s">
        <v>525</v>
      </c>
      <c r="H26" s="69" t="n">
        <v>237</v>
      </c>
      <c r="I26" s="60" t="n">
        <v>2</v>
      </c>
      <c r="J26" s="60"/>
      <c r="K26" s="60"/>
      <c r="L26" s="60"/>
      <c r="M26" s="60"/>
      <c r="N26" s="60"/>
      <c r="O26" s="60"/>
      <c r="P26" s="60"/>
      <c r="Q26" s="60"/>
      <c r="R26" s="60"/>
      <c r="S26" s="60"/>
      <c r="T26" s="60"/>
      <c r="U26" s="60"/>
      <c r="V26" s="60"/>
    </row>
    <row r="27" customFormat="false" ht="15.75" hidden="false" customHeight="false" outlineLevel="0" collapsed="false">
      <c r="A27" s="60"/>
      <c r="B27" s="63" t="n">
        <v>239</v>
      </c>
      <c r="C27" s="98"/>
      <c r="D27" s="98"/>
      <c r="E27" s="98"/>
      <c r="F27" s="98"/>
      <c r="G27" s="68" t="s">
        <v>524</v>
      </c>
      <c r="H27" s="69" t="n">
        <v>242</v>
      </c>
      <c r="I27" s="60"/>
      <c r="J27" s="60"/>
      <c r="K27" s="60"/>
      <c r="L27" s="60"/>
      <c r="M27" s="60"/>
      <c r="N27" s="60"/>
      <c r="O27" s="60"/>
      <c r="P27" s="60"/>
      <c r="Q27" s="60"/>
      <c r="R27" s="60"/>
      <c r="S27" s="60"/>
      <c r="T27" s="60"/>
      <c r="U27" s="60"/>
      <c r="V27" s="60"/>
    </row>
    <row r="28" customFormat="false" ht="15.75" hidden="false" customHeight="false" outlineLevel="0" collapsed="false">
      <c r="A28" s="60"/>
      <c r="B28" s="63" t="n">
        <v>241</v>
      </c>
      <c r="C28" s="100"/>
      <c r="D28" s="100"/>
      <c r="E28" s="62"/>
      <c r="F28" s="73" t="s">
        <v>179</v>
      </c>
      <c r="G28" s="74" t="s">
        <v>533</v>
      </c>
      <c r="H28" s="69" t="n">
        <v>243</v>
      </c>
      <c r="I28" s="60"/>
      <c r="J28" s="60"/>
      <c r="K28" s="60"/>
      <c r="L28" s="60"/>
      <c r="M28" s="60"/>
      <c r="N28" s="60"/>
      <c r="O28" s="60"/>
      <c r="P28" s="60"/>
      <c r="Q28" s="60"/>
      <c r="R28" s="60"/>
      <c r="S28" s="60"/>
      <c r="T28" s="60"/>
      <c r="U28" s="60"/>
      <c r="V28" s="60"/>
    </row>
    <row r="29" customFormat="false" ht="15.75" hidden="false" customHeight="false" outlineLevel="0" collapsed="false">
      <c r="A29" s="62"/>
      <c r="B29" s="63" t="n">
        <v>225</v>
      </c>
      <c r="G29" s="74" t="s">
        <v>419</v>
      </c>
      <c r="H29" s="69" t="n">
        <v>245</v>
      </c>
      <c r="I29" s="60"/>
      <c r="J29" s="60"/>
      <c r="K29" s="60"/>
      <c r="L29" s="60"/>
      <c r="M29" s="60"/>
      <c r="N29" s="60"/>
      <c r="O29" s="60"/>
      <c r="P29" s="60"/>
      <c r="Q29" s="60"/>
      <c r="R29" s="60"/>
      <c r="S29" s="60"/>
      <c r="T29" s="60"/>
      <c r="U29" s="60"/>
      <c r="V29" s="60"/>
    </row>
    <row r="30" customFormat="false" ht="15.75" hidden="false" customHeight="false" outlineLevel="0" collapsed="false">
      <c r="A30" s="60"/>
      <c r="B30" s="63" t="n">
        <v>240</v>
      </c>
      <c r="G30" s="74" t="s">
        <v>531</v>
      </c>
      <c r="H30" s="69" t="n">
        <v>246</v>
      </c>
      <c r="I30" s="60"/>
      <c r="J30" s="60"/>
      <c r="K30" s="60"/>
      <c r="L30" s="60"/>
      <c r="M30" s="60"/>
      <c r="N30" s="60"/>
      <c r="O30" s="60"/>
      <c r="P30" s="60"/>
      <c r="Q30" s="60"/>
      <c r="R30" s="60"/>
      <c r="S30" s="60"/>
      <c r="T30" s="60"/>
      <c r="U30" s="60"/>
      <c r="V30" s="60"/>
    </row>
    <row r="31" customFormat="false" ht="15.75" hidden="false" customHeight="false" outlineLevel="0" collapsed="false">
      <c r="A31" s="62"/>
      <c r="B31" s="63" t="n">
        <v>225</v>
      </c>
      <c r="G31" s="74" t="s">
        <v>421</v>
      </c>
      <c r="H31" s="69" t="n">
        <v>248</v>
      </c>
      <c r="I31" s="60"/>
      <c r="J31" s="60"/>
      <c r="K31" s="60"/>
      <c r="L31" s="60"/>
      <c r="M31" s="60"/>
      <c r="N31" s="60"/>
      <c r="O31" s="60"/>
      <c r="P31" s="60"/>
      <c r="Q31" s="60"/>
      <c r="R31" s="60"/>
      <c r="S31" s="60"/>
      <c r="T31" s="60"/>
      <c r="U31" s="60"/>
      <c r="V31" s="60"/>
    </row>
    <row r="32" customFormat="false" ht="15.75" hidden="false" customHeight="false" outlineLevel="0" collapsed="false">
      <c r="A32" s="60"/>
      <c r="B32" s="63" t="n">
        <v>259</v>
      </c>
      <c r="G32" s="74" t="s">
        <v>593</v>
      </c>
      <c r="H32" s="69" t="n">
        <v>258</v>
      </c>
      <c r="I32" s="60"/>
      <c r="J32" s="60"/>
      <c r="K32" s="60"/>
      <c r="L32" s="60"/>
      <c r="M32" s="60"/>
      <c r="N32" s="60"/>
      <c r="O32" s="60"/>
      <c r="P32" s="60"/>
      <c r="Q32" s="60"/>
      <c r="R32" s="60"/>
      <c r="S32" s="60"/>
      <c r="T32" s="60"/>
      <c r="U32" s="60"/>
      <c r="V32" s="60"/>
    </row>
    <row r="33" customFormat="false" ht="15.75" hidden="false" customHeight="false" outlineLevel="0" collapsed="false">
      <c r="A33" s="60"/>
      <c r="B33" s="63" t="n">
        <v>233</v>
      </c>
      <c r="G33" s="74" t="s">
        <v>487</v>
      </c>
      <c r="H33" s="69" t="n">
        <v>261</v>
      </c>
      <c r="I33" s="60"/>
      <c r="J33" s="60"/>
      <c r="K33" s="60"/>
      <c r="L33" s="60"/>
      <c r="M33" s="60"/>
      <c r="N33" s="60"/>
      <c r="O33" s="60"/>
      <c r="P33" s="60"/>
      <c r="Q33" s="60"/>
      <c r="R33" s="60"/>
      <c r="S33" s="60"/>
      <c r="T33" s="60"/>
      <c r="U33" s="60"/>
      <c r="V33" s="60"/>
    </row>
    <row r="34" customFormat="false" ht="15.75" hidden="false" customHeight="false" outlineLevel="0" collapsed="false">
      <c r="A34" s="60"/>
      <c r="B34" s="63" t="n">
        <v>261</v>
      </c>
      <c r="C34" s="60"/>
      <c r="D34" s="60"/>
      <c r="E34" s="60"/>
      <c r="F34" s="60"/>
      <c r="G34" s="74" t="s">
        <v>602</v>
      </c>
      <c r="H34" s="101" t="s">
        <v>191</v>
      </c>
      <c r="I34" s="60"/>
      <c r="J34" s="60"/>
      <c r="K34" s="60"/>
      <c r="L34" s="60"/>
      <c r="M34" s="60"/>
      <c r="N34" s="60"/>
      <c r="O34" s="60"/>
      <c r="P34" s="60"/>
      <c r="Q34" s="60"/>
      <c r="R34" s="60"/>
      <c r="S34" s="60"/>
      <c r="T34" s="60"/>
      <c r="U34" s="60"/>
      <c r="V34" s="60"/>
    </row>
    <row r="35" customFormat="false" ht="15.75" hidden="false" customHeight="false" outlineLevel="0" collapsed="false">
      <c r="A35" s="62"/>
      <c r="B35" s="63" t="n">
        <v>225</v>
      </c>
      <c r="G35" s="74" t="s">
        <v>422</v>
      </c>
      <c r="H35" s="69" t="s">
        <v>423</v>
      </c>
      <c r="I35" s="60"/>
      <c r="J35" s="60"/>
      <c r="K35" s="60"/>
      <c r="L35" s="60"/>
      <c r="M35" s="60"/>
      <c r="N35" s="60"/>
      <c r="O35" s="60"/>
      <c r="P35" s="60"/>
      <c r="Q35" s="60"/>
      <c r="R35" s="60"/>
      <c r="S35" s="60"/>
      <c r="T35" s="60"/>
      <c r="U35" s="60"/>
      <c r="V35" s="60"/>
    </row>
    <row r="36" customFormat="false" ht="15.75" hidden="false" customHeight="false" outlineLevel="0" collapsed="false">
      <c r="A36" s="60"/>
      <c r="B36" s="63" t="n">
        <v>244</v>
      </c>
      <c r="C36" s="85"/>
      <c r="D36" s="85"/>
      <c r="E36" s="85"/>
      <c r="F36" s="85"/>
      <c r="G36" s="80" t="s">
        <v>551</v>
      </c>
      <c r="H36" s="69" t="s">
        <v>318</v>
      </c>
      <c r="I36" s="60"/>
      <c r="J36" s="60"/>
      <c r="K36" s="60"/>
      <c r="L36" s="60"/>
      <c r="M36" s="60"/>
      <c r="N36" s="60"/>
      <c r="O36" s="60"/>
      <c r="P36" s="60"/>
      <c r="Q36" s="60"/>
      <c r="R36" s="60"/>
      <c r="S36" s="60"/>
      <c r="T36" s="60"/>
      <c r="U36" s="60"/>
      <c r="V36" s="60"/>
    </row>
    <row r="37" customFormat="false" ht="15.75" hidden="false" customHeight="false" outlineLevel="0" collapsed="false">
      <c r="A37" s="60"/>
      <c r="B37" s="86" t="n">
        <v>235</v>
      </c>
      <c r="C37" s="102"/>
      <c r="D37" s="102"/>
      <c r="E37" s="102"/>
      <c r="F37" s="102"/>
      <c r="G37" s="90" t="s">
        <v>497</v>
      </c>
      <c r="H37" s="69" t="s">
        <v>165</v>
      </c>
      <c r="I37" s="60"/>
      <c r="J37" s="60"/>
      <c r="K37" s="60"/>
      <c r="L37" s="60"/>
      <c r="M37" s="60"/>
      <c r="N37" s="60"/>
      <c r="O37" s="60"/>
      <c r="P37" s="60"/>
      <c r="Q37" s="60"/>
      <c r="R37" s="60"/>
      <c r="S37" s="60"/>
      <c r="T37" s="60"/>
      <c r="U37" s="60"/>
      <c r="V37" s="60"/>
    </row>
    <row r="38" customFormat="false" ht="15.75" hidden="false" customHeight="false" outlineLevel="0" collapsed="false">
      <c r="A38" s="62"/>
      <c r="B38" s="63" t="n">
        <v>218</v>
      </c>
      <c r="C38" s="64"/>
      <c r="D38" s="65"/>
      <c r="E38" s="66"/>
      <c r="F38" s="103"/>
      <c r="G38" s="68" t="s">
        <v>367</v>
      </c>
      <c r="H38" s="69" t="s">
        <v>368</v>
      </c>
      <c r="I38" s="60"/>
      <c r="J38" s="60"/>
      <c r="K38" s="60"/>
      <c r="L38" s="60"/>
      <c r="M38" s="60"/>
      <c r="N38" s="60"/>
      <c r="O38" s="60"/>
      <c r="P38" s="60"/>
      <c r="Q38" s="60"/>
      <c r="R38" s="60"/>
      <c r="S38" s="60"/>
      <c r="T38" s="60"/>
      <c r="U38" s="60"/>
      <c r="V38" s="60"/>
    </row>
    <row r="39" customFormat="false" ht="15.75" hidden="false" customHeight="false" outlineLevel="0" collapsed="false">
      <c r="A39" s="60"/>
      <c r="B39" s="63" t="n">
        <v>248</v>
      </c>
      <c r="C39" s="100"/>
      <c r="D39" s="100"/>
      <c r="E39" s="62"/>
      <c r="F39" s="73" t="s">
        <v>224</v>
      </c>
      <c r="G39" s="74" t="s">
        <v>564</v>
      </c>
      <c r="H39" s="69" t="s">
        <v>206</v>
      </c>
      <c r="I39" s="60"/>
      <c r="J39" s="60"/>
      <c r="K39" s="60"/>
      <c r="L39" s="60"/>
      <c r="M39" s="60"/>
      <c r="N39" s="60"/>
      <c r="O39" s="60"/>
      <c r="P39" s="60"/>
      <c r="Q39" s="60"/>
      <c r="R39" s="60"/>
      <c r="S39" s="60"/>
      <c r="T39" s="60"/>
      <c r="U39" s="60"/>
      <c r="V39" s="60"/>
    </row>
    <row r="40" customFormat="false" ht="15.75" hidden="false" customHeight="false" outlineLevel="0" collapsed="false">
      <c r="A40" s="60"/>
      <c r="B40" s="63" t="n">
        <v>245</v>
      </c>
      <c r="C40" s="104"/>
      <c r="D40" s="104"/>
      <c r="E40" s="78"/>
      <c r="F40" s="79" t="s">
        <v>555</v>
      </c>
      <c r="G40" s="80" t="s">
        <v>556</v>
      </c>
      <c r="H40" s="69" t="s">
        <v>557</v>
      </c>
      <c r="I40" s="60"/>
      <c r="J40" s="60"/>
      <c r="K40" s="60"/>
      <c r="L40" s="60"/>
      <c r="M40" s="60"/>
      <c r="N40" s="60"/>
      <c r="O40" s="60"/>
      <c r="P40" s="60"/>
      <c r="Q40" s="60"/>
      <c r="R40" s="60"/>
      <c r="S40" s="60"/>
      <c r="T40" s="60"/>
      <c r="U40" s="60"/>
      <c r="V40" s="60"/>
    </row>
    <row r="41" customFormat="false" ht="15.75" hidden="false" customHeight="false" outlineLevel="0" collapsed="false">
      <c r="A41" s="60"/>
      <c r="B41" s="63" t="n">
        <v>241</v>
      </c>
      <c r="C41" s="98"/>
      <c r="D41" s="98"/>
      <c r="E41" s="98"/>
      <c r="F41" s="98"/>
      <c r="G41" s="68" t="s">
        <v>535</v>
      </c>
      <c r="H41" s="69" t="s">
        <v>103</v>
      </c>
      <c r="I41" s="60" t="n">
        <v>4</v>
      </c>
      <c r="J41" s="60"/>
      <c r="K41" s="60"/>
      <c r="L41" s="60"/>
      <c r="M41" s="60"/>
      <c r="N41" s="60"/>
      <c r="O41" s="60"/>
      <c r="P41" s="60"/>
      <c r="Q41" s="60"/>
      <c r="R41" s="60"/>
      <c r="S41" s="60"/>
      <c r="T41" s="60"/>
      <c r="U41" s="60"/>
      <c r="V41" s="60"/>
    </row>
    <row r="42" customFormat="false" ht="15.75" hidden="false" customHeight="false" outlineLevel="0" collapsed="false">
      <c r="A42" s="60"/>
      <c r="B42" s="63" t="n">
        <v>243</v>
      </c>
      <c r="G42" s="74" t="s">
        <v>547</v>
      </c>
      <c r="H42" s="69" t="s">
        <v>106</v>
      </c>
      <c r="I42" s="60" t="n">
        <v>2</v>
      </c>
      <c r="J42" s="60"/>
      <c r="K42" s="60"/>
      <c r="L42" s="60"/>
      <c r="M42" s="60"/>
      <c r="N42" s="60"/>
      <c r="O42" s="60"/>
      <c r="P42" s="60"/>
      <c r="Q42" s="60"/>
      <c r="R42" s="60"/>
      <c r="S42" s="60"/>
      <c r="T42" s="60"/>
      <c r="U42" s="60"/>
      <c r="V42" s="60"/>
    </row>
    <row r="43" customFormat="false" ht="15.75" hidden="false" customHeight="false" outlineLevel="0" collapsed="false">
      <c r="A43" s="62"/>
      <c r="B43" s="63" t="n">
        <v>218</v>
      </c>
      <c r="C43" s="71"/>
      <c r="D43" s="72"/>
      <c r="E43" s="62"/>
      <c r="F43" s="81"/>
      <c r="G43" s="74" t="s">
        <v>365</v>
      </c>
      <c r="H43" s="69" t="s">
        <v>71</v>
      </c>
      <c r="I43" s="60"/>
      <c r="J43" s="60"/>
      <c r="K43" s="60"/>
      <c r="L43" s="60"/>
      <c r="M43" s="60"/>
      <c r="N43" s="60"/>
      <c r="O43" s="60"/>
      <c r="P43" s="60"/>
      <c r="Q43" s="60"/>
      <c r="R43" s="60"/>
      <c r="S43" s="60"/>
      <c r="T43" s="60"/>
      <c r="U43" s="60"/>
      <c r="V43" s="60"/>
    </row>
    <row r="44" customFormat="false" ht="15.75" hidden="false" customHeight="false" outlineLevel="0" collapsed="false">
      <c r="A44" s="62"/>
      <c r="B44" s="63" t="n">
        <v>226</v>
      </c>
      <c r="G44" s="74" t="s">
        <v>444</v>
      </c>
      <c r="H44" s="69" t="s">
        <v>445</v>
      </c>
      <c r="I44" s="60"/>
      <c r="J44" s="60"/>
      <c r="K44" s="60"/>
      <c r="L44" s="60"/>
      <c r="M44" s="60"/>
      <c r="N44" s="60"/>
      <c r="O44" s="60"/>
      <c r="P44" s="60"/>
      <c r="Q44" s="60"/>
      <c r="R44" s="60"/>
      <c r="S44" s="60"/>
      <c r="T44" s="60"/>
      <c r="U44" s="60"/>
      <c r="V44" s="60"/>
    </row>
    <row r="45" customFormat="false" ht="15.75" hidden="false" customHeight="false" outlineLevel="0" collapsed="false">
      <c r="A45" s="60"/>
      <c r="B45" s="63" t="n">
        <v>261</v>
      </c>
      <c r="C45" s="97"/>
      <c r="D45" s="97"/>
      <c r="E45" s="97"/>
      <c r="F45" s="97"/>
      <c r="G45" s="80" t="s">
        <v>601</v>
      </c>
      <c r="H45" s="69" t="s">
        <v>115</v>
      </c>
      <c r="I45" s="60"/>
      <c r="J45" s="60"/>
      <c r="K45" s="60"/>
      <c r="L45" s="60"/>
      <c r="M45" s="60"/>
      <c r="N45" s="60"/>
      <c r="O45" s="60"/>
      <c r="P45" s="60"/>
      <c r="Q45" s="60"/>
      <c r="R45" s="60"/>
      <c r="S45" s="60"/>
      <c r="T45" s="60"/>
      <c r="U45" s="60"/>
      <c r="V45" s="60"/>
    </row>
    <row r="46" customFormat="false" ht="15.75" hidden="false" customHeight="false" outlineLevel="0" collapsed="false">
      <c r="A46" s="62"/>
      <c r="B46" s="63" t="n">
        <v>218</v>
      </c>
      <c r="C46" s="64"/>
      <c r="D46" s="65"/>
      <c r="E46" s="66"/>
      <c r="F46" s="103"/>
      <c r="G46" s="68" t="s">
        <v>349</v>
      </c>
      <c r="H46" s="69" t="s">
        <v>350</v>
      </c>
      <c r="I46" s="60"/>
      <c r="J46" s="60"/>
      <c r="K46" s="60"/>
      <c r="L46" s="60"/>
      <c r="M46" s="60"/>
      <c r="N46" s="60"/>
      <c r="O46" s="60"/>
      <c r="P46" s="60"/>
      <c r="Q46" s="60"/>
      <c r="R46" s="60"/>
      <c r="S46" s="60"/>
      <c r="T46" s="60"/>
      <c r="U46" s="60"/>
      <c r="V46" s="60"/>
    </row>
    <row r="47" customFormat="false" ht="15.75" hidden="false" customHeight="false" outlineLevel="0" collapsed="false">
      <c r="A47" s="62"/>
      <c r="B47" s="63" t="n">
        <v>225</v>
      </c>
      <c r="C47" s="85"/>
      <c r="D47" s="85"/>
      <c r="E47" s="85"/>
      <c r="F47" s="85"/>
      <c r="G47" s="80" t="s">
        <v>436</v>
      </c>
      <c r="H47" s="69" t="s">
        <v>320</v>
      </c>
      <c r="I47" s="60"/>
      <c r="J47" s="60"/>
      <c r="K47" s="60"/>
      <c r="L47" s="60"/>
      <c r="M47" s="60"/>
      <c r="N47" s="60"/>
      <c r="O47" s="60"/>
      <c r="P47" s="60"/>
      <c r="Q47" s="60"/>
      <c r="R47" s="60"/>
      <c r="S47" s="60"/>
      <c r="T47" s="60"/>
      <c r="U47" s="60"/>
      <c r="V47" s="60"/>
    </row>
    <row r="48" customFormat="false" ht="15.75" hidden="false" customHeight="false" outlineLevel="0" collapsed="false">
      <c r="A48" s="62"/>
      <c r="B48" s="63" t="n">
        <v>225</v>
      </c>
      <c r="C48" s="98"/>
      <c r="D48" s="98"/>
      <c r="E48" s="98"/>
      <c r="F48" s="98"/>
      <c r="G48" s="68" t="s">
        <v>427</v>
      </c>
      <c r="H48" s="69" t="s">
        <v>428</v>
      </c>
      <c r="I48" s="60"/>
      <c r="J48" s="60"/>
      <c r="K48" s="60"/>
      <c r="L48" s="60"/>
      <c r="M48" s="60"/>
      <c r="N48" s="60"/>
      <c r="O48" s="60"/>
      <c r="P48" s="60"/>
      <c r="Q48" s="60"/>
      <c r="R48" s="60"/>
      <c r="S48" s="60"/>
      <c r="T48" s="60"/>
      <c r="U48" s="60"/>
      <c r="V48" s="60"/>
    </row>
    <row r="49" customFormat="false" ht="15.75" hidden="false" customHeight="false" outlineLevel="0" collapsed="false">
      <c r="A49" s="60"/>
      <c r="B49" s="63" t="n">
        <v>244</v>
      </c>
      <c r="G49" s="74" t="s">
        <v>552</v>
      </c>
      <c r="H49" s="69" t="s">
        <v>553</v>
      </c>
      <c r="I49" s="60"/>
      <c r="J49" s="60"/>
      <c r="K49" s="60"/>
      <c r="L49" s="60"/>
      <c r="M49" s="60"/>
      <c r="N49" s="60"/>
      <c r="O49" s="60"/>
      <c r="P49" s="60"/>
      <c r="Q49" s="60"/>
      <c r="R49" s="60"/>
      <c r="S49" s="60"/>
      <c r="T49" s="60"/>
      <c r="U49" s="60"/>
      <c r="V49" s="60"/>
    </row>
    <row r="50" customFormat="false" ht="15.75" hidden="false" customHeight="false" outlineLevel="0" collapsed="false">
      <c r="A50" s="62"/>
      <c r="B50" s="63" t="n">
        <v>226</v>
      </c>
      <c r="C50" s="100"/>
      <c r="D50" s="100"/>
      <c r="E50" s="62"/>
      <c r="F50" s="73" t="s">
        <v>77</v>
      </c>
      <c r="G50" s="74" t="s">
        <v>441</v>
      </c>
      <c r="H50" s="69" t="s">
        <v>442</v>
      </c>
      <c r="I50" s="60" t="n">
        <v>2</v>
      </c>
      <c r="J50" s="60"/>
      <c r="K50" s="60"/>
      <c r="L50" s="60"/>
      <c r="M50" s="60"/>
      <c r="N50" s="60"/>
      <c r="O50" s="60"/>
      <c r="P50" s="60"/>
      <c r="Q50" s="60"/>
      <c r="R50" s="60"/>
      <c r="S50" s="60"/>
      <c r="T50" s="60"/>
      <c r="U50" s="60"/>
      <c r="V50" s="60"/>
    </row>
    <row r="51" customFormat="false" ht="15.75" hidden="false" customHeight="false" outlineLevel="0" collapsed="false">
      <c r="A51" s="62"/>
      <c r="B51" s="63" t="n">
        <v>220</v>
      </c>
      <c r="C51" s="72"/>
      <c r="D51" s="72"/>
      <c r="E51" s="62"/>
      <c r="F51" s="73"/>
      <c r="G51" s="74" t="s">
        <v>380</v>
      </c>
      <c r="H51" s="69" t="s">
        <v>179</v>
      </c>
      <c r="I51" s="60"/>
      <c r="J51" s="60"/>
      <c r="K51" s="60"/>
      <c r="L51" s="60"/>
      <c r="M51" s="60"/>
      <c r="N51" s="60"/>
      <c r="O51" s="60"/>
      <c r="P51" s="60"/>
      <c r="Q51" s="60"/>
      <c r="R51" s="60"/>
      <c r="S51" s="60"/>
      <c r="T51" s="60"/>
      <c r="U51" s="60"/>
      <c r="V51" s="60"/>
    </row>
    <row r="52" customFormat="false" ht="15.75" hidden="false" customHeight="false" outlineLevel="0" collapsed="false">
      <c r="A52" s="62"/>
      <c r="B52" s="63" t="n">
        <v>218</v>
      </c>
      <c r="C52" s="71"/>
      <c r="D52" s="72"/>
      <c r="E52" s="62"/>
      <c r="F52" s="81"/>
      <c r="G52" s="74" t="s">
        <v>358</v>
      </c>
      <c r="H52" s="69" t="s">
        <v>359</v>
      </c>
      <c r="I52" s="60"/>
      <c r="J52" s="60"/>
      <c r="K52" s="60"/>
      <c r="L52" s="60"/>
      <c r="M52" s="60"/>
      <c r="N52" s="60"/>
      <c r="O52" s="60"/>
      <c r="P52" s="60"/>
      <c r="Q52" s="60"/>
      <c r="R52" s="60"/>
      <c r="S52" s="60"/>
      <c r="T52" s="60"/>
      <c r="U52" s="60"/>
      <c r="V52" s="60"/>
    </row>
    <row r="53" customFormat="false" ht="15.75" hidden="false" customHeight="false" outlineLevel="0" collapsed="false">
      <c r="A53" s="62"/>
      <c r="B53" s="63" t="n">
        <v>218</v>
      </c>
      <c r="C53" s="71"/>
      <c r="D53" s="72"/>
      <c r="E53" s="62"/>
      <c r="F53" s="81"/>
      <c r="G53" s="74" t="s">
        <v>360</v>
      </c>
      <c r="H53" s="69" t="s">
        <v>361</v>
      </c>
      <c r="I53" s="60"/>
      <c r="J53" s="60"/>
      <c r="K53" s="60"/>
      <c r="L53" s="60"/>
      <c r="M53" s="60"/>
      <c r="N53" s="60"/>
      <c r="O53" s="60"/>
      <c r="P53" s="60"/>
      <c r="Q53" s="60"/>
      <c r="R53" s="60"/>
      <c r="S53" s="60"/>
      <c r="T53" s="60"/>
      <c r="U53" s="60"/>
      <c r="V53" s="60"/>
    </row>
    <row r="54" customFormat="false" ht="15.75" hidden="false" customHeight="false" outlineLevel="0" collapsed="false">
      <c r="A54" s="60"/>
      <c r="B54" s="63" t="n">
        <v>252</v>
      </c>
      <c r="G54" s="74" t="s">
        <v>581</v>
      </c>
      <c r="H54" s="69" t="s">
        <v>582</v>
      </c>
      <c r="I54" s="60"/>
      <c r="J54" s="60"/>
      <c r="K54" s="60"/>
      <c r="L54" s="60"/>
      <c r="M54" s="60"/>
      <c r="N54" s="60"/>
      <c r="O54" s="60"/>
      <c r="P54" s="60"/>
      <c r="Q54" s="60"/>
      <c r="R54" s="60"/>
      <c r="S54" s="60"/>
      <c r="T54" s="60"/>
      <c r="U54" s="60"/>
      <c r="V54" s="60"/>
    </row>
    <row r="55" customFormat="false" ht="15.75" hidden="false" customHeight="false" outlineLevel="0" collapsed="false">
      <c r="A55" s="60"/>
      <c r="B55" s="63" t="n">
        <v>241</v>
      </c>
      <c r="G55" s="74" t="s">
        <v>537</v>
      </c>
      <c r="H55" s="69" t="s">
        <v>109</v>
      </c>
      <c r="I55" s="60" t="n">
        <v>6</v>
      </c>
      <c r="J55" s="60"/>
      <c r="K55" s="60"/>
      <c r="L55" s="60"/>
      <c r="M55" s="60"/>
      <c r="N55" s="60"/>
      <c r="O55" s="60"/>
      <c r="P55" s="60"/>
      <c r="Q55" s="60"/>
      <c r="R55" s="60"/>
      <c r="S55" s="60"/>
      <c r="T55" s="60"/>
      <c r="U55" s="60"/>
      <c r="V55" s="60"/>
    </row>
    <row r="56" customFormat="false" ht="15.75" hidden="false" customHeight="false" outlineLevel="0" collapsed="false">
      <c r="A56" s="62"/>
      <c r="B56" s="63" t="n">
        <v>218</v>
      </c>
      <c r="C56" s="71"/>
      <c r="D56" s="72"/>
      <c r="E56" s="62"/>
      <c r="F56" s="81"/>
      <c r="G56" s="74" t="s">
        <v>363</v>
      </c>
      <c r="H56" s="69" t="s">
        <v>91</v>
      </c>
      <c r="I56" s="60"/>
      <c r="J56" s="60"/>
      <c r="K56" s="60"/>
      <c r="L56" s="60"/>
      <c r="M56" s="60"/>
      <c r="N56" s="60"/>
      <c r="O56" s="60"/>
      <c r="P56" s="60"/>
      <c r="Q56" s="60"/>
      <c r="R56" s="60"/>
      <c r="S56" s="60"/>
      <c r="T56" s="60"/>
      <c r="U56" s="60"/>
      <c r="V56" s="60"/>
    </row>
    <row r="57" customFormat="false" ht="15.75" hidden="false" customHeight="false" outlineLevel="0" collapsed="false">
      <c r="A57" s="62"/>
      <c r="B57" s="63" t="n">
        <v>218</v>
      </c>
      <c r="C57" s="71"/>
      <c r="D57" s="72"/>
      <c r="E57" s="62"/>
      <c r="F57" s="81"/>
      <c r="G57" s="74" t="s">
        <v>364</v>
      </c>
      <c r="H57" s="69" t="s">
        <v>112</v>
      </c>
      <c r="I57" s="60"/>
      <c r="J57" s="60"/>
      <c r="K57" s="60"/>
      <c r="L57" s="60"/>
      <c r="M57" s="60"/>
      <c r="N57" s="60"/>
      <c r="O57" s="60"/>
      <c r="P57" s="60"/>
      <c r="Q57" s="60"/>
      <c r="R57" s="60"/>
      <c r="S57" s="60"/>
      <c r="T57" s="60"/>
      <c r="U57" s="60"/>
      <c r="V57" s="60"/>
    </row>
    <row r="58" customFormat="false" ht="15.75" hidden="false" customHeight="false" outlineLevel="0" collapsed="false">
      <c r="A58" s="60"/>
      <c r="B58" s="63" t="n">
        <v>238</v>
      </c>
      <c r="G58" s="74" t="s">
        <v>520</v>
      </c>
      <c r="H58" s="69" t="s">
        <v>610</v>
      </c>
      <c r="I58" s="60"/>
      <c r="J58" s="60"/>
      <c r="K58" s="60"/>
      <c r="L58" s="60"/>
      <c r="M58" s="60"/>
      <c r="N58" s="60"/>
      <c r="O58" s="60"/>
      <c r="P58" s="60"/>
      <c r="Q58" s="60"/>
      <c r="R58" s="60"/>
      <c r="S58" s="60"/>
      <c r="T58" s="60"/>
      <c r="U58" s="60"/>
      <c r="V58" s="60"/>
    </row>
    <row r="59" customFormat="false" ht="15.75" hidden="false" customHeight="false" outlineLevel="0" collapsed="false">
      <c r="A59" s="60"/>
      <c r="B59" s="63" t="n">
        <v>229</v>
      </c>
      <c r="G59" s="74" t="s">
        <v>455</v>
      </c>
      <c r="H59" s="69" t="s">
        <v>125</v>
      </c>
      <c r="I59" s="60" t="n">
        <v>2</v>
      </c>
      <c r="J59" s="60"/>
      <c r="K59" s="60"/>
      <c r="L59" s="60"/>
      <c r="M59" s="60"/>
      <c r="N59" s="60"/>
      <c r="O59" s="60"/>
      <c r="P59" s="60"/>
      <c r="Q59" s="60"/>
      <c r="R59" s="60"/>
      <c r="S59" s="60"/>
      <c r="T59" s="60"/>
      <c r="U59" s="60"/>
      <c r="V59" s="60"/>
    </row>
    <row r="60" customFormat="false" ht="15.75" hidden="false" customHeight="false" outlineLevel="0" collapsed="false">
      <c r="A60" s="60"/>
      <c r="B60" s="63" t="n">
        <v>229</v>
      </c>
      <c r="G60" s="74" t="s">
        <v>453</v>
      </c>
      <c r="H60" s="69" t="s">
        <v>454</v>
      </c>
      <c r="I60" s="60"/>
      <c r="J60" s="60"/>
      <c r="K60" s="60"/>
      <c r="L60" s="60"/>
      <c r="M60" s="60"/>
      <c r="N60" s="60"/>
      <c r="O60" s="60"/>
      <c r="P60" s="60"/>
      <c r="Q60" s="60"/>
      <c r="R60" s="60"/>
      <c r="S60" s="60"/>
      <c r="T60" s="60"/>
      <c r="U60" s="60"/>
      <c r="V60" s="60"/>
    </row>
    <row r="61" customFormat="false" ht="15.75" hidden="false" customHeight="false" outlineLevel="0" collapsed="false">
      <c r="A61" s="60"/>
      <c r="B61" s="63" t="n">
        <v>235</v>
      </c>
      <c r="G61" s="74" t="s">
        <v>495</v>
      </c>
      <c r="H61" s="69" t="s">
        <v>496</v>
      </c>
      <c r="I61" s="60" t="n">
        <v>4</v>
      </c>
      <c r="J61" s="60"/>
      <c r="K61" s="60"/>
      <c r="L61" s="60"/>
      <c r="M61" s="60"/>
      <c r="N61" s="60"/>
      <c r="O61" s="60"/>
      <c r="P61" s="60"/>
      <c r="Q61" s="60"/>
      <c r="R61" s="60"/>
      <c r="S61" s="60"/>
      <c r="T61" s="60"/>
      <c r="U61" s="60"/>
      <c r="V61" s="60"/>
    </row>
    <row r="62" customFormat="false" ht="15.75" hidden="false" customHeight="false" outlineLevel="0" collapsed="false">
      <c r="A62" s="60"/>
      <c r="B62" s="63" t="n">
        <v>251</v>
      </c>
      <c r="G62" s="74" t="s">
        <v>575</v>
      </c>
      <c r="H62" s="69" t="s">
        <v>128</v>
      </c>
      <c r="I62" s="60"/>
      <c r="J62" s="60"/>
      <c r="K62" s="60"/>
      <c r="L62" s="60"/>
      <c r="M62" s="60"/>
      <c r="N62" s="60"/>
      <c r="O62" s="60"/>
      <c r="P62" s="60"/>
      <c r="Q62" s="60"/>
      <c r="R62" s="60"/>
      <c r="S62" s="60"/>
      <c r="T62" s="60"/>
      <c r="U62" s="60"/>
      <c r="V62" s="60"/>
    </row>
    <row r="63" customFormat="false" ht="15.75" hidden="false" customHeight="false" outlineLevel="0" collapsed="false">
      <c r="A63" s="60"/>
      <c r="B63" s="63" t="n">
        <v>229</v>
      </c>
      <c r="G63" s="74" t="s">
        <v>452</v>
      </c>
      <c r="H63" s="69" t="s">
        <v>130</v>
      </c>
      <c r="I63" s="60" t="n">
        <v>3</v>
      </c>
      <c r="J63" s="60"/>
      <c r="K63" s="60"/>
      <c r="L63" s="60"/>
      <c r="M63" s="60"/>
      <c r="N63" s="60"/>
      <c r="O63" s="60"/>
      <c r="P63" s="60"/>
      <c r="Q63" s="60"/>
      <c r="R63" s="60"/>
      <c r="S63" s="60"/>
      <c r="T63" s="60"/>
      <c r="U63" s="60"/>
      <c r="V63" s="60"/>
    </row>
    <row r="64" customFormat="false" ht="15.75" hidden="false" customHeight="false" outlineLevel="0" collapsed="false">
      <c r="A64" s="60"/>
      <c r="B64" s="63" t="n">
        <v>248</v>
      </c>
      <c r="G64" s="74" t="s">
        <v>565</v>
      </c>
      <c r="H64" s="69" t="s">
        <v>566</v>
      </c>
      <c r="I64" s="60" t="n">
        <v>10</v>
      </c>
      <c r="J64" s="60"/>
      <c r="K64" s="60"/>
      <c r="L64" s="60"/>
      <c r="M64" s="60"/>
      <c r="N64" s="60"/>
      <c r="O64" s="60"/>
      <c r="P64" s="60"/>
      <c r="Q64" s="60"/>
      <c r="R64" s="60"/>
      <c r="S64" s="60"/>
      <c r="T64" s="60"/>
      <c r="U64" s="60"/>
      <c r="V64" s="60"/>
    </row>
    <row r="65" customFormat="false" ht="15.75" hidden="false" customHeight="false" outlineLevel="0" collapsed="false">
      <c r="A65" s="60"/>
      <c r="B65" s="63" t="n">
        <v>260</v>
      </c>
      <c r="G65" s="74" t="s">
        <v>595</v>
      </c>
      <c r="H65" s="69" t="s">
        <v>596</v>
      </c>
      <c r="I65" s="60"/>
      <c r="J65" s="60"/>
      <c r="K65" s="60"/>
      <c r="L65" s="60"/>
      <c r="M65" s="60"/>
      <c r="N65" s="60"/>
      <c r="O65" s="60"/>
      <c r="P65" s="60"/>
      <c r="Q65" s="60"/>
      <c r="R65" s="60"/>
      <c r="S65" s="60"/>
      <c r="T65" s="60"/>
      <c r="U65" s="60"/>
      <c r="V65" s="60"/>
    </row>
    <row r="66" customFormat="false" ht="15.75" hidden="false" customHeight="false" outlineLevel="0" collapsed="false">
      <c r="A66" s="62"/>
      <c r="B66" s="63" t="n">
        <v>224</v>
      </c>
      <c r="C66" s="99"/>
      <c r="D66" s="100"/>
      <c r="E66" s="62"/>
      <c r="F66" s="73" t="s">
        <v>153</v>
      </c>
      <c r="G66" s="74" t="s">
        <v>409</v>
      </c>
      <c r="H66" s="69" t="s">
        <v>168</v>
      </c>
      <c r="I66" s="60"/>
      <c r="J66" s="60"/>
      <c r="K66" s="60"/>
      <c r="L66" s="60"/>
      <c r="M66" s="60"/>
      <c r="N66" s="60"/>
      <c r="O66" s="60"/>
      <c r="P66" s="60"/>
      <c r="Q66" s="60"/>
      <c r="R66" s="60"/>
      <c r="S66" s="60"/>
      <c r="T66" s="60"/>
      <c r="U66" s="60"/>
      <c r="V66" s="60"/>
    </row>
    <row r="67" customFormat="false" ht="15.75" hidden="false" customHeight="false" outlineLevel="0" collapsed="false">
      <c r="A67" s="62"/>
      <c r="B67" s="63" t="n">
        <v>223</v>
      </c>
      <c r="C67" s="85"/>
      <c r="D67" s="85"/>
      <c r="E67" s="85"/>
      <c r="F67" s="85"/>
      <c r="G67" s="80" t="s">
        <v>407</v>
      </c>
      <c r="H67" s="69" t="s">
        <v>408</v>
      </c>
      <c r="I67" s="60"/>
      <c r="J67" s="60"/>
      <c r="K67" s="60"/>
      <c r="L67" s="60"/>
      <c r="M67" s="60"/>
      <c r="N67" s="60"/>
      <c r="O67" s="60"/>
      <c r="P67" s="60"/>
      <c r="Q67" s="60"/>
      <c r="R67" s="60"/>
      <c r="S67" s="60"/>
      <c r="T67" s="60"/>
      <c r="U67" s="60"/>
      <c r="V67" s="60"/>
    </row>
    <row r="68" customFormat="false" ht="15.75" hidden="false" customHeight="false" outlineLevel="0" collapsed="false">
      <c r="A68" s="60"/>
      <c r="B68" s="63" t="n">
        <v>233</v>
      </c>
      <c r="C68" s="98"/>
      <c r="D68" s="98"/>
      <c r="E68" s="98"/>
      <c r="F68" s="98"/>
      <c r="G68" s="68" t="s">
        <v>470</v>
      </c>
      <c r="H68" s="69" t="s">
        <v>471</v>
      </c>
      <c r="I68" s="60"/>
      <c r="J68" s="60"/>
      <c r="K68" s="60"/>
      <c r="L68" s="60"/>
      <c r="M68" s="60"/>
      <c r="N68" s="60"/>
      <c r="O68" s="60"/>
      <c r="P68" s="60"/>
      <c r="Q68" s="60"/>
      <c r="R68" s="60"/>
      <c r="S68" s="60"/>
      <c r="T68" s="60"/>
      <c r="U68" s="60"/>
      <c r="V68" s="60"/>
    </row>
    <row r="69" customFormat="false" ht="15.75" hidden="false" customHeight="false" outlineLevel="0" collapsed="false">
      <c r="A69" s="60"/>
      <c r="B69" s="63" t="n">
        <v>242</v>
      </c>
      <c r="C69" s="100"/>
      <c r="D69" s="100"/>
      <c r="E69" s="62"/>
      <c r="F69" s="73" t="s">
        <v>234</v>
      </c>
      <c r="G69" s="74" t="s">
        <v>539</v>
      </c>
      <c r="H69" s="69" t="s">
        <v>221</v>
      </c>
      <c r="I69" s="60" t="n">
        <v>3</v>
      </c>
      <c r="J69" s="60"/>
      <c r="K69" s="60"/>
      <c r="L69" s="60"/>
      <c r="M69" s="60"/>
      <c r="N69" s="60"/>
      <c r="O69" s="60"/>
      <c r="P69" s="60"/>
      <c r="Q69" s="60"/>
      <c r="R69" s="60"/>
      <c r="S69" s="60"/>
      <c r="T69" s="60"/>
      <c r="U69" s="60"/>
      <c r="V69" s="60"/>
    </row>
    <row r="70" customFormat="false" ht="15.75" hidden="false" customHeight="false" outlineLevel="0" collapsed="false">
      <c r="A70" s="60"/>
      <c r="B70" s="63" t="n">
        <v>236</v>
      </c>
      <c r="C70" s="85"/>
      <c r="D70" s="85"/>
      <c r="E70" s="85"/>
      <c r="F70" s="85"/>
      <c r="G70" s="80" t="s">
        <v>511</v>
      </c>
      <c r="H70" s="69" t="s">
        <v>512</v>
      </c>
      <c r="I70" s="60"/>
      <c r="J70" s="60"/>
      <c r="K70" s="60"/>
      <c r="L70" s="60"/>
      <c r="M70" s="60"/>
      <c r="N70" s="60"/>
      <c r="O70" s="60"/>
      <c r="P70" s="60"/>
      <c r="Q70" s="60"/>
      <c r="R70" s="60"/>
      <c r="S70" s="60"/>
      <c r="T70" s="60"/>
      <c r="U70" s="60"/>
      <c r="V70" s="60"/>
    </row>
    <row r="71" customFormat="false" ht="15.75" hidden="false" customHeight="false" outlineLevel="0" collapsed="false">
      <c r="A71" s="62"/>
      <c r="B71" s="86" t="n">
        <v>218</v>
      </c>
      <c r="C71" s="105"/>
      <c r="D71" s="87"/>
      <c r="E71" s="88"/>
      <c r="F71" s="106"/>
      <c r="G71" s="90" t="s">
        <v>355</v>
      </c>
      <c r="H71" s="69" t="s">
        <v>356</v>
      </c>
      <c r="I71" s="60" t="n">
        <v>2</v>
      </c>
      <c r="J71" s="60"/>
      <c r="K71" s="60"/>
      <c r="L71" s="60"/>
      <c r="M71" s="60"/>
      <c r="N71" s="60"/>
      <c r="O71" s="60"/>
      <c r="P71" s="60"/>
      <c r="Q71" s="60"/>
      <c r="R71" s="60"/>
      <c r="S71" s="60"/>
      <c r="T71" s="60"/>
      <c r="U71" s="60"/>
      <c r="V71" s="60"/>
    </row>
    <row r="72" customFormat="false" ht="15.75" hidden="false" customHeight="false" outlineLevel="0" collapsed="false">
      <c r="A72" s="62"/>
      <c r="B72" s="63" t="n">
        <v>220</v>
      </c>
      <c r="C72" s="65"/>
      <c r="D72" s="65"/>
      <c r="E72" s="66"/>
      <c r="F72" s="67"/>
      <c r="G72" s="68" t="s">
        <v>381</v>
      </c>
      <c r="H72" s="69" t="s">
        <v>171</v>
      </c>
      <c r="I72" s="60"/>
      <c r="J72" s="60"/>
      <c r="K72" s="60"/>
      <c r="L72" s="60"/>
      <c r="M72" s="60"/>
      <c r="N72" s="60"/>
      <c r="O72" s="60"/>
      <c r="P72" s="60"/>
      <c r="Q72" s="60"/>
      <c r="R72" s="60"/>
      <c r="S72" s="60"/>
      <c r="T72" s="60"/>
      <c r="U72" s="60"/>
      <c r="V72" s="60"/>
    </row>
    <row r="73" customFormat="false" ht="15.75" hidden="false" customHeight="false" outlineLevel="0" collapsed="false">
      <c r="A73" s="60"/>
      <c r="B73" s="63" t="n">
        <v>237</v>
      </c>
      <c r="C73" s="85"/>
      <c r="D73" s="85"/>
      <c r="E73" s="85"/>
      <c r="F73" s="85"/>
      <c r="G73" s="80" t="s">
        <v>517</v>
      </c>
      <c r="H73" s="69" t="s">
        <v>94</v>
      </c>
      <c r="I73" s="60"/>
      <c r="J73" s="60"/>
      <c r="K73" s="60"/>
      <c r="L73" s="60"/>
      <c r="M73" s="60"/>
      <c r="N73" s="60"/>
      <c r="O73" s="60"/>
      <c r="P73" s="60"/>
      <c r="Q73" s="60"/>
      <c r="R73" s="60"/>
      <c r="S73" s="60"/>
      <c r="T73" s="60"/>
      <c r="U73" s="60"/>
      <c r="V73" s="60"/>
    </row>
    <row r="74" customFormat="false" ht="15.75" hidden="false" customHeight="false" outlineLevel="0" collapsed="false">
      <c r="A74" s="60"/>
      <c r="B74" s="63" t="n">
        <v>239</v>
      </c>
      <c r="C74" s="98"/>
      <c r="D74" s="98"/>
      <c r="E74" s="98"/>
      <c r="F74" s="98"/>
      <c r="G74" s="68" t="s">
        <v>528</v>
      </c>
      <c r="H74" s="69" t="s">
        <v>212</v>
      </c>
      <c r="I74" s="60"/>
      <c r="J74" s="60"/>
      <c r="K74" s="60"/>
      <c r="L74" s="60"/>
      <c r="M74" s="60"/>
      <c r="N74" s="60"/>
      <c r="O74" s="60"/>
      <c r="P74" s="60"/>
      <c r="Q74" s="60"/>
      <c r="R74" s="60"/>
      <c r="S74" s="60"/>
      <c r="T74" s="60"/>
      <c r="U74" s="60"/>
      <c r="V74" s="60"/>
    </row>
    <row r="75" customFormat="false" ht="15.75" hidden="false" customHeight="false" outlineLevel="0" collapsed="false">
      <c r="A75" s="60"/>
      <c r="B75" s="63" t="n">
        <v>236</v>
      </c>
      <c r="G75" s="74" t="s">
        <v>509</v>
      </c>
      <c r="H75" s="69" t="s">
        <v>510</v>
      </c>
      <c r="I75" s="60"/>
      <c r="J75" s="60"/>
      <c r="K75" s="60"/>
      <c r="L75" s="60"/>
      <c r="M75" s="60"/>
      <c r="N75" s="60"/>
      <c r="O75" s="60"/>
      <c r="P75" s="60"/>
      <c r="Q75" s="60"/>
      <c r="R75" s="60"/>
      <c r="S75" s="60"/>
      <c r="T75" s="60"/>
      <c r="U75" s="60"/>
      <c r="V75" s="60"/>
    </row>
    <row r="76" customFormat="false" ht="15.75" hidden="false" customHeight="false" outlineLevel="0" collapsed="false">
      <c r="A76" s="62"/>
      <c r="B76" s="63" t="n">
        <v>222</v>
      </c>
      <c r="G76" s="74" t="s">
        <v>398</v>
      </c>
      <c r="H76" s="69" t="s">
        <v>118</v>
      </c>
      <c r="I76" s="60"/>
      <c r="J76" s="60"/>
      <c r="K76" s="60"/>
      <c r="L76" s="60"/>
      <c r="M76" s="60"/>
      <c r="N76" s="60"/>
      <c r="O76" s="60"/>
      <c r="P76" s="60"/>
      <c r="Q76" s="60"/>
      <c r="R76" s="60"/>
      <c r="S76" s="60"/>
      <c r="T76" s="60"/>
      <c r="U76" s="60"/>
      <c r="V76" s="60"/>
    </row>
    <row r="77" customFormat="false" ht="15.75" hidden="false" customHeight="false" outlineLevel="0" collapsed="false">
      <c r="A77" s="62"/>
      <c r="B77" s="63" t="n">
        <v>222</v>
      </c>
      <c r="G77" s="74" t="s">
        <v>397</v>
      </c>
      <c r="H77" s="69" t="s">
        <v>323</v>
      </c>
      <c r="I77" s="60"/>
      <c r="J77" s="60"/>
      <c r="K77" s="60"/>
      <c r="L77" s="60"/>
      <c r="M77" s="60"/>
      <c r="N77" s="60"/>
      <c r="O77" s="60"/>
      <c r="P77" s="60"/>
      <c r="Q77" s="60"/>
      <c r="R77" s="60"/>
      <c r="S77" s="60"/>
      <c r="T77" s="60"/>
      <c r="U77" s="60"/>
      <c r="V77" s="60"/>
    </row>
    <row r="78" customFormat="false" ht="15.75" hidden="false" customHeight="false" outlineLevel="0" collapsed="false">
      <c r="A78" s="62"/>
      <c r="B78" s="63" t="n">
        <v>218</v>
      </c>
      <c r="C78" s="76"/>
      <c r="D78" s="77"/>
      <c r="E78" s="78"/>
      <c r="F78" s="82"/>
      <c r="G78" s="80" t="s">
        <v>373</v>
      </c>
      <c r="H78" s="69" t="s">
        <v>374</v>
      </c>
      <c r="I78" s="60"/>
      <c r="J78" s="60"/>
      <c r="K78" s="60"/>
      <c r="L78" s="60"/>
      <c r="M78" s="60"/>
      <c r="N78" s="60"/>
      <c r="O78" s="60"/>
      <c r="P78" s="60"/>
      <c r="Q78" s="60"/>
      <c r="R78" s="60"/>
      <c r="S78" s="60"/>
      <c r="T78" s="60"/>
      <c r="U78" s="60"/>
      <c r="V78" s="60"/>
    </row>
    <row r="79" customFormat="false" ht="15.75" hidden="false" customHeight="false" outlineLevel="0" collapsed="false">
      <c r="A79" s="60"/>
      <c r="B79" s="63" t="n">
        <v>261</v>
      </c>
      <c r="C79" s="92"/>
      <c r="D79" s="92"/>
      <c r="E79" s="66"/>
      <c r="F79" s="67" t="s">
        <v>227</v>
      </c>
      <c r="G79" s="68" t="s">
        <v>597</v>
      </c>
      <c r="H79" s="69" t="s">
        <v>151</v>
      </c>
      <c r="I79" s="60"/>
      <c r="J79" s="60"/>
      <c r="K79" s="60"/>
      <c r="L79" s="60"/>
      <c r="M79" s="60"/>
      <c r="N79" s="60"/>
      <c r="O79" s="60"/>
      <c r="P79" s="60"/>
      <c r="Q79" s="60"/>
      <c r="R79" s="60"/>
      <c r="S79" s="60"/>
      <c r="T79" s="60"/>
      <c r="U79" s="60"/>
      <c r="V79" s="60"/>
    </row>
    <row r="80" customFormat="false" ht="15.75" hidden="false" customHeight="false" outlineLevel="0" collapsed="false">
      <c r="A80" s="62"/>
      <c r="B80" s="63" t="n">
        <v>224</v>
      </c>
      <c r="G80" s="74" t="s">
        <v>410</v>
      </c>
      <c r="H80" s="69" t="s">
        <v>411</v>
      </c>
      <c r="I80" s="60"/>
      <c r="J80" s="60"/>
      <c r="K80" s="60"/>
      <c r="L80" s="60"/>
      <c r="M80" s="60"/>
      <c r="N80" s="60"/>
      <c r="O80" s="60"/>
      <c r="P80" s="60"/>
      <c r="Q80" s="60"/>
      <c r="R80" s="60"/>
      <c r="S80" s="60"/>
      <c r="T80" s="60"/>
      <c r="U80" s="60"/>
      <c r="V80" s="60"/>
    </row>
    <row r="81" customFormat="false" ht="15.75" hidden="false" customHeight="false" outlineLevel="0" collapsed="false">
      <c r="A81" s="60"/>
      <c r="B81" s="63" t="n">
        <v>234</v>
      </c>
      <c r="C81" s="104"/>
      <c r="D81" s="104"/>
      <c r="E81" s="78"/>
      <c r="F81" s="79" t="s">
        <v>73</v>
      </c>
      <c r="G81" s="80" t="s">
        <v>488</v>
      </c>
      <c r="H81" s="69" t="s">
        <v>75</v>
      </c>
      <c r="I81" s="60"/>
      <c r="J81" s="60"/>
      <c r="K81" s="60"/>
      <c r="L81" s="60"/>
      <c r="M81" s="60"/>
      <c r="N81" s="60"/>
      <c r="O81" s="60"/>
      <c r="P81" s="60"/>
      <c r="Q81" s="60"/>
      <c r="R81" s="60"/>
      <c r="S81" s="60"/>
      <c r="T81" s="60"/>
      <c r="U81" s="60"/>
      <c r="V81" s="60"/>
    </row>
    <row r="82" customFormat="false" ht="15.75" hidden="false" customHeight="false" outlineLevel="0" collapsed="false">
      <c r="A82" s="62"/>
      <c r="B82" s="63" t="n">
        <v>220</v>
      </c>
      <c r="C82" s="98"/>
      <c r="D82" s="98"/>
      <c r="E82" s="98"/>
      <c r="F82" s="98"/>
      <c r="G82" s="68" t="s">
        <v>391</v>
      </c>
      <c r="H82" s="69" t="s">
        <v>392</v>
      </c>
      <c r="I82" s="60"/>
      <c r="J82" s="60"/>
      <c r="K82" s="60"/>
      <c r="L82" s="60"/>
      <c r="M82" s="60"/>
      <c r="N82" s="60"/>
      <c r="O82" s="60"/>
      <c r="P82" s="60"/>
      <c r="Q82" s="60"/>
      <c r="R82" s="60"/>
      <c r="S82" s="60"/>
      <c r="T82" s="60"/>
      <c r="U82" s="60"/>
      <c r="V82" s="60"/>
    </row>
    <row r="83" customFormat="false" ht="15.75" hidden="false" customHeight="false" outlineLevel="0" collapsed="false">
      <c r="A83" s="60"/>
      <c r="B83" s="63" t="n">
        <v>230</v>
      </c>
      <c r="C83" s="98"/>
      <c r="D83" s="98"/>
      <c r="E83" s="98"/>
      <c r="F83" s="98"/>
      <c r="G83" s="68" t="s">
        <v>462</v>
      </c>
      <c r="H83" s="69" t="s">
        <v>463</v>
      </c>
      <c r="I83" s="60" t="n">
        <v>6</v>
      </c>
      <c r="J83" s="60"/>
      <c r="K83" s="60"/>
      <c r="L83" s="60"/>
      <c r="M83" s="60"/>
      <c r="N83" s="60"/>
      <c r="O83" s="60"/>
      <c r="P83" s="60"/>
      <c r="Q83" s="60"/>
      <c r="R83" s="60"/>
      <c r="S83" s="60"/>
      <c r="T83" s="60"/>
      <c r="U83" s="60"/>
      <c r="V83" s="60"/>
    </row>
    <row r="84" customFormat="false" ht="15.75" hidden="false" customHeight="false" outlineLevel="0" collapsed="false">
      <c r="A84" s="62"/>
      <c r="B84" s="63" t="n">
        <v>225</v>
      </c>
      <c r="C84" s="104"/>
      <c r="D84" s="104"/>
      <c r="E84" s="78"/>
      <c r="F84" s="79" t="s">
        <v>239</v>
      </c>
      <c r="G84" s="80" t="s">
        <v>412</v>
      </c>
      <c r="H84" s="69" t="s">
        <v>328</v>
      </c>
      <c r="I84" s="60"/>
      <c r="J84" s="60"/>
      <c r="K84" s="60"/>
      <c r="L84" s="60"/>
      <c r="M84" s="60"/>
      <c r="N84" s="60"/>
      <c r="O84" s="60"/>
      <c r="P84" s="60"/>
      <c r="Q84" s="60"/>
      <c r="R84" s="60"/>
      <c r="S84" s="60"/>
      <c r="T84" s="60"/>
      <c r="U84" s="60"/>
      <c r="V84" s="60"/>
    </row>
    <row r="85" customFormat="false" ht="15.75" hidden="false" customHeight="false" outlineLevel="0" collapsed="false">
      <c r="A85" s="60"/>
      <c r="B85" s="63" t="n">
        <v>228</v>
      </c>
      <c r="C85" s="98"/>
      <c r="D85" s="98"/>
      <c r="E85" s="98"/>
      <c r="F85" s="98"/>
      <c r="G85" s="68" t="s">
        <v>448</v>
      </c>
      <c r="H85" s="69" t="s">
        <v>449</v>
      </c>
      <c r="I85" s="60"/>
      <c r="J85" s="60"/>
      <c r="K85" s="60"/>
      <c r="L85" s="60"/>
      <c r="M85" s="60"/>
      <c r="N85" s="60"/>
      <c r="O85" s="60"/>
      <c r="P85" s="60"/>
      <c r="Q85" s="60"/>
      <c r="R85" s="60"/>
      <c r="S85" s="60"/>
      <c r="T85" s="60"/>
      <c r="U85" s="60"/>
      <c r="V85" s="60"/>
    </row>
    <row r="86" customFormat="false" ht="15.75" hidden="false" customHeight="false" outlineLevel="0" collapsed="false">
      <c r="A86" s="62"/>
      <c r="B86" s="63" t="n">
        <v>225</v>
      </c>
      <c r="G86" s="74" t="s">
        <v>415</v>
      </c>
      <c r="H86" s="69" t="s">
        <v>416</v>
      </c>
      <c r="I86" s="60"/>
      <c r="J86" s="60"/>
      <c r="K86" s="60"/>
      <c r="L86" s="60"/>
      <c r="M86" s="60"/>
      <c r="N86" s="60"/>
      <c r="O86" s="60"/>
      <c r="P86" s="60"/>
      <c r="Q86" s="60"/>
      <c r="R86" s="60"/>
      <c r="S86" s="60"/>
      <c r="T86" s="60"/>
      <c r="U86" s="60"/>
      <c r="V86" s="60"/>
    </row>
    <row r="87" customFormat="false" ht="15.75" hidden="false" customHeight="false" outlineLevel="0" collapsed="false">
      <c r="A87" s="62"/>
      <c r="B87" s="63" t="n">
        <v>226</v>
      </c>
      <c r="G87" s="74" t="s">
        <v>443</v>
      </c>
      <c r="H87" s="69" t="s">
        <v>330</v>
      </c>
      <c r="I87" s="60"/>
      <c r="J87" s="60"/>
      <c r="K87" s="60"/>
      <c r="L87" s="60"/>
      <c r="M87" s="60"/>
      <c r="N87" s="60"/>
      <c r="O87" s="60"/>
      <c r="P87" s="60"/>
      <c r="Q87" s="60"/>
      <c r="R87" s="60"/>
      <c r="S87" s="60"/>
      <c r="T87" s="60"/>
      <c r="U87" s="60"/>
      <c r="V87" s="60"/>
    </row>
    <row r="88" customFormat="false" ht="15.75" hidden="false" customHeight="false" outlineLevel="0" collapsed="false">
      <c r="A88" s="62"/>
      <c r="B88" s="63" t="n">
        <v>220</v>
      </c>
      <c r="G88" s="74" t="s">
        <v>393</v>
      </c>
      <c r="H88" s="69" t="s">
        <v>394</v>
      </c>
      <c r="I88" s="60"/>
      <c r="J88" s="60"/>
      <c r="K88" s="60"/>
      <c r="L88" s="60"/>
      <c r="M88" s="60"/>
      <c r="N88" s="60"/>
      <c r="O88" s="60"/>
      <c r="P88" s="60"/>
      <c r="Q88" s="60"/>
      <c r="R88" s="60"/>
      <c r="S88" s="60"/>
      <c r="T88" s="60"/>
      <c r="U88" s="60"/>
      <c r="V88" s="60"/>
    </row>
    <row r="89" customFormat="false" ht="15.75" hidden="false" customHeight="false" outlineLevel="0" collapsed="false">
      <c r="A89" s="60"/>
      <c r="B89" s="63" t="n">
        <v>253</v>
      </c>
      <c r="C89" s="100"/>
      <c r="D89" s="100"/>
      <c r="E89" s="62"/>
      <c r="F89" s="73" t="s">
        <v>197</v>
      </c>
      <c r="G89" s="74" t="s">
        <v>583</v>
      </c>
      <c r="H89" s="69" t="s">
        <v>584</v>
      </c>
      <c r="I89" s="60"/>
      <c r="J89" s="60"/>
      <c r="K89" s="60"/>
      <c r="L89" s="60"/>
      <c r="M89" s="60"/>
      <c r="N89" s="60"/>
      <c r="O89" s="60"/>
      <c r="P89" s="60"/>
      <c r="Q89" s="60"/>
      <c r="R89" s="60"/>
      <c r="S89" s="60"/>
      <c r="T89" s="60"/>
      <c r="U89" s="60"/>
      <c r="V89" s="60"/>
    </row>
    <row r="90" customFormat="false" ht="15.75" hidden="false" customHeight="false" outlineLevel="0" collapsed="false">
      <c r="A90" s="60" t="s">
        <v>457</v>
      </c>
      <c r="B90" s="63" t="n">
        <v>230</v>
      </c>
      <c r="C90" s="100"/>
      <c r="D90" s="100"/>
      <c r="E90" s="62"/>
      <c r="F90" s="73" t="s">
        <v>80</v>
      </c>
      <c r="G90" s="74" t="s">
        <v>458</v>
      </c>
      <c r="H90" s="69" t="s">
        <v>459</v>
      </c>
      <c r="I90" s="60" t="n">
        <v>9</v>
      </c>
      <c r="J90" s="60"/>
      <c r="K90" s="60"/>
      <c r="L90" s="60"/>
      <c r="M90" s="60"/>
      <c r="N90" s="60"/>
      <c r="O90" s="60"/>
      <c r="P90" s="60"/>
      <c r="Q90" s="60"/>
      <c r="R90" s="60"/>
      <c r="S90" s="60"/>
      <c r="T90" s="60"/>
      <c r="U90" s="60"/>
      <c r="V90" s="60"/>
    </row>
    <row r="91" customFormat="false" ht="15.75" hidden="false" customHeight="false" outlineLevel="0" collapsed="false">
      <c r="A91" s="62"/>
      <c r="B91" s="63" t="n">
        <v>218</v>
      </c>
      <c r="C91" s="71"/>
      <c r="D91" s="72"/>
      <c r="E91" s="62"/>
      <c r="F91" s="81"/>
      <c r="G91" s="74" t="s">
        <v>369</v>
      </c>
      <c r="H91" s="69" t="s">
        <v>370</v>
      </c>
      <c r="I91" s="60"/>
      <c r="J91" s="60"/>
      <c r="K91" s="60"/>
      <c r="L91" s="60"/>
      <c r="M91" s="60"/>
      <c r="N91" s="60"/>
      <c r="O91" s="60"/>
      <c r="P91" s="60"/>
      <c r="Q91" s="60"/>
      <c r="R91" s="60"/>
      <c r="S91" s="60"/>
      <c r="T91" s="60"/>
      <c r="U91" s="60"/>
      <c r="V91" s="60"/>
    </row>
    <row r="92" customFormat="false" ht="15.75" hidden="false" customHeight="false" outlineLevel="0" collapsed="false">
      <c r="A92" s="60"/>
      <c r="B92" s="63" t="n">
        <v>238</v>
      </c>
      <c r="C92" s="100"/>
      <c r="D92" s="100"/>
      <c r="E92" s="62"/>
      <c r="F92" s="73" t="s">
        <v>97</v>
      </c>
      <c r="G92" s="74" t="s">
        <v>519</v>
      </c>
      <c r="H92" s="69" t="s">
        <v>331</v>
      </c>
      <c r="I92" s="60"/>
      <c r="J92" s="60"/>
      <c r="K92" s="60"/>
      <c r="L92" s="60"/>
      <c r="M92" s="60"/>
      <c r="N92" s="60"/>
      <c r="O92" s="60"/>
      <c r="P92" s="60"/>
      <c r="Q92" s="60"/>
      <c r="R92" s="60"/>
      <c r="S92" s="60"/>
      <c r="T92" s="60"/>
      <c r="U92" s="60"/>
      <c r="V92" s="60"/>
    </row>
    <row r="93" customFormat="false" ht="15.75" hidden="false" customHeight="false" outlineLevel="0" collapsed="false">
      <c r="A93" s="60"/>
      <c r="B93" s="63" t="n">
        <v>252</v>
      </c>
      <c r="C93" s="100"/>
      <c r="D93" s="100"/>
      <c r="E93" s="62"/>
      <c r="F93" s="73" t="s">
        <v>100</v>
      </c>
      <c r="G93" s="74" t="s">
        <v>579</v>
      </c>
      <c r="H93" s="69"/>
      <c r="I93" s="60"/>
      <c r="J93" s="60"/>
      <c r="K93" s="60"/>
      <c r="L93" s="60"/>
      <c r="M93" s="60"/>
      <c r="N93" s="60"/>
      <c r="O93" s="60"/>
      <c r="P93" s="60"/>
      <c r="Q93" s="60"/>
      <c r="R93" s="60"/>
      <c r="S93" s="60"/>
      <c r="T93" s="60"/>
      <c r="U93" s="60"/>
      <c r="V93" s="60"/>
    </row>
    <row r="94" customFormat="false" ht="15.75" hidden="false" customHeight="false" outlineLevel="0" collapsed="false">
      <c r="A94" s="60"/>
      <c r="B94" s="63" t="n">
        <v>239</v>
      </c>
      <c r="G94" s="74" t="s">
        <v>526</v>
      </c>
      <c r="H94" s="69"/>
      <c r="I94" s="60"/>
      <c r="J94" s="60"/>
      <c r="K94" s="60"/>
      <c r="L94" s="60"/>
      <c r="M94" s="60"/>
      <c r="N94" s="60"/>
      <c r="O94" s="60"/>
      <c r="P94" s="60"/>
      <c r="Q94" s="60"/>
      <c r="R94" s="60"/>
      <c r="S94" s="60"/>
      <c r="T94" s="60"/>
      <c r="U94" s="60"/>
      <c r="V94" s="60"/>
    </row>
    <row r="95" customFormat="false" ht="15.75" hidden="false" customHeight="false" outlineLevel="0" collapsed="false">
      <c r="A95" s="60"/>
      <c r="B95" s="63" t="n">
        <v>242</v>
      </c>
      <c r="G95" s="74" t="s">
        <v>542</v>
      </c>
      <c r="H95" s="69"/>
      <c r="I95" s="60"/>
      <c r="J95" s="60"/>
      <c r="K95" s="60"/>
      <c r="L95" s="60"/>
      <c r="M95" s="60"/>
      <c r="N95" s="60"/>
      <c r="O95" s="60"/>
      <c r="P95" s="60"/>
      <c r="Q95" s="60"/>
      <c r="R95" s="60"/>
      <c r="S95" s="60"/>
      <c r="T95" s="60"/>
      <c r="U95" s="60"/>
      <c r="V95" s="60"/>
    </row>
    <row r="96" customFormat="false" ht="15.75" hidden="false" customHeight="false" outlineLevel="0" collapsed="false">
      <c r="A96" s="60"/>
      <c r="B96" s="63" t="n">
        <v>255</v>
      </c>
      <c r="G96" s="74" t="s">
        <v>586</v>
      </c>
      <c r="H96" s="69"/>
      <c r="I96" s="60"/>
      <c r="J96" s="60"/>
      <c r="K96" s="60"/>
      <c r="L96" s="60"/>
      <c r="M96" s="60"/>
      <c r="N96" s="60"/>
      <c r="O96" s="60"/>
      <c r="P96" s="60"/>
      <c r="Q96" s="60"/>
      <c r="R96" s="60"/>
      <c r="S96" s="60"/>
      <c r="T96" s="60"/>
      <c r="U96" s="60"/>
      <c r="V96" s="60"/>
    </row>
    <row r="97" customFormat="false" ht="15.75" hidden="false" customHeight="false" outlineLevel="0" collapsed="false">
      <c r="A97" s="60"/>
      <c r="B97" s="63" t="n">
        <v>257</v>
      </c>
      <c r="C97" s="107"/>
      <c r="D97" s="107"/>
      <c r="E97" s="78"/>
      <c r="F97" s="79" t="s">
        <v>145</v>
      </c>
      <c r="G97" s="80" t="s">
        <v>590</v>
      </c>
      <c r="H97" s="69"/>
      <c r="I97" s="60"/>
      <c r="J97" s="60"/>
      <c r="K97" s="60"/>
      <c r="L97" s="60"/>
      <c r="M97" s="60"/>
      <c r="N97" s="60"/>
      <c r="O97" s="60"/>
      <c r="P97" s="60"/>
      <c r="Q97" s="60"/>
      <c r="R97" s="60"/>
      <c r="S97" s="60"/>
      <c r="T97" s="60"/>
      <c r="U97" s="60"/>
      <c r="V97" s="60"/>
    </row>
    <row r="98" customFormat="false" ht="15.75" hidden="false" customHeight="false" outlineLevel="0" collapsed="false">
      <c r="A98" s="60"/>
      <c r="B98" s="63" t="n">
        <v>243</v>
      </c>
      <c r="C98" s="98"/>
      <c r="D98" s="98"/>
      <c r="E98" s="98"/>
      <c r="F98" s="98"/>
      <c r="G98" s="68" t="s">
        <v>546</v>
      </c>
      <c r="H98" s="69"/>
      <c r="I98" s="60"/>
      <c r="J98" s="60"/>
      <c r="K98" s="60"/>
      <c r="L98" s="60"/>
      <c r="M98" s="60"/>
      <c r="N98" s="60"/>
      <c r="O98" s="60"/>
      <c r="P98" s="60"/>
      <c r="Q98" s="60"/>
      <c r="R98" s="60"/>
      <c r="S98" s="60"/>
      <c r="T98" s="60"/>
      <c r="U98" s="60"/>
      <c r="V98" s="60"/>
    </row>
    <row r="99" customFormat="false" ht="15.75" hidden="false" customHeight="false" outlineLevel="0" collapsed="false">
      <c r="A99" s="60"/>
      <c r="B99" s="63" t="n">
        <v>245</v>
      </c>
      <c r="G99" s="74" t="s">
        <v>561</v>
      </c>
      <c r="H99" s="69"/>
      <c r="I99" s="60"/>
      <c r="J99" s="60"/>
      <c r="K99" s="60"/>
      <c r="L99" s="60"/>
      <c r="M99" s="60"/>
      <c r="N99" s="60"/>
      <c r="O99" s="60"/>
      <c r="P99" s="60"/>
      <c r="Q99" s="60"/>
      <c r="R99" s="60"/>
      <c r="S99" s="60"/>
      <c r="T99" s="60"/>
      <c r="U99" s="60"/>
      <c r="V99" s="60"/>
    </row>
    <row r="100" customFormat="false" ht="15.75" hidden="false" customHeight="false" outlineLevel="0" collapsed="false">
      <c r="A100" s="60"/>
      <c r="B100" s="63" t="n">
        <v>261</v>
      </c>
      <c r="C100" s="97"/>
      <c r="D100" s="97"/>
      <c r="E100" s="97"/>
      <c r="F100" s="97"/>
      <c r="G100" s="80" t="s">
        <v>598</v>
      </c>
      <c r="H100" s="69"/>
      <c r="I100" s="60"/>
      <c r="J100" s="60"/>
      <c r="K100" s="60"/>
      <c r="L100" s="60"/>
      <c r="M100" s="60"/>
      <c r="N100" s="60"/>
      <c r="O100" s="60"/>
      <c r="P100" s="60"/>
      <c r="Q100" s="60"/>
      <c r="R100" s="60"/>
      <c r="S100" s="60"/>
      <c r="T100" s="60"/>
      <c r="U100" s="60"/>
      <c r="V100" s="60"/>
    </row>
    <row r="101" customFormat="false" ht="15.75" hidden="false" customHeight="false" outlineLevel="0" collapsed="false">
      <c r="A101" s="60"/>
      <c r="B101" s="63" t="n">
        <v>255</v>
      </c>
      <c r="C101" s="92"/>
      <c r="D101" s="92"/>
      <c r="E101" s="66"/>
      <c r="F101" s="67" t="s">
        <v>200</v>
      </c>
      <c r="G101" s="68" t="s">
        <v>585</v>
      </c>
      <c r="H101" s="69"/>
      <c r="I101" s="60"/>
      <c r="J101" s="60"/>
      <c r="K101" s="60"/>
      <c r="L101" s="60"/>
      <c r="M101" s="60"/>
      <c r="N101" s="60"/>
      <c r="O101" s="60"/>
      <c r="P101" s="60"/>
      <c r="Q101" s="60"/>
      <c r="R101" s="60"/>
      <c r="S101" s="60"/>
      <c r="T101" s="60"/>
      <c r="U101" s="60"/>
      <c r="V101" s="60"/>
    </row>
    <row r="102" customFormat="false" ht="15.75" hidden="false" customHeight="false" outlineLevel="0" collapsed="false">
      <c r="A102" s="60"/>
      <c r="B102" s="63" t="n">
        <v>237</v>
      </c>
      <c r="G102" s="74" t="s">
        <v>515</v>
      </c>
      <c r="H102" s="69"/>
      <c r="I102" s="60"/>
      <c r="J102" s="60"/>
      <c r="K102" s="60"/>
      <c r="L102" s="60"/>
      <c r="M102" s="60"/>
      <c r="N102" s="60"/>
      <c r="O102" s="60"/>
      <c r="P102" s="60"/>
      <c r="Q102" s="60"/>
      <c r="R102" s="60"/>
      <c r="S102" s="60"/>
      <c r="T102" s="60"/>
      <c r="U102" s="60"/>
      <c r="V102" s="60"/>
    </row>
    <row r="103" customFormat="false" ht="15.75" hidden="false" customHeight="false" outlineLevel="0" collapsed="false">
      <c r="A103" s="60"/>
      <c r="B103" s="63" t="n">
        <v>261</v>
      </c>
      <c r="C103" s="60"/>
      <c r="D103" s="60"/>
      <c r="E103" s="60"/>
      <c r="F103" s="60"/>
      <c r="G103" s="74" t="s">
        <v>599</v>
      </c>
      <c r="H103" s="69"/>
      <c r="I103" s="60"/>
      <c r="J103" s="60"/>
      <c r="K103" s="60"/>
      <c r="L103" s="60"/>
      <c r="M103" s="60"/>
      <c r="N103" s="60"/>
      <c r="O103" s="60"/>
      <c r="P103" s="60"/>
      <c r="Q103" s="60"/>
      <c r="R103" s="60"/>
      <c r="S103" s="60"/>
      <c r="T103" s="60"/>
      <c r="U103" s="60"/>
      <c r="V103" s="60"/>
    </row>
    <row r="104" customFormat="false" ht="15.75" hidden="false" customHeight="false" outlineLevel="0" collapsed="false">
      <c r="A104" s="62"/>
      <c r="B104" s="63" t="n">
        <v>222</v>
      </c>
      <c r="C104" s="72"/>
      <c r="D104" s="72"/>
      <c r="E104" s="62"/>
      <c r="F104" s="73" t="s">
        <v>313</v>
      </c>
      <c r="G104" s="74" t="s">
        <v>396</v>
      </c>
      <c r="H104" s="69"/>
      <c r="I104" s="60"/>
      <c r="J104" s="60"/>
      <c r="K104" s="60"/>
      <c r="L104" s="60"/>
      <c r="M104" s="60"/>
      <c r="N104" s="60"/>
      <c r="O104" s="60"/>
      <c r="P104" s="60"/>
      <c r="Q104" s="60"/>
      <c r="R104" s="60"/>
      <c r="S104" s="60"/>
      <c r="T104" s="60"/>
      <c r="U104" s="60"/>
      <c r="V104" s="60"/>
    </row>
    <row r="105" customFormat="false" ht="15.75" hidden="false" customHeight="false" outlineLevel="0" collapsed="false">
      <c r="A105" s="62"/>
      <c r="B105" s="63" t="n">
        <v>225</v>
      </c>
      <c r="G105" s="74" t="s">
        <v>382</v>
      </c>
      <c r="H105" s="69"/>
      <c r="I105" s="60"/>
      <c r="J105" s="60"/>
      <c r="K105" s="60"/>
      <c r="L105" s="60"/>
      <c r="M105" s="60"/>
      <c r="N105" s="60"/>
      <c r="O105" s="60"/>
      <c r="P105" s="60"/>
      <c r="Q105" s="60"/>
      <c r="R105" s="60"/>
      <c r="S105" s="60"/>
      <c r="T105" s="60"/>
      <c r="U105" s="60"/>
      <c r="V105" s="60"/>
    </row>
    <row r="106" customFormat="false" ht="15.75" hidden="false" customHeight="false" outlineLevel="0" collapsed="false">
      <c r="A106" s="60"/>
      <c r="B106" s="63" t="n">
        <v>233</v>
      </c>
      <c r="G106" s="74" t="s">
        <v>477</v>
      </c>
      <c r="H106" s="69"/>
      <c r="I106" s="60"/>
      <c r="J106" s="60"/>
      <c r="K106" s="60"/>
      <c r="L106" s="60"/>
      <c r="M106" s="60"/>
      <c r="N106" s="60"/>
      <c r="O106" s="60"/>
      <c r="P106" s="60"/>
      <c r="Q106" s="60"/>
      <c r="R106" s="60"/>
      <c r="S106" s="60"/>
      <c r="T106" s="60"/>
      <c r="U106" s="60"/>
      <c r="V106" s="60"/>
    </row>
    <row r="107" customFormat="false" ht="15.75" hidden="false" customHeight="false" outlineLevel="0" collapsed="false">
      <c r="A107" s="60"/>
      <c r="B107" s="63" t="n">
        <v>248</v>
      </c>
      <c r="G107" s="74" t="s">
        <v>567</v>
      </c>
      <c r="H107" s="69"/>
      <c r="I107" s="60"/>
      <c r="J107" s="60"/>
      <c r="K107" s="60"/>
      <c r="L107" s="60"/>
      <c r="M107" s="60"/>
      <c r="N107" s="60"/>
      <c r="O107" s="60"/>
      <c r="P107" s="60"/>
      <c r="Q107" s="60"/>
      <c r="R107" s="60"/>
      <c r="S107" s="60"/>
      <c r="T107" s="60"/>
      <c r="U107" s="60"/>
      <c r="V107" s="60"/>
    </row>
    <row r="108" customFormat="false" ht="15.75" hidden="false" customHeight="false" outlineLevel="0" collapsed="false">
      <c r="A108" s="62"/>
      <c r="B108" s="63" t="n">
        <v>218</v>
      </c>
      <c r="C108" s="71"/>
      <c r="D108" s="72"/>
      <c r="E108" s="62"/>
      <c r="F108" s="81"/>
      <c r="G108" s="74" t="s">
        <v>362</v>
      </c>
      <c r="H108" s="69"/>
      <c r="I108" s="60"/>
      <c r="J108" s="60"/>
      <c r="K108" s="60"/>
      <c r="L108" s="60"/>
      <c r="M108" s="60"/>
      <c r="N108" s="60"/>
      <c r="O108" s="60"/>
      <c r="P108" s="60"/>
      <c r="Q108" s="60"/>
      <c r="R108" s="60"/>
      <c r="S108" s="60"/>
      <c r="T108" s="60"/>
      <c r="U108" s="60"/>
      <c r="V108" s="60"/>
    </row>
    <row r="109" customFormat="false" ht="15.75" hidden="false" customHeight="false" outlineLevel="0" collapsed="false">
      <c r="A109" s="62"/>
      <c r="B109" s="63" t="n">
        <v>219</v>
      </c>
      <c r="C109" s="108" t="s">
        <v>175</v>
      </c>
      <c r="D109" s="72"/>
      <c r="E109" s="62" t="n">
        <v>2014</v>
      </c>
      <c r="F109" s="73" t="s">
        <v>176</v>
      </c>
      <c r="G109" s="74" t="s">
        <v>375</v>
      </c>
      <c r="H109" s="69"/>
      <c r="I109" s="60"/>
      <c r="J109" s="60"/>
      <c r="K109" s="60"/>
      <c r="L109" s="60"/>
      <c r="M109" s="60"/>
      <c r="N109" s="60"/>
      <c r="O109" s="60"/>
      <c r="P109" s="60"/>
      <c r="Q109" s="60"/>
      <c r="R109" s="60"/>
      <c r="S109" s="60"/>
      <c r="T109" s="60"/>
      <c r="U109" s="60"/>
      <c r="V109" s="60"/>
    </row>
    <row r="110" customFormat="false" ht="15.75" hidden="false" customHeight="false" outlineLevel="0" collapsed="false">
      <c r="A110" s="62"/>
      <c r="B110" s="63" t="n">
        <v>225</v>
      </c>
      <c r="C110" s="85"/>
      <c r="D110" s="85"/>
      <c r="E110" s="85"/>
      <c r="F110" s="85"/>
      <c r="G110" s="80" t="s">
        <v>434</v>
      </c>
      <c r="H110" s="69"/>
      <c r="I110" s="60"/>
      <c r="J110" s="60"/>
      <c r="K110" s="60"/>
      <c r="L110" s="60"/>
      <c r="M110" s="60"/>
      <c r="N110" s="60"/>
      <c r="O110" s="60"/>
      <c r="P110" s="60"/>
      <c r="Q110" s="60"/>
      <c r="R110" s="60"/>
      <c r="S110" s="60"/>
      <c r="T110" s="60"/>
      <c r="U110" s="60"/>
      <c r="V110" s="60"/>
    </row>
    <row r="111" customFormat="false" ht="15.75" hidden="false" customHeight="false" outlineLevel="0" collapsed="false">
      <c r="A111" s="60"/>
      <c r="B111" s="63" t="n">
        <v>233</v>
      </c>
      <c r="C111" s="98"/>
      <c r="D111" s="98"/>
      <c r="E111" s="98"/>
      <c r="F111" s="98"/>
      <c r="G111" s="68" t="s">
        <v>482</v>
      </c>
      <c r="H111" s="69"/>
      <c r="I111" s="60"/>
      <c r="J111" s="60"/>
      <c r="K111" s="60"/>
      <c r="L111" s="60"/>
      <c r="M111" s="60"/>
      <c r="N111" s="60"/>
      <c r="O111" s="60"/>
      <c r="P111" s="60"/>
      <c r="Q111" s="60"/>
      <c r="R111" s="60"/>
      <c r="S111" s="60"/>
      <c r="T111" s="60"/>
      <c r="U111" s="60"/>
      <c r="V111" s="60"/>
    </row>
    <row r="112" customFormat="false" ht="15.75" hidden="false" customHeight="false" outlineLevel="0" collapsed="false">
      <c r="A112" s="60"/>
      <c r="B112" s="63" t="n">
        <v>235</v>
      </c>
      <c r="G112" s="74" t="s">
        <v>502</v>
      </c>
      <c r="H112" s="69"/>
      <c r="I112" s="60"/>
      <c r="J112" s="60"/>
      <c r="K112" s="60"/>
      <c r="L112" s="60"/>
      <c r="M112" s="60"/>
      <c r="N112" s="60"/>
      <c r="O112" s="60"/>
      <c r="P112" s="60"/>
      <c r="Q112" s="60"/>
      <c r="R112" s="60"/>
      <c r="S112" s="60"/>
      <c r="T112" s="60"/>
      <c r="U112" s="60"/>
      <c r="V112" s="60"/>
    </row>
    <row r="113" customFormat="false" ht="15.75" hidden="false" customHeight="false" outlineLevel="0" collapsed="false">
      <c r="A113" s="60"/>
      <c r="B113" s="63" t="n">
        <v>248</v>
      </c>
      <c r="G113" s="74" t="s">
        <v>569</v>
      </c>
      <c r="H113" s="69"/>
      <c r="I113" s="60"/>
      <c r="J113" s="60"/>
      <c r="K113" s="60"/>
      <c r="L113" s="60"/>
      <c r="M113" s="60"/>
      <c r="N113" s="60"/>
      <c r="O113" s="60"/>
      <c r="P113" s="60"/>
      <c r="Q113" s="60"/>
      <c r="R113" s="60"/>
      <c r="S113" s="60"/>
      <c r="T113" s="60"/>
      <c r="U113" s="60"/>
      <c r="V113" s="60"/>
    </row>
    <row r="114" customFormat="false" ht="15.75" hidden="false" customHeight="false" outlineLevel="0" collapsed="false">
      <c r="A114" s="60"/>
      <c r="B114" s="63" t="n">
        <v>230</v>
      </c>
      <c r="C114" s="85"/>
      <c r="D114" s="85"/>
      <c r="E114" s="85"/>
      <c r="F114" s="85"/>
      <c r="G114" s="80" t="s">
        <v>460</v>
      </c>
      <c r="H114" s="69"/>
      <c r="I114" s="60"/>
      <c r="J114" s="60"/>
      <c r="K114" s="60"/>
      <c r="L114" s="60"/>
      <c r="M114" s="60"/>
      <c r="N114" s="60"/>
      <c r="O114" s="60"/>
      <c r="P114" s="60"/>
      <c r="Q114" s="60"/>
      <c r="R114" s="60"/>
      <c r="S114" s="60"/>
      <c r="T114" s="60"/>
      <c r="U114" s="60"/>
      <c r="V114" s="60"/>
    </row>
    <row r="115" customFormat="false" ht="15.75" hidden="false" customHeight="false" outlineLevel="0" collapsed="false">
      <c r="A115" s="60"/>
      <c r="B115" s="63" t="n">
        <v>233</v>
      </c>
      <c r="C115" s="98"/>
      <c r="D115" s="98"/>
      <c r="E115" s="98"/>
      <c r="F115" s="98"/>
      <c r="G115" s="68" t="s">
        <v>480</v>
      </c>
      <c r="H115" s="69"/>
      <c r="I115" s="60"/>
      <c r="J115" s="60"/>
      <c r="K115" s="60"/>
      <c r="L115" s="60"/>
      <c r="M115" s="60"/>
      <c r="N115" s="60"/>
      <c r="O115" s="60"/>
      <c r="P115" s="60"/>
      <c r="Q115" s="60"/>
      <c r="R115" s="60"/>
      <c r="S115" s="60"/>
      <c r="T115" s="60"/>
      <c r="U115" s="60"/>
      <c r="V115" s="60"/>
    </row>
    <row r="116" customFormat="false" ht="15.75" hidden="false" customHeight="false" outlineLevel="0" collapsed="false">
      <c r="A116" s="60"/>
      <c r="B116" s="63" t="n">
        <v>235</v>
      </c>
      <c r="G116" s="74" t="s">
        <v>498</v>
      </c>
      <c r="H116" s="69"/>
      <c r="I116" s="60"/>
      <c r="J116" s="60"/>
      <c r="K116" s="60"/>
      <c r="L116" s="60"/>
      <c r="M116" s="60"/>
      <c r="N116" s="60"/>
      <c r="O116" s="60"/>
      <c r="P116" s="60"/>
      <c r="Q116" s="60"/>
      <c r="R116" s="60"/>
      <c r="S116" s="60"/>
      <c r="T116" s="60"/>
      <c r="U116" s="60"/>
      <c r="V116" s="60"/>
    </row>
    <row r="117" customFormat="false" ht="15.75" hidden="false" customHeight="false" outlineLevel="0" collapsed="false">
      <c r="A117" s="62"/>
      <c r="B117" s="63" t="n">
        <v>220</v>
      </c>
      <c r="G117" s="74" t="s">
        <v>384</v>
      </c>
      <c r="H117" s="69"/>
      <c r="I117" s="60"/>
      <c r="J117" s="60"/>
      <c r="K117" s="60"/>
      <c r="L117" s="60"/>
      <c r="M117" s="60"/>
      <c r="N117" s="60"/>
      <c r="O117" s="60"/>
      <c r="P117" s="60"/>
      <c r="Q117" s="60"/>
      <c r="R117" s="60"/>
      <c r="S117" s="60"/>
      <c r="T117" s="60"/>
      <c r="U117" s="60"/>
      <c r="V117" s="60"/>
    </row>
    <row r="118" customFormat="false" ht="15.75" hidden="false" customHeight="false" outlineLevel="0" collapsed="false">
      <c r="A118" s="62"/>
      <c r="B118" s="63" t="n">
        <v>225</v>
      </c>
      <c r="G118" s="74" t="s">
        <v>431</v>
      </c>
      <c r="H118" s="69"/>
      <c r="I118" s="60"/>
      <c r="J118" s="60"/>
      <c r="K118" s="60"/>
      <c r="L118" s="60"/>
      <c r="M118" s="60"/>
      <c r="N118" s="60"/>
      <c r="O118" s="60"/>
      <c r="P118" s="60"/>
      <c r="Q118" s="60"/>
      <c r="R118" s="60"/>
      <c r="S118" s="60"/>
      <c r="T118" s="60"/>
      <c r="U118" s="60"/>
      <c r="V118" s="60"/>
    </row>
    <row r="119" customFormat="false" ht="15.75" hidden="false" customHeight="false" outlineLevel="0" collapsed="false">
      <c r="A119" s="60"/>
      <c r="B119" s="63" t="n">
        <v>243</v>
      </c>
      <c r="C119" s="85"/>
      <c r="D119" s="85"/>
      <c r="E119" s="85"/>
      <c r="F119" s="85"/>
      <c r="G119" s="80" t="s">
        <v>548</v>
      </c>
      <c r="H119" s="69"/>
      <c r="I119" s="60"/>
      <c r="J119" s="60"/>
      <c r="K119" s="60"/>
      <c r="L119" s="60"/>
      <c r="M119" s="60"/>
      <c r="N119" s="60"/>
      <c r="O119" s="60"/>
      <c r="P119" s="60"/>
      <c r="Q119" s="60"/>
      <c r="R119" s="60"/>
      <c r="S119" s="60"/>
      <c r="T119" s="60"/>
      <c r="U119" s="60"/>
      <c r="V119" s="60"/>
    </row>
    <row r="120" customFormat="false" ht="15.75" hidden="false" customHeight="false" outlineLevel="0" collapsed="false">
      <c r="A120" s="60"/>
      <c r="B120" s="63" t="n">
        <v>245</v>
      </c>
      <c r="C120" s="98"/>
      <c r="D120" s="98"/>
      <c r="E120" s="98"/>
      <c r="F120" s="98"/>
      <c r="G120" s="68" t="s">
        <v>560</v>
      </c>
      <c r="H120" s="69"/>
      <c r="I120" s="60"/>
      <c r="J120" s="60"/>
      <c r="K120" s="60"/>
      <c r="L120" s="60"/>
      <c r="M120" s="60"/>
      <c r="N120" s="60"/>
      <c r="O120" s="60"/>
      <c r="P120" s="60"/>
      <c r="Q120" s="60"/>
      <c r="R120" s="60"/>
      <c r="S120" s="60"/>
      <c r="T120" s="60"/>
      <c r="U120" s="60"/>
      <c r="V120" s="60"/>
    </row>
    <row r="121" customFormat="false" ht="15.75" hidden="false" customHeight="false" outlineLevel="0" collapsed="false">
      <c r="A121" s="60"/>
      <c r="B121" s="63" t="n">
        <v>251</v>
      </c>
      <c r="C121" s="85"/>
      <c r="D121" s="85"/>
      <c r="E121" s="85"/>
      <c r="F121" s="85"/>
      <c r="G121" s="80" t="s">
        <v>572</v>
      </c>
      <c r="H121" s="69"/>
      <c r="I121" s="60"/>
      <c r="J121" s="60"/>
      <c r="K121" s="60"/>
      <c r="L121" s="60"/>
      <c r="M121" s="60"/>
      <c r="N121" s="60"/>
      <c r="O121" s="60"/>
      <c r="P121" s="60"/>
      <c r="Q121" s="60"/>
      <c r="R121" s="60"/>
      <c r="S121" s="60"/>
      <c r="T121" s="60"/>
      <c r="U121" s="60"/>
      <c r="V121" s="60"/>
    </row>
    <row r="122" customFormat="false" ht="15.75" hidden="false" customHeight="false" outlineLevel="0" collapsed="false">
      <c r="A122" s="62"/>
      <c r="B122" s="63" t="n">
        <v>220</v>
      </c>
      <c r="C122" s="98"/>
      <c r="D122" s="98"/>
      <c r="E122" s="98"/>
      <c r="F122" s="98"/>
      <c r="G122" s="68" t="s">
        <v>385</v>
      </c>
      <c r="H122" s="69"/>
      <c r="I122" s="60"/>
      <c r="J122" s="60"/>
      <c r="K122" s="60"/>
      <c r="L122" s="60"/>
      <c r="M122" s="60"/>
      <c r="N122" s="60"/>
      <c r="O122" s="60"/>
      <c r="P122" s="60"/>
      <c r="Q122" s="60"/>
      <c r="R122" s="60"/>
      <c r="S122" s="60"/>
      <c r="T122" s="60"/>
      <c r="U122" s="60"/>
      <c r="V122" s="60"/>
    </row>
    <row r="123" customFormat="false" ht="15.75" hidden="false" customHeight="false" outlineLevel="0" collapsed="false">
      <c r="A123" s="62"/>
      <c r="B123" s="63" t="n">
        <v>225</v>
      </c>
      <c r="G123" s="74" t="s">
        <v>435</v>
      </c>
      <c r="H123" s="69"/>
      <c r="I123" s="60"/>
      <c r="J123" s="60"/>
      <c r="K123" s="60"/>
      <c r="L123" s="60"/>
      <c r="M123" s="60"/>
      <c r="N123" s="60"/>
      <c r="O123" s="60"/>
      <c r="P123" s="60"/>
      <c r="Q123" s="60"/>
      <c r="R123" s="60"/>
      <c r="S123" s="60"/>
      <c r="T123" s="60"/>
      <c r="U123" s="60"/>
      <c r="V123" s="60"/>
    </row>
    <row r="124" customFormat="false" ht="15.75" hidden="false" customHeight="false" outlineLevel="0" collapsed="false">
      <c r="A124" s="60"/>
      <c r="B124" s="63" t="n">
        <v>256</v>
      </c>
      <c r="C124" s="100"/>
      <c r="D124" s="100"/>
      <c r="E124" s="62"/>
      <c r="F124" s="73" t="s">
        <v>143</v>
      </c>
      <c r="G124" s="74" t="s">
        <v>589</v>
      </c>
      <c r="H124" s="69"/>
      <c r="I124" s="60"/>
      <c r="J124" s="60"/>
      <c r="K124" s="60"/>
      <c r="L124" s="60"/>
      <c r="M124" s="60"/>
      <c r="N124" s="60"/>
      <c r="O124" s="60"/>
      <c r="P124" s="60"/>
      <c r="Q124" s="60"/>
      <c r="R124" s="60"/>
      <c r="S124" s="60"/>
      <c r="T124" s="60"/>
      <c r="U124" s="60"/>
      <c r="V124" s="60"/>
    </row>
    <row r="125" customFormat="false" ht="15.75" hidden="false" customHeight="false" outlineLevel="0" collapsed="false">
      <c r="A125" s="60"/>
      <c r="B125" s="63" t="n">
        <v>234</v>
      </c>
      <c r="G125" s="74" t="s">
        <v>489</v>
      </c>
      <c r="H125" s="69"/>
      <c r="I125" s="60"/>
      <c r="J125" s="60"/>
      <c r="K125" s="60"/>
      <c r="L125" s="60"/>
      <c r="M125" s="60"/>
      <c r="N125" s="60"/>
      <c r="O125" s="60"/>
      <c r="P125" s="60"/>
      <c r="Q125" s="60"/>
      <c r="R125" s="60"/>
      <c r="S125" s="60"/>
      <c r="T125" s="60"/>
      <c r="U125" s="60"/>
      <c r="V125" s="60"/>
    </row>
    <row r="126" customFormat="false" ht="15.75" hidden="false" customHeight="false" outlineLevel="0" collapsed="false">
      <c r="A126" s="60"/>
      <c r="B126" s="63" t="n">
        <v>229</v>
      </c>
      <c r="G126" s="74" t="s">
        <v>456</v>
      </c>
      <c r="H126" s="69"/>
      <c r="I126" s="60"/>
      <c r="J126" s="60"/>
      <c r="K126" s="60"/>
      <c r="L126" s="60"/>
      <c r="M126" s="60"/>
      <c r="N126" s="60"/>
      <c r="O126" s="60"/>
      <c r="P126" s="60"/>
      <c r="Q126" s="60"/>
      <c r="R126" s="60"/>
      <c r="S126" s="60"/>
      <c r="T126" s="60"/>
      <c r="U126" s="60"/>
      <c r="V126" s="60"/>
    </row>
    <row r="127" customFormat="false" ht="15.75" hidden="false" customHeight="false" outlineLevel="0" collapsed="false">
      <c r="A127" s="60"/>
      <c r="B127" s="63" t="n">
        <v>251</v>
      </c>
      <c r="C127" s="85"/>
      <c r="D127" s="85"/>
      <c r="E127" s="85"/>
      <c r="F127" s="85"/>
      <c r="G127" s="80" t="s">
        <v>574</v>
      </c>
      <c r="H127" s="69"/>
      <c r="I127" s="60"/>
      <c r="J127" s="60"/>
      <c r="K127" s="60"/>
      <c r="L127" s="60"/>
      <c r="M127" s="60"/>
      <c r="N127" s="60"/>
      <c r="O127" s="60"/>
      <c r="P127" s="60"/>
      <c r="Q127" s="60"/>
      <c r="R127" s="60"/>
      <c r="S127" s="60"/>
      <c r="T127" s="60"/>
      <c r="U127" s="60"/>
      <c r="V127" s="60"/>
    </row>
    <row r="128" customFormat="false" ht="15.75" hidden="false" customHeight="false" outlineLevel="0" collapsed="false">
      <c r="A128" s="62"/>
      <c r="B128" s="63" t="n">
        <v>220</v>
      </c>
      <c r="C128" s="98"/>
      <c r="D128" s="98"/>
      <c r="E128" s="98"/>
      <c r="F128" s="98"/>
      <c r="G128" s="68" t="s">
        <v>387</v>
      </c>
      <c r="H128" s="69"/>
      <c r="I128" s="60"/>
      <c r="J128" s="60"/>
      <c r="K128" s="60"/>
      <c r="L128" s="60"/>
      <c r="M128" s="60"/>
      <c r="N128" s="60"/>
      <c r="O128" s="60"/>
      <c r="P128" s="60"/>
      <c r="Q128" s="60"/>
      <c r="R128" s="60"/>
      <c r="S128" s="60"/>
      <c r="T128" s="60"/>
      <c r="U128" s="60"/>
      <c r="V128" s="60"/>
    </row>
    <row r="129" customFormat="false" ht="15.75" hidden="false" customHeight="false" outlineLevel="0" collapsed="false">
      <c r="A129" s="62"/>
      <c r="B129" s="63" t="n">
        <v>221</v>
      </c>
      <c r="C129" s="77"/>
      <c r="D129" s="77"/>
      <c r="E129" s="78"/>
      <c r="F129" s="79" t="str">
        <f aca="false">HYPERLINK("https://www.researchgate.net/publication/269572462_Detecting_Infeasible_Traces_in_Process_Models","Detecting Infeasible Traces in Process Models")</f>
        <v>Detecting Infeasible Traces in Process Models</v>
      </c>
      <c r="G129" s="80" t="s">
        <v>395</v>
      </c>
      <c r="H129" s="69"/>
      <c r="I129" s="60"/>
      <c r="J129" s="60"/>
      <c r="K129" s="60"/>
      <c r="L129" s="60"/>
      <c r="M129" s="60"/>
      <c r="N129" s="60"/>
      <c r="O129" s="60"/>
      <c r="P129" s="60"/>
      <c r="Q129" s="60"/>
      <c r="R129" s="60"/>
      <c r="S129" s="60"/>
      <c r="T129" s="60"/>
      <c r="U129" s="60"/>
      <c r="V129" s="60"/>
    </row>
    <row r="130" customFormat="false" ht="15.75" hidden="false" customHeight="false" outlineLevel="0" collapsed="false">
      <c r="A130" s="62"/>
      <c r="B130" s="63" t="n">
        <v>223</v>
      </c>
      <c r="C130" s="98"/>
      <c r="D130" s="98"/>
      <c r="E130" s="98"/>
      <c r="F130" s="98"/>
      <c r="G130" s="68" t="s">
        <v>406</v>
      </c>
      <c r="H130" s="69"/>
      <c r="I130" s="60"/>
      <c r="J130" s="60"/>
      <c r="K130" s="60"/>
      <c r="L130" s="60"/>
      <c r="M130" s="60"/>
      <c r="N130" s="60"/>
      <c r="O130" s="60"/>
      <c r="P130" s="60"/>
      <c r="Q130" s="60"/>
      <c r="R130" s="60"/>
      <c r="S130" s="60"/>
      <c r="T130" s="60"/>
      <c r="U130" s="60"/>
      <c r="V130" s="60"/>
    </row>
    <row r="131" customFormat="false" ht="15.75" hidden="false" customHeight="false" outlineLevel="0" collapsed="false">
      <c r="A131" s="62"/>
      <c r="B131" s="63" t="n">
        <v>225</v>
      </c>
      <c r="G131" s="74" t="s">
        <v>439</v>
      </c>
      <c r="H131" s="69"/>
      <c r="I131" s="60"/>
      <c r="J131" s="60"/>
      <c r="K131" s="60"/>
      <c r="L131" s="60"/>
      <c r="M131" s="60"/>
      <c r="N131" s="60"/>
      <c r="O131" s="60"/>
      <c r="P131" s="60"/>
      <c r="Q131" s="60"/>
      <c r="R131" s="60"/>
      <c r="S131" s="60"/>
      <c r="T131" s="60"/>
      <c r="U131" s="60"/>
      <c r="V131" s="60"/>
    </row>
    <row r="132" customFormat="false" ht="15.75" hidden="false" customHeight="false" outlineLevel="0" collapsed="false">
      <c r="A132" s="60"/>
      <c r="B132" s="63" t="n">
        <v>233</v>
      </c>
      <c r="G132" s="74" t="s">
        <v>476</v>
      </c>
      <c r="H132" s="69"/>
      <c r="I132" s="60"/>
      <c r="J132" s="60"/>
      <c r="K132" s="60"/>
      <c r="L132" s="60"/>
      <c r="M132" s="60"/>
      <c r="N132" s="60"/>
      <c r="O132" s="60"/>
      <c r="P132" s="60"/>
      <c r="Q132" s="60"/>
      <c r="R132" s="60"/>
      <c r="S132" s="60"/>
      <c r="T132" s="60"/>
      <c r="U132" s="60"/>
      <c r="V132" s="60"/>
    </row>
    <row r="133" customFormat="false" ht="15.75" hidden="false" customHeight="false" outlineLevel="0" collapsed="false">
      <c r="A133" s="60"/>
      <c r="B133" s="63" t="n">
        <v>237</v>
      </c>
      <c r="C133" s="85"/>
      <c r="D133" s="85"/>
      <c r="E133" s="85"/>
      <c r="F133" s="85"/>
      <c r="G133" s="80" t="s">
        <v>516</v>
      </c>
      <c r="H133" s="69"/>
      <c r="I133" s="60"/>
      <c r="J133" s="60"/>
      <c r="K133" s="60"/>
      <c r="L133" s="60"/>
      <c r="M133" s="60"/>
      <c r="N133" s="60"/>
      <c r="O133" s="60"/>
      <c r="P133" s="60"/>
      <c r="Q133" s="60"/>
      <c r="R133" s="60"/>
      <c r="S133" s="60"/>
      <c r="T133" s="60"/>
      <c r="U133" s="60"/>
      <c r="V133" s="60"/>
    </row>
    <row r="134" customFormat="false" ht="15.75" hidden="false" customHeight="false" outlineLevel="0" collapsed="false">
      <c r="A134" s="60"/>
      <c r="B134" s="63" t="n">
        <v>245</v>
      </c>
      <c r="C134" s="98"/>
      <c r="D134" s="98"/>
      <c r="E134" s="98"/>
      <c r="F134" s="98"/>
      <c r="G134" s="68" t="s">
        <v>558</v>
      </c>
      <c r="H134" s="69"/>
      <c r="I134" s="60"/>
      <c r="J134" s="60"/>
      <c r="K134" s="60"/>
      <c r="L134" s="60"/>
      <c r="M134" s="60"/>
      <c r="N134" s="60"/>
      <c r="O134" s="60"/>
      <c r="P134" s="60"/>
      <c r="Q134" s="60"/>
      <c r="R134" s="60"/>
      <c r="S134" s="60"/>
      <c r="T134" s="60"/>
      <c r="U134" s="60"/>
      <c r="V134" s="60"/>
    </row>
    <row r="135" customFormat="false" ht="15.75" hidden="false" customHeight="false" outlineLevel="0" collapsed="false">
      <c r="A135" s="60"/>
      <c r="B135" s="63" t="n">
        <v>251</v>
      </c>
      <c r="G135" s="74" t="s">
        <v>578</v>
      </c>
      <c r="H135" s="69"/>
      <c r="I135" s="60"/>
      <c r="J135" s="60"/>
      <c r="K135" s="60"/>
      <c r="L135" s="60"/>
      <c r="M135" s="60"/>
      <c r="N135" s="60"/>
      <c r="O135" s="60"/>
      <c r="P135" s="60"/>
      <c r="Q135" s="60"/>
      <c r="R135" s="60"/>
      <c r="S135" s="60"/>
      <c r="T135" s="60"/>
      <c r="U135" s="60"/>
      <c r="V135" s="60"/>
    </row>
    <row r="136" customFormat="false" ht="15.75" hidden="false" customHeight="false" outlineLevel="0" collapsed="false">
      <c r="A136" s="60"/>
      <c r="B136" s="63" t="n">
        <v>255</v>
      </c>
      <c r="G136" s="74" t="s">
        <v>588</v>
      </c>
      <c r="H136" s="69"/>
      <c r="I136" s="60"/>
      <c r="J136" s="60"/>
      <c r="K136" s="60"/>
      <c r="L136" s="60"/>
      <c r="M136" s="60"/>
      <c r="N136" s="60"/>
      <c r="O136" s="60"/>
      <c r="P136" s="60"/>
      <c r="Q136" s="60"/>
      <c r="R136" s="60"/>
      <c r="S136" s="60"/>
      <c r="T136" s="60"/>
      <c r="U136" s="60"/>
      <c r="V136" s="60"/>
    </row>
    <row r="137" customFormat="false" ht="15.75" hidden="false" customHeight="false" outlineLevel="0" collapsed="false">
      <c r="A137" s="60"/>
      <c r="B137" s="63" t="n">
        <v>233</v>
      </c>
      <c r="G137" s="74" t="s">
        <v>472</v>
      </c>
      <c r="H137" s="69"/>
      <c r="I137" s="60"/>
      <c r="J137" s="60"/>
      <c r="K137" s="60"/>
      <c r="L137" s="60"/>
      <c r="M137" s="60"/>
      <c r="N137" s="60"/>
      <c r="O137" s="60"/>
      <c r="P137" s="60"/>
      <c r="Q137" s="60"/>
      <c r="R137" s="60"/>
      <c r="S137" s="60"/>
      <c r="T137" s="60"/>
      <c r="U137" s="60"/>
      <c r="V137" s="60"/>
    </row>
    <row r="138" customFormat="false" ht="15.75" hidden="false" customHeight="false" outlineLevel="0" collapsed="false">
      <c r="A138" s="60"/>
      <c r="B138" s="63" t="n">
        <v>235</v>
      </c>
      <c r="C138" s="85"/>
      <c r="D138" s="85"/>
      <c r="E138" s="85"/>
      <c r="F138" s="85"/>
      <c r="G138" s="80" t="s">
        <v>494</v>
      </c>
      <c r="H138" s="69"/>
      <c r="I138" s="60"/>
      <c r="J138" s="60"/>
      <c r="K138" s="60"/>
      <c r="L138" s="60"/>
      <c r="M138" s="60"/>
      <c r="N138" s="60"/>
      <c r="O138" s="60"/>
      <c r="P138" s="60"/>
      <c r="Q138" s="60"/>
      <c r="R138" s="60"/>
      <c r="S138" s="60"/>
      <c r="T138" s="60"/>
      <c r="U138" s="60"/>
      <c r="V138" s="60"/>
    </row>
    <row r="139" customFormat="false" ht="15.75" hidden="false" customHeight="false" outlineLevel="0" collapsed="false">
      <c r="A139" s="60"/>
      <c r="B139" s="63" t="n">
        <v>237</v>
      </c>
      <c r="C139" s="92"/>
      <c r="D139" s="92"/>
      <c r="E139" s="66"/>
      <c r="F139" s="67" t="s">
        <v>194</v>
      </c>
      <c r="G139" s="68" t="s">
        <v>514</v>
      </c>
      <c r="H139" s="69"/>
      <c r="I139" s="60"/>
      <c r="J139" s="60"/>
      <c r="K139" s="60"/>
      <c r="L139" s="60"/>
      <c r="M139" s="60"/>
      <c r="N139" s="60"/>
      <c r="O139" s="60"/>
      <c r="P139" s="60"/>
      <c r="Q139" s="60"/>
      <c r="R139" s="60"/>
      <c r="S139" s="60"/>
      <c r="T139" s="60"/>
      <c r="U139" s="60"/>
      <c r="V139" s="60"/>
    </row>
    <row r="140" customFormat="false" ht="15.75" hidden="false" customHeight="false" outlineLevel="0" collapsed="false">
      <c r="A140" s="60"/>
      <c r="B140" s="63" t="n">
        <v>242</v>
      </c>
      <c r="G140" s="74" t="s">
        <v>544</v>
      </c>
      <c r="H140" s="69"/>
      <c r="I140" s="60"/>
      <c r="J140" s="60"/>
      <c r="K140" s="60"/>
      <c r="L140" s="60"/>
      <c r="M140" s="60"/>
      <c r="N140" s="60"/>
      <c r="O140" s="60"/>
      <c r="P140" s="60"/>
      <c r="Q140" s="60"/>
      <c r="R140" s="60"/>
      <c r="S140" s="60"/>
      <c r="T140" s="60"/>
      <c r="U140" s="60"/>
      <c r="V140" s="60"/>
    </row>
    <row r="141" customFormat="false" ht="15.75" hidden="false" customHeight="false" outlineLevel="0" collapsed="false">
      <c r="A141" s="60"/>
      <c r="B141" s="63" t="n">
        <v>233</v>
      </c>
      <c r="G141" s="74" t="s">
        <v>474</v>
      </c>
      <c r="H141" s="69"/>
      <c r="I141" s="60"/>
      <c r="J141" s="60"/>
      <c r="K141" s="60"/>
      <c r="L141" s="60"/>
      <c r="M141" s="60"/>
      <c r="N141" s="60"/>
      <c r="O141" s="60"/>
      <c r="P141" s="60"/>
      <c r="Q141" s="60"/>
      <c r="R141" s="60"/>
      <c r="S141" s="60"/>
      <c r="T141" s="60"/>
      <c r="U141" s="60"/>
      <c r="V141" s="60"/>
    </row>
    <row r="142" customFormat="false" ht="15.75" hidden="false" customHeight="false" outlineLevel="0" collapsed="false">
      <c r="A142" s="62"/>
      <c r="B142" s="63" t="n">
        <v>225</v>
      </c>
      <c r="C142" s="85"/>
      <c r="D142" s="85"/>
      <c r="E142" s="85"/>
      <c r="F142" s="85"/>
      <c r="G142" s="80" t="s">
        <v>424</v>
      </c>
      <c r="H142" s="69"/>
      <c r="I142" s="60"/>
      <c r="J142" s="60"/>
      <c r="K142" s="60"/>
      <c r="L142" s="60"/>
      <c r="M142" s="60"/>
      <c r="N142" s="60"/>
      <c r="O142" s="60"/>
      <c r="P142" s="60"/>
      <c r="Q142" s="60"/>
      <c r="R142" s="60"/>
      <c r="S142" s="60"/>
      <c r="T142" s="60"/>
      <c r="U142" s="60"/>
      <c r="V142" s="60"/>
    </row>
    <row r="143" customFormat="false" ht="15.75" hidden="false" customHeight="false" outlineLevel="0" collapsed="false">
      <c r="A143" s="60"/>
      <c r="B143" s="63" t="n">
        <v>239</v>
      </c>
      <c r="C143" s="92"/>
      <c r="D143" s="92"/>
      <c r="E143" s="66"/>
      <c r="F143" s="67" t="s">
        <v>215</v>
      </c>
      <c r="G143" s="68" t="s">
        <v>522</v>
      </c>
      <c r="H143" s="69"/>
      <c r="I143" s="60"/>
      <c r="J143" s="60"/>
      <c r="K143" s="60"/>
      <c r="L143" s="60"/>
      <c r="M143" s="60"/>
      <c r="N143" s="60"/>
      <c r="O143" s="60"/>
      <c r="P143" s="60"/>
      <c r="Q143" s="60"/>
      <c r="R143" s="60"/>
      <c r="S143" s="60"/>
      <c r="T143" s="60"/>
      <c r="U143" s="60"/>
      <c r="V143" s="60"/>
    </row>
    <row r="144" customFormat="false" ht="15.75" hidden="false" customHeight="false" outlineLevel="0" collapsed="false">
      <c r="A144" s="62"/>
      <c r="B144" s="63" t="n">
        <v>218</v>
      </c>
      <c r="C144" s="71"/>
      <c r="D144" s="72"/>
      <c r="E144" s="62"/>
      <c r="F144" s="81"/>
      <c r="G144" s="74" t="s">
        <v>357</v>
      </c>
      <c r="H144" s="69"/>
      <c r="I144" s="60"/>
      <c r="J144" s="60"/>
      <c r="K144" s="60"/>
      <c r="L144" s="60"/>
      <c r="M144" s="60"/>
      <c r="N144" s="60"/>
      <c r="O144" s="60"/>
      <c r="P144" s="60"/>
      <c r="Q144" s="60"/>
      <c r="R144" s="60"/>
      <c r="S144" s="60"/>
      <c r="T144" s="60"/>
      <c r="U144" s="60"/>
      <c r="V144" s="60"/>
    </row>
    <row r="145" customFormat="false" ht="15.75" hidden="false" customHeight="false" outlineLevel="0" collapsed="false">
      <c r="A145" s="60"/>
      <c r="B145" s="63" t="n">
        <v>260</v>
      </c>
      <c r="C145" s="100"/>
      <c r="D145" s="100"/>
      <c r="E145" s="62"/>
      <c r="F145" s="73" t="s">
        <v>203</v>
      </c>
      <c r="G145" s="74" t="s">
        <v>594</v>
      </c>
      <c r="H145" s="69"/>
      <c r="I145" s="60"/>
      <c r="J145" s="60"/>
      <c r="K145" s="60"/>
      <c r="L145" s="60"/>
      <c r="M145" s="60"/>
      <c r="N145" s="60"/>
      <c r="O145" s="60"/>
      <c r="P145" s="60"/>
      <c r="Q145" s="60"/>
      <c r="R145" s="60"/>
      <c r="S145" s="60"/>
      <c r="T145" s="60"/>
      <c r="U145" s="60"/>
      <c r="V145" s="60"/>
    </row>
    <row r="146" customFormat="false" ht="15.75" hidden="false" customHeight="false" outlineLevel="0" collapsed="false">
      <c r="A146" s="60"/>
      <c r="B146" s="63" t="n">
        <v>235</v>
      </c>
      <c r="C146" s="85"/>
      <c r="D146" s="85"/>
      <c r="E146" s="85"/>
      <c r="F146" s="85"/>
      <c r="G146" s="80" t="s">
        <v>501</v>
      </c>
      <c r="H146" s="69"/>
      <c r="I146" s="60"/>
      <c r="J146" s="60"/>
      <c r="K146" s="60"/>
      <c r="L146" s="60"/>
      <c r="M146" s="60"/>
      <c r="N146" s="60"/>
      <c r="O146" s="60"/>
      <c r="P146" s="60"/>
      <c r="Q146" s="60"/>
      <c r="R146" s="60"/>
      <c r="S146" s="60"/>
      <c r="T146" s="60"/>
      <c r="U146" s="60"/>
      <c r="V146" s="60"/>
    </row>
    <row r="147" customFormat="false" ht="15.75" hidden="false" customHeight="false" outlineLevel="0" collapsed="false">
      <c r="A147" s="60"/>
      <c r="B147" s="63" t="n">
        <v>236</v>
      </c>
      <c r="C147" s="92"/>
      <c r="D147" s="92"/>
      <c r="E147" s="66"/>
      <c r="F147" s="67" t="s">
        <v>83</v>
      </c>
      <c r="G147" s="68" t="s">
        <v>507</v>
      </c>
      <c r="H147" s="69"/>
      <c r="I147" s="60"/>
      <c r="J147" s="60"/>
      <c r="K147" s="60"/>
      <c r="L147" s="60"/>
      <c r="M147" s="60"/>
      <c r="N147" s="60"/>
      <c r="O147" s="60"/>
      <c r="P147" s="60"/>
      <c r="Q147" s="60"/>
      <c r="R147" s="60"/>
      <c r="S147" s="60"/>
      <c r="T147" s="60"/>
      <c r="U147" s="60"/>
      <c r="V147" s="60"/>
    </row>
    <row r="148" customFormat="false" ht="15.75" hidden="false" customHeight="false" outlineLevel="0" collapsed="false">
      <c r="A148" s="60"/>
      <c r="B148" s="63" t="n">
        <v>232</v>
      </c>
      <c r="G148" s="74" t="s">
        <v>465</v>
      </c>
      <c r="H148" s="69"/>
      <c r="I148" s="60"/>
      <c r="J148" s="60"/>
      <c r="K148" s="60"/>
      <c r="L148" s="60"/>
      <c r="M148" s="60"/>
      <c r="N148" s="60"/>
      <c r="O148" s="60"/>
      <c r="P148" s="60"/>
      <c r="Q148" s="60"/>
      <c r="R148" s="60"/>
      <c r="S148" s="60"/>
      <c r="T148" s="60"/>
      <c r="U148" s="60"/>
      <c r="V148" s="60"/>
    </row>
    <row r="149" customFormat="false" ht="15.75" hidden="false" customHeight="false" outlineLevel="0" collapsed="false">
      <c r="A149" s="62"/>
      <c r="B149" s="63" t="n">
        <v>218</v>
      </c>
      <c r="C149" s="71"/>
      <c r="D149" s="72"/>
      <c r="E149" s="62"/>
      <c r="F149" s="81"/>
      <c r="G149" s="74" t="s">
        <v>371</v>
      </c>
      <c r="H149" s="69"/>
      <c r="I149" s="60"/>
      <c r="J149" s="60"/>
      <c r="K149" s="60"/>
      <c r="L149" s="60"/>
      <c r="M149" s="60"/>
      <c r="N149" s="60"/>
      <c r="O149" s="60"/>
      <c r="P149" s="60"/>
      <c r="Q149" s="60"/>
      <c r="R149" s="60"/>
      <c r="S149" s="60"/>
      <c r="T149" s="60"/>
      <c r="U149" s="60"/>
      <c r="V149" s="60"/>
    </row>
    <row r="150" customFormat="false" ht="15.75" hidden="false" customHeight="false" outlineLevel="0" collapsed="false">
      <c r="A150" s="62"/>
      <c r="B150" s="63" t="n">
        <v>223</v>
      </c>
      <c r="G150" s="74" t="s">
        <v>402</v>
      </c>
      <c r="H150" s="69"/>
      <c r="I150" s="60"/>
      <c r="J150" s="60"/>
      <c r="K150" s="60"/>
      <c r="L150" s="60"/>
      <c r="M150" s="60"/>
      <c r="N150" s="60"/>
      <c r="O150" s="60"/>
      <c r="P150" s="60"/>
      <c r="Q150" s="60"/>
      <c r="R150" s="60"/>
      <c r="S150" s="60"/>
      <c r="T150" s="60"/>
      <c r="U150" s="60"/>
      <c r="V150" s="60"/>
    </row>
    <row r="151" customFormat="false" ht="15.75" hidden="false" customHeight="false" outlineLevel="0" collapsed="false">
      <c r="A151" s="60"/>
      <c r="B151" s="63" t="n">
        <v>236</v>
      </c>
      <c r="C151" s="85"/>
      <c r="D151" s="85"/>
      <c r="E151" s="85"/>
      <c r="F151" s="85"/>
      <c r="G151" s="80" t="s">
        <v>513</v>
      </c>
      <c r="H151" s="69"/>
      <c r="I151" s="60"/>
      <c r="J151" s="60"/>
      <c r="K151" s="60"/>
      <c r="L151" s="60"/>
      <c r="M151" s="60"/>
      <c r="N151" s="60"/>
      <c r="O151" s="60"/>
      <c r="P151" s="60"/>
      <c r="Q151" s="60"/>
      <c r="R151" s="60"/>
      <c r="S151" s="60"/>
      <c r="T151" s="60"/>
      <c r="U151" s="60"/>
      <c r="V151" s="60"/>
    </row>
    <row r="152" customFormat="false" ht="15.75" hidden="false" customHeight="false" outlineLevel="0" collapsed="false">
      <c r="A152" s="60"/>
      <c r="B152" s="86" t="n">
        <v>237</v>
      </c>
      <c r="C152" s="102"/>
      <c r="D152" s="102"/>
      <c r="E152" s="102"/>
      <c r="F152" s="102"/>
      <c r="G152" s="90" t="s">
        <v>518</v>
      </c>
      <c r="H152" s="69"/>
      <c r="I152" s="60"/>
      <c r="J152" s="60"/>
      <c r="K152" s="60"/>
      <c r="L152" s="60"/>
      <c r="M152" s="60"/>
      <c r="N152" s="60"/>
      <c r="O152" s="60"/>
      <c r="P152" s="60"/>
      <c r="Q152" s="60"/>
      <c r="R152" s="60"/>
      <c r="S152" s="60"/>
      <c r="T152" s="60"/>
      <c r="U152" s="60"/>
      <c r="V152" s="60"/>
    </row>
    <row r="153" customFormat="false" ht="15.75" hidden="false" customHeight="false" outlineLevel="0" collapsed="false">
      <c r="A153" s="62"/>
      <c r="B153" s="86" t="n">
        <v>220</v>
      </c>
      <c r="C153" s="87"/>
      <c r="D153" s="87"/>
      <c r="E153" s="88"/>
      <c r="F153" s="89" t="s">
        <v>237</v>
      </c>
      <c r="G153" s="90" t="s">
        <v>378</v>
      </c>
      <c r="H153" s="69"/>
      <c r="I153" s="60"/>
      <c r="J153" s="60"/>
      <c r="K153" s="60"/>
      <c r="L153" s="60"/>
      <c r="M153" s="60"/>
      <c r="N153" s="60"/>
      <c r="O153" s="60"/>
      <c r="P153" s="60"/>
      <c r="Q153" s="60"/>
      <c r="R153" s="60"/>
      <c r="S153" s="60"/>
      <c r="T153" s="60"/>
      <c r="U153" s="60"/>
      <c r="V153" s="60"/>
    </row>
    <row r="154" customFormat="false" ht="15.75" hidden="false" customHeight="false" outlineLevel="0" collapsed="false">
      <c r="A154" s="62"/>
      <c r="B154" s="63" t="n">
        <v>217</v>
      </c>
      <c r="C154" s="64" t="s">
        <v>121</v>
      </c>
      <c r="D154" s="65"/>
      <c r="E154" s="66" t="n">
        <v>2010</v>
      </c>
      <c r="F154" s="67" t="s">
        <v>122</v>
      </c>
      <c r="G154" s="68" t="s">
        <v>341</v>
      </c>
      <c r="H154" s="69"/>
      <c r="I154" s="60"/>
      <c r="J154" s="60"/>
      <c r="K154" s="60"/>
      <c r="L154" s="60"/>
      <c r="M154" s="60"/>
      <c r="N154" s="60"/>
      <c r="O154" s="60"/>
      <c r="P154" s="60"/>
      <c r="Q154" s="60"/>
      <c r="R154" s="60"/>
      <c r="S154" s="60"/>
      <c r="T154" s="60"/>
      <c r="U154" s="60"/>
      <c r="V154" s="60"/>
    </row>
    <row r="155" customFormat="false" ht="15.75" hidden="false" customHeight="false" outlineLevel="0" collapsed="false">
      <c r="A155" s="62"/>
      <c r="B155" s="63" t="n">
        <v>225</v>
      </c>
      <c r="G155" s="74" t="s">
        <v>426</v>
      </c>
      <c r="H155" s="69"/>
      <c r="I155" s="60"/>
      <c r="J155" s="60"/>
      <c r="K155" s="60"/>
      <c r="L155" s="60"/>
      <c r="M155" s="60"/>
      <c r="N155" s="60"/>
      <c r="O155" s="60"/>
      <c r="P155" s="60"/>
      <c r="Q155" s="60"/>
      <c r="R155" s="60"/>
      <c r="S155" s="60"/>
      <c r="T155" s="60"/>
      <c r="U155" s="60"/>
      <c r="V155" s="60"/>
    </row>
    <row r="156" customFormat="false" ht="15.75" hidden="false" customHeight="false" outlineLevel="0" collapsed="false">
      <c r="A156" s="60"/>
      <c r="B156" s="63" t="n">
        <v>235</v>
      </c>
      <c r="C156" s="100"/>
      <c r="D156" s="100"/>
      <c r="E156" s="62"/>
      <c r="F156" s="73" t="s">
        <v>242</v>
      </c>
      <c r="G156" s="74" t="s">
        <v>493</v>
      </c>
      <c r="H156" s="69"/>
      <c r="I156" s="60"/>
      <c r="J156" s="60"/>
      <c r="K156" s="60"/>
      <c r="L156" s="60"/>
      <c r="M156" s="60"/>
      <c r="N156" s="60"/>
      <c r="O156" s="60"/>
      <c r="P156" s="60"/>
      <c r="Q156" s="60"/>
      <c r="R156" s="60"/>
      <c r="S156" s="60"/>
      <c r="T156" s="60"/>
      <c r="U156" s="60"/>
      <c r="V156" s="60"/>
    </row>
    <row r="157" customFormat="false" ht="15.75" hidden="false" customHeight="false" outlineLevel="0" collapsed="false">
      <c r="A157" s="60"/>
      <c r="B157" s="63" t="n">
        <v>239</v>
      </c>
      <c r="C157" s="85"/>
      <c r="D157" s="85"/>
      <c r="E157" s="85"/>
      <c r="F157" s="85"/>
      <c r="G157" s="80" t="s">
        <v>527</v>
      </c>
      <c r="H157" s="69"/>
      <c r="I157" s="60"/>
      <c r="J157" s="60"/>
      <c r="K157" s="60"/>
      <c r="L157" s="60"/>
      <c r="M157" s="60"/>
      <c r="N157" s="60"/>
      <c r="O157" s="60"/>
      <c r="P157" s="60"/>
      <c r="Q157" s="60"/>
      <c r="R157" s="60"/>
      <c r="S157" s="60"/>
      <c r="T157" s="60"/>
      <c r="U157" s="60"/>
      <c r="V157" s="60"/>
    </row>
    <row r="158" customFormat="false" ht="15.75" hidden="false" customHeight="false" outlineLevel="0" collapsed="false">
      <c r="A158" s="60"/>
      <c r="B158" s="86" t="n">
        <v>240</v>
      </c>
      <c r="C158" s="93"/>
      <c r="D158" s="93"/>
      <c r="E158" s="88"/>
      <c r="F158" s="89" t="s">
        <v>88</v>
      </c>
      <c r="G158" s="90" t="s">
        <v>529</v>
      </c>
      <c r="H158" s="69"/>
      <c r="I158" s="60"/>
      <c r="J158" s="60"/>
      <c r="K158" s="60"/>
      <c r="L158" s="60"/>
      <c r="M158" s="60"/>
      <c r="N158" s="60"/>
      <c r="O158" s="60"/>
      <c r="P158" s="60"/>
      <c r="Q158" s="60"/>
      <c r="R158" s="60"/>
      <c r="S158" s="60"/>
      <c r="T158" s="60"/>
      <c r="U158" s="60"/>
      <c r="V158" s="60"/>
    </row>
    <row r="159" customFormat="false" ht="15.75" hidden="false" customHeight="false" outlineLevel="0" collapsed="false">
      <c r="A159" s="60"/>
      <c r="B159" s="86" t="n">
        <v>241</v>
      </c>
      <c r="C159" s="102"/>
      <c r="D159" s="102"/>
      <c r="E159" s="102"/>
      <c r="F159" s="102"/>
      <c r="G159" s="90" t="s">
        <v>536</v>
      </c>
      <c r="H159" s="69"/>
      <c r="I159" s="60"/>
      <c r="J159" s="60"/>
      <c r="K159" s="60"/>
      <c r="L159" s="60"/>
      <c r="M159" s="60"/>
      <c r="N159" s="60"/>
      <c r="O159" s="60"/>
      <c r="P159" s="60"/>
      <c r="Q159" s="60"/>
      <c r="R159" s="60"/>
      <c r="S159" s="60"/>
      <c r="T159" s="60"/>
      <c r="U159" s="60"/>
      <c r="V159" s="60"/>
    </row>
    <row r="160" customFormat="false" ht="15.75" hidden="false" customHeight="false" outlineLevel="0" collapsed="false">
      <c r="A160" s="60"/>
      <c r="B160" s="63" t="n">
        <v>242</v>
      </c>
      <c r="C160" s="98"/>
      <c r="D160" s="98"/>
      <c r="E160" s="98"/>
      <c r="F160" s="98"/>
      <c r="G160" s="68" t="s">
        <v>543</v>
      </c>
      <c r="H160" s="69"/>
      <c r="I160" s="60"/>
      <c r="J160" s="60"/>
      <c r="K160" s="60"/>
      <c r="L160" s="60"/>
      <c r="M160" s="60"/>
      <c r="N160" s="60"/>
      <c r="O160" s="60"/>
      <c r="P160" s="60"/>
      <c r="Q160" s="60"/>
      <c r="R160" s="60"/>
      <c r="S160" s="60"/>
      <c r="T160" s="60"/>
      <c r="U160" s="60"/>
      <c r="V160" s="60"/>
    </row>
    <row r="161" customFormat="false" ht="15.75" hidden="false" customHeight="false" outlineLevel="0" collapsed="false">
      <c r="A161" s="60"/>
      <c r="B161" s="63" t="n">
        <v>243</v>
      </c>
      <c r="C161" s="100"/>
      <c r="D161" s="100"/>
      <c r="E161" s="62"/>
      <c r="F161" s="73" t="str">
        <f aca="false">HYPERLINK("https://www.uni-ulm.de/fileadmin/website_uni_ulm/iui.inst.050/publications/KempfKPS2011.pdf","Relaxing Event Densities by Exploiting Infeasible Paths in Control Flow Graphs")</f>
        <v>Relaxing Event Densities by Exploiting Infeasible Paths in Control Flow Graphs</v>
      </c>
      <c r="G161" s="74" t="s">
        <v>545</v>
      </c>
      <c r="H161" s="69"/>
      <c r="I161" s="60"/>
      <c r="J161" s="60"/>
      <c r="K161" s="60"/>
      <c r="L161" s="60"/>
      <c r="M161" s="60"/>
      <c r="N161" s="60"/>
      <c r="O161" s="60"/>
      <c r="P161" s="60"/>
      <c r="Q161" s="60"/>
      <c r="R161" s="60"/>
      <c r="S161" s="60"/>
      <c r="T161" s="60"/>
      <c r="U161" s="60"/>
      <c r="V161" s="60"/>
    </row>
    <row r="162" customFormat="false" ht="15.75" hidden="false" customHeight="false" outlineLevel="0" collapsed="false">
      <c r="A162" s="60"/>
      <c r="B162" s="63" t="n">
        <v>244</v>
      </c>
      <c r="G162" s="74" t="s">
        <v>554</v>
      </c>
      <c r="H162" s="69"/>
      <c r="I162" s="60"/>
      <c r="J162" s="60"/>
      <c r="K162" s="60"/>
      <c r="L162" s="60"/>
      <c r="M162" s="60"/>
      <c r="N162" s="60"/>
      <c r="O162" s="60"/>
      <c r="P162" s="60"/>
      <c r="Q162" s="60"/>
      <c r="R162" s="60"/>
      <c r="S162" s="60"/>
      <c r="T162" s="60"/>
      <c r="U162" s="60"/>
      <c r="V162" s="60"/>
    </row>
    <row r="163" customFormat="false" ht="15.75" hidden="false" customHeight="false" outlineLevel="0" collapsed="false">
      <c r="A163" s="60"/>
      <c r="B163" s="63" t="n">
        <v>245</v>
      </c>
      <c r="G163" s="74" t="s">
        <v>559</v>
      </c>
      <c r="H163" s="69"/>
      <c r="I163" s="60"/>
      <c r="J163" s="60"/>
      <c r="K163" s="60"/>
      <c r="L163" s="60"/>
      <c r="M163" s="60"/>
      <c r="N163" s="60"/>
      <c r="O163" s="60"/>
      <c r="P163" s="60"/>
      <c r="Q163" s="60"/>
      <c r="R163" s="60"/>
      <c r="S163" s="60"/>
      <c r="T163" s="60"/>
      <c r="U163" s="60"/>
      <c r="V163" s="60"/>
    </row>
    <row r="164" customFormat="false" ht="15.75" hidden="false" customHeight="false" outlineLevel="0" collapsed="false">
      <c r="A164" s="60"/>
      <c r="B164" s="63" t="n">
        <v>246</v>
      </c>
      <c r="C164" s="100"/>
      <c r="D164" s="100"/>
      <c r="E164" s="62"/>
      <c r="F164" s="73" t="s">
        <v>86</v>
      </c>
      <c r="G164" s="74" t="s">
        <v>563</v>
      </c>
      <c r="H164" s="69"/>
      <c r="I164" s="60"/>
      <c r="J164" s="60"/>
      <c r="K164" s="60"/>
      <c r="L164" s="60"/>
      <c r="M164" s="60"/>
      <c r="N164" s="60"/>
      <c r="O164" s="60"/>
      <c r="P164" s="60"/>
      <c r="Q164" s="60"/>
      <c r="R164" s="60"/>
      <c r="S164" s="60"/>
      <c r="T164" s="60"/>
      <c r="U164" s="60"/>
      <c r="V164" s="60"/>
    </row>
    <row r="165" customFormat="false" ht="15.75" hidden="false" customHeight="false" outlineLevel="0" collapsed="false">
      <c r="A165" s="62"/>
      <c r="B165" s="63" t="n">
        <v>218</v>
      </c>
      <c r="C165" s="109" t="s">
        <v>119</v>
      </c>
      <c r="D165" s="77"/>
      <c r="E165" s="78" t="n">
        <v>2009</v>
      </c>
      <c r="F165" s="79" t="s">
        <v>120</v>
      </c>
      <c r="G165" s="80" t="s">
        <v>347</v>
      </c>
      <c r="H165" s="69"/>
      <c r="I165" s="60"/>
      <c r="J165" s="60"/>
      <c r="K165" s="60"/>
      <c r="L165" s="60"/>
      <c r="M165" s="60"/>
      <c r="N165" s="60"/>
      <c r="O165" s="60"/>
      <c r="P165" s="60"/>
      <c r="Q165" s="60"/>
      <c r="R165" s="60"/>
      <c r="S165" s="60"/>
      <c r="T165" s="60"/>
      <c r="U165" s="60"/>
      <c r="V165" s="60"/>
    </row>
    <row r="166" customFormat="false" ht="15.75" hidden="false" customHeight="false" outlineLevel="0" collapsed="false">
      <c r="A166" s="62"/>
      <c r="B166" s="63" t="n">
        <v>217</v>
      </c>
      <c r="C166" s="64"/>
      <c r="D166" s="65"/>
      <c r="E166" s="66"/>
      <c r="F166" s="67"/>
      <c r="G166" s="68" t="s">
        <v>345</v>
      </c>
      <c r="H166" s="69"/>
      <c r="I166" s="60"/>
      <c r="J166" s="60"/>
      <c r="K166" s="60"/>
      <c r="L166" s="60"/>
      <c r="M166" s="60"/>
      <c r="N166" s="60"/>
      <c r="O166" s="60"/>
      <c r="P166" s="60"/>
      <c r="Q166" s="60"/>
      <c r="R166" s="60"/>
      <c r="S166" s="60"/>
      <c r="T166" s="60"/>
      <c r="U166" s="60"/>
      <c r="V166" s="60"/>
    </row>
    <row r="167" customFormat="false" ht="15.75" hidden="false" customHeight="false" outlineLevel="0" collapsed="false">
      <c r="A167" s="60"/>
      <c r="B167" s="63" t="n">
        <v>233</v>
      </c>
      <c r="C167" s="85"/>
      <c r="D167" s="85"/>
      <c r="E167" s="85"/>
      <c r="F167" s="85"/>
      <c r="G167" s="80" t="s">
        <v>478</v>
      </c>
      <c r="H167" s="69"/>
      <c r="I167" s="60"/>
      <c r="J167" s="60"/>
      <c r="K167" s="60"/>
      <c r="L167" s="60"/>
      <c r="M167" s="60"/>
      <c r="N167" s="60"/>
      <c r="O167" s="60"/>
      <c r="P167" s="60"/>
      <c r="Q167" s="60"/>
      <c r="R167" s="60"/>
      <c r="S167" s="60"/>
      <c r="T167" s="60"/>
      <c r="U167" s="60"/>
      <c r="V167" s="60"/>
    </row>
    <row r="168" customFormat="false" ht="15.75" hidden="false" customHeight="false" outlineLevel="0" collapsed="false">
      <c r="A168" s="62"/>
      <c r="B168" s="86" t="n">
        <v>219</v>
      </c>
      <c r="C168" s="87"/>
      <c r="D168" s="87"/>
      <c r="E168" s="88"/>
      <c r="F168" s="89"/>
      <c r="G168" s="90" t="s">
        <v>376</v>
      </c>
      <c r="H168" s="69"/>
      <c r="I168" s="60"/>
      <c r="J168" s="60"/>
      <c r="K168" s="60"/>
      <c r="L168" s="60"/>
      <c r="M168" s="60"/>
      <c r="N168" s="60"/>
      <c r="O168" s="60"/>
      <c r="P168" s="60"/>
      <c r="Q168" s="60"/>
      <c r="R168" s="60"/>
      <c r="S168" s="60"/>
      <c r="T168" s="60"/>
      <c r="U168" s="60"/>
      <c r="V168" s="60"/>
    </row>
    <row r="169" customFormat="false" ht="15.75" hidden="false" customHeight="false" outlineLevel="0" collapsed="false">
      <c r="A169" s="60"/>
      <c r="B169" s="86" t="n">
        <v>242</v>
      </c>
      <c r="C169" s="102"/>
      <c r="D169" s="102"/>
      <c r="E169" s="102"/>
      <c r="F169" s="102"/>
      <c r="G169" s="90" t="s">
        <v>541</v>
      </c>
      <c r="H169" s="69"/>
      <c r="I169" s="60"/>
      <c r="J169" s="60"/>
      <c r="K169" s="60"/>
      <c r="L169" s="60"/>
      <c r="M169" s="60"/>
      <c r="N169" s="60"/>
      <c r="O169" s="60"/>
      <c r="P169" s="60"/>
      <c r="Q169" s="60"/>
      <c r="R169" s="60"/>
      <c r="S169" s="60"/>
      <c r="T169" s="60"/>
      <c r="U169" s="60"/>
      <c r="V169" s="60"/>
    </row>
    <row r="170" customFormat="false" ht="15.75" hidden="false" customHeight="false" outlineLevel="0" collapsed="false">
      <c r="A170" s="60"/>
      <c r="B170" s="63" t="n">
        <v>228</v>
      </c>
      <c r="C170" s="92"/>
      <c r="D170" s="92"/>
      <c r="E170" s="66"/>
      <c r="F170" s="67" t="s">
        <v>230</v>
      </c>
      <c r="G170" s="68" t="s">
        <v>446</v>
      </c>
      <c r="H170" s="69"/>
      <c r="I170" s="60"/>
      <c r="J170" s="60"/>
      <c r="K170" s="60"/>
      <c r="L170" s="60"/>
      <c r="M170" s="60"/>
      <c r="N170" s="60"/>
      <c r="O170" s="60"/>
      <c r="P170" s="60"/>
      <c r="Q170" s="60"/>
      <c r="R170" s="60"/>
      <c r="S170" s="60"/>
      <c r="T170" s="60"/>
      <c r="U170" s="60"/>
      <c r="V170" s="60"/>
    </row>
    <row r="171" customFormat="false" ht="15.75" hidden="false" customHeight="false" outlineLevel="0" collapsed="false">
      <c r="A171" s="62"/>
      <c r="B171" s="63" t="n">
        <v>218</v>
      </c>
      <c r="C171" s="71"/>
      <c r="D171" s="72"/>
      <c r="E171" s="62"/>
      <c r="F171" s="81"/>
      <c r="G171" s="74" t="s">
        <v>353</v>
      </c>
      <c r="H171" s="69"/>
      <c r="I171" s="60"/>
      <c r="J171" s="60"/>
      <c r="K171" s="60"/>
      <c r="L171" s="60"/>
      <c r="M171" s="60"/>
      <c r="N171" s="60"/>
      <c r="O171" s="60"/>
      <c r="P171" s="60"/>
      <c r="Q171" s="60"/>
      <c r="R171" s="60"/>
      <c r="S171" s="60"/>
      <c r="T171" s="60"/>
      <c r="U171" s="60"/>
      <c r="V171" s="60"/>
    </row>
    <row r="172" customFormat="false" ht="15.75" hidden="false" customHeight="false" outlineLevel="0" collapsed="false">
      <c r="A172" s="60"/>
      <c r="B172" s="63" t="n">
        <v>229</v>
      </c>
      <c r="C172" s="104"/>
      <c r="D172" s="104"/>
      <c r="E172" s="78"/>
      <c r="F172" s="79" t="s">
        <v>136</v>
      </c>
      <c r="G172" s="80" t="s">
        <v>450</v>
      </c>
      <c r="H172" s="69"/>
      <c r="I172" s="60"/>
      <c r="J172" s="60"/>
      <c r="K172" s="60"/>
      <c r="L172" s="60"/>
      <c r="M172" s="60"/>
      <c r="N172" s="60"/>
      <c r="O172" s="60"/>
      <c r="P172" s="60"/>
      <c r="Q172" s="60"/>
      <c r="R172" s="60"/>
      <c r="S172" s="60"/>
      <c r="T172" s="60"/>
      <c r="U172" s="60"/>
      <c r="V172" s="60"/>
    </row>
    <row r="173" customFormat="false" ht="15.75" hidden="false" customHeight="false" outlineLevel="0" collapsed="false">
      <c r="A173" s="60"/>
      <c r="B173" s="86" t="n">
        <v>231</v>
      </c>
      <c r="C173" s="93"/>
      <c r="D173" s="93"/>
      <c r="E173" s="88"/>
      <c r="F173" s="89" t="s">
        <v>156</v>
      </c>
      <c r="G173" s="90" t="s">
        <v>464</v>
      </c>
      <c r="H173" s="69"/>
      <c r="I173" s="60"/>
      <c r="J173" s="60"/>
      <c r="K173" s="60"/>
      <c r="L173" s="60"/>
      <c r="M173" s="60"/>
      <c r="N173" s="60"/>
      <c r="O173" s="60"/>
      <c r="P173" s="60"/>
      <c r="Q173" s="60"/>
      <c r="R173" s="60"/>
      <c r="S173" s="60"/>
      <c r="T173" s="60"/>
      <c r="U173" s="60"/>
      <c r="V173" s="60"/>
    </row>
    <row r="174" customFormat="false" ht="15.75" hidden="false" customHeight="false" outlineLevel="0" collapsed="false">
      <c r="A174" s="60"/>
      <c r="B174" s="86" t="n">
        <v>232</v>
      </c>
      <c r="C174" s="93"/>
      <c r="D174" s="93"/>
      <c r="E174" s="88"/>
      <c r="F174" s="89" t="s">
        <v>68</v>
      </c>
      <c r="G174" s="90" t="s">
        <v>464</v>
      </c>
      <c r="H174" s="69"/>
      <c r="I174" s="60"/>
      <c r="J174" s="60"/>
      <c r="K174" s="60"/>
      <c r="L174" s="60"/>
      <c r="M174" s="60"/>
      <c r="N174" s="60"/>
      <c r="O174" s="60"/>
      <c r="P174" s="60"/>
      <c r="Q174" s="60"/>
      <c r="R174" s="60"/>
      <c r="S174" s="60"/>
      <c r="T174" s="60"/>
      <c r="U174" s="60"/>
      <c r="V174" s="60"/>
    </row>
    <row r="175" customFormat="false" ht="15.75" hidden="false" customHeight="false" outlineLevel="0" collapsed="false">
      <c r="A175" s="60"/>
      <c r="B175" s="86" t="n">
        <v>233</v>
      </c>
      <c r="C175" s="93"/>
      <c r="D175" s="93"/>
      <c r="E175" s="88"/>
      <c r="F175" s="89" t="s">
        <v>233</v>
      </c>
      <c r="G175" s="90" t="s">
        <v>467</v>
      </c>
      <c r="H175" s="69"/>
      <c r="I175" s="60"/>
      <c r="J175" s="60"/>
      <c r="K175" s="60"/>
      <c r="L175" s="60"/>
      <c r="M175" s="60"/>
      <c r="N175" s="60"/>
      <c r="O175" s="60"/>
      <c r="P175" s="60"/>
      <c r="Q175" s="60"/>
      <c r="R175" s="60"/>
      <c r="S175" s="60"/>
      <c r="T175" s="60"/>
      <c r="U175" s="60"/>
      <c r="V175" s="60"/>
    </row>
    <row r="176" customFormat="false" ht="15.75" hidden="false" customHeight="false" outlineLevel="0" collapsed="false">
      <c r="A176" s="60"/>
      <c r="B176" s="63" t="n">
        <v>235</v>
      </c>
      <c r="C176" s="98"/>
      <c r="D176" s="98"/>
      <c r="E176" s="98"/>
      <c r="F176" s="98"/>
      <c r="G176" s="68" t="s">
        <v>500</v>
      </c>
      <c r="H176" s="69"/>
      <c r="I176" s="60"/>
      <c r="J176" s="60"/>
      <c r="K176" s="60"/>
      <c r="L176" s="60"/>
      <c r="M176" s="60"/>
      <c r="N176" s="60"/>
      <c r="O176" s="60"/>
      <c r="P176" s="60"/>
      <c r="Q176" s="60"/>
      <c r="R176" s="60"/>
      <c r="S176" s="60"/>
      <c r="T176" s="60"/>
      <c r="U176" s="60"/>
      <c r="V176" s="60"/>
    </row>
    <row r="177" customFormat="false" ht="15.75" hidden="false" customHeight="false" outlineLevel="0" collapsed="false">
      <c r="A177" s="60"/>
      <c r="B177" s="63" t="n">
        <v>251</v>
      </c>
      <c r="C177" s="104"/>
      <c r="D177" s="104"/>
      <c r="E177" s="78"/>
      <c r="F177" s="79" t="s">
        <v>162</v>
      </c>
      <c r="G177" s="80" t="s">
        <v>571</v>
      </c>
      <c r="H177" s="69"/>
      <c r="I177" s="60"/>
      <c r="J177" s="60"/>
      <c r="K177" s="60"/>
      <c r="L177" s="60"/>
      <c r="M177" s="60"/>
      <c r="N177" s="60"/>
      <c r="O177" s="60"/>
      <c r="P177" s="60"/>
      <c r="Q177" s="60"/>
      <c r="R177" s="60"/>
      <c r="S177" s="60"/>
      <c r="T177" s="60"/>
      <c r="U177" s="60"/>
      <c r="V177" s="60"/>
    </row>
    <row r="178" customFormat="false" ht="15.75" hidden="false" customHeight="false" outlineLevel="0" collapsed="false">
      <c r="A178" s="60"/>
      <c r="B178" s="63" t="n">
        <v>233</v>
      </c>
      <c r="C178" s="98"/>
      <c r="D178" s="98"/>
      <c r="E178" s="98"/>
      <c r="F178" s="98"/>
      <c r="G178" s="68" t="s">
        <v>485</v>
      </c>
      <c r="H178" s="69"/>
      <c r="I178" s="60"/>
      <c r="J178" s="60"/>
      <c r="K178" s="60"/>
      <c r="L178" s="60"/>
      <c r="M178" s="60"/>
      <c r="N178" s="60"/>
      <c r="O178" s="60"/>
      <c r="P178" s="60"/>
      <c r="Q178" s="60"/>
      <c r="R178" s="60"/>
      <c r="S178" s="60"/>
      <c r="T178" s="60"/>
      <c r="U178" s="60"/>
      <c r="V178" s="60"/>
    </row>
    <row r="179" customFormat="false" ht="15.75" hidden="false" customHeight="false" outlineLevel="0" collapsed="false">
      <c r="A179" s="60"/>
      <c r="B179" s="63" t="n">
        <v>261</v>
      </c>
      <c r="C179" s="97"/>
      <c r="D179" s="97"/>
      <c r="E179" s="97"/>
      <c r="F179" s="97"/>
      <c r="G179" s="80" t="s">
        <v>603</v>
      </c>
      <c r="H179" s="69"/>
      <c r="I179" s="60"/>
      <c r="J179" s="60"/>
      <c r="K179" s="60"/>
      <c r="L179" s="60"/>
      <c r="M179" s="60"/>
      <c r="N179" s="60"/>
      <c r="O179" s="60"/>
      <c r="P179" s="60"/>
      <c r="Q179" s="60"/>
      <c r="R179" s="60"/>
      <c r="S179" s="60"/>
      <c r="T179" s="60"/>
      <c r="U179" s="60"/>
      <c r="V179" s="60"/>
    </row>
    <row r="180" customFormat="false" ht="15.75" hidden="false" customHeight="false" outlineLevel="0" collapsed="false">
      <c r="A180" s="60"/>
      <c r="B180" s="63" t="n">
        <v>227</v>
      </c>
      <c r="C180" s="92"/>
      <c r="D180" s="92"/>
      <c r="E180" s="66"/>
      <c r="F180" s="67" t="s">
        <v>62</v>
      </c>
      <c r="G180" s="68" t="n">
        <v>0</v>
      </c>
      <c r="H180" s="60"/>
      <c r="I180" s="60"/>
      <c r="J180" s="60"/>
      <c r="K180" s="60"/>
      <c r="L180" s="60"/>
      <c r="M180" s="60"/>
      <c r="N180" s="60"/>
      <c r="O180" s="60"/>
      <c r="P180" s="60"/>
      <c r="Q180" s="60"/>
      <c r="R180" s="60"/>
      <c r="S180" s="60"/>
      <c r="T180" s="60"/>
      <c r="U180" s="60"/>
      <c r="V180" s="60"/>
    </row>
    <row r="181" customFormat="false" ht="15.75" hidden="false" customHeight="false" outlineLevel="0" collapsed="false">
      <c r="A181" s="60"/>
      <c r="B181" s="63" t="n">
        <v>247</v>
      </c>
      <c r="C181" s="100"/>
      <c r="D181" s="100"/>
      <c r="E181" s="62"/>
      <c r="F181" s="73" t="s">
        <v>185</v>
      </c>
      <c r="G181" s="74" t="n">
        <v>0</v>
      </c>
      <c r="H181" s="60"/>
      <c r="I181" s="60"/>
      <c r="J181" s="60"/>
      <c r="K181" s="60"/>
      <c r="L181" s="60"/>
      <c r="M181" s="60"/>
      <c r="N181" s="60"/>
      <c r="O181" s="60"/>
      <c r="P181" s="60"/>
      <c r="Q181" s="60"/>
      <c r="R181" s="60"/>
      <c r="S181" s="60"/>
      <c r="T181" s="60"/>
      <c r="U181" s="60"/>
      <c r="V181" s="60"/>
    </row>
    <row r="182" customFormat="false" ht="15.75" hidden="false" customHeight="false" outlineLevel="0" collapsed="false">
      <c r="A182" s="60"/>
      <c r="B182" s="63" t="n">
        <v>249</v>
      </c>
      <c r="C182" s="100"/>
      <c r="D182" s="100"/>
      <c r="E182" s="62"/>
      <c r="F182" s="73" t="s">
        <v>188</v>
      </c>
      <c r="G182" s="74" t="n">
        <v>0</v>
      </c>
      <c r="H182" s="60"/>
      <c r="I182" s="60"/>
      <c r="J182" s="60"/>
      <c r="K182" s="60"/>
      <c r="L182" s="60"/>
      <c r="M182" s="60"/>
      <c r="N182" s="60"/>
      <c r="O182" s="60"/>
      <c r="P182" s="60"/>
      <c r="Q182" s="60"/>
      <c r="R182" s="60"/>
      <c r="S182" s="60"/>
      <c r="T182" s="60"/>
      <c r="U182" s="60"/>
      <c r="V182" s="60"/>
    </row>
    <row r="183" customFormat="false" ht="15.75" hidden="false" customHeight="false" outlineLevel="0" collapsed="false">
      <c r="A183" s="60"/>
      <c r="B183" s="63" t="n">
        <v>250</v>
      </c>
      <c r="C183" s="100"/>
      <c r="D183" s="100"/>
      <c r="E183" s="62"/>
      <c r="F183" s="73" t="s">
        <v>218</v>
      </c>
      <c r="G183" s="74" t="n">
        <v>0</v>
      </c>
      <c r="H183" s="60"/>
      <c r="I183" s="60"/>
      <c r="J183" s="60"/>
      <c r="K183" s="60"/>
      <c r="L183" s="60"/>
      <c r="M183" s="60"/>
      <c r="N183" s="60"/>
      <c r="O183" s="60"/>
      <c r="P183" s="60"/>
      <c r="Q183" s="60"/>
      <c r="R183" s="60"/>
      <c r="S183" s="60"/>
      <c r="T183" s="60"/>
      <c r="U183" s="60"/>
      <c r="V183" s="60"/>
    </row>
    <row r="184" customFormat="false" ht="15.75" hidden="false" customHeight="false" outlineLevel="0" collapsed="false">
      <c r="A184" s="60"/>
      <c r="B184" s="63" t="n">
        <v>254</v>
      </c>
      <c r="C184" s="100"/>
      <c r="D184" s="100"/>
      <c r="E184" s="62"/>
      <c r="F184" s="73" t="s">
        <v>140</v>
      </c>
      <c r="G184" s="74" t="n">
        <v>0</v>
      </c>
      <c r="H184" s="60"/>
      <c r="I184" s="60"/>
      <c r="J184" s="60"/>
      <c r="K184" s="60"/>
      <c r="L184" s="60"/>
      <c r="M184" s="60"/>
      <c r="N184" s="60"/>
      <c r="O184" s="60"/>
      <c r="P184" s="60"/>
      <c r="Q184" s="60"/>
      <c r="R184" s="60"/>
      <c r="S184" s="60"/>
      <c r="T184" s="60"/>
      <c r="U184" s="60"/>
      <c r="V184" s="60"/>
    </row>
    <row r="185" customFormat="false" ht="15.75" hidden="false" customHeight="false" outlineLevel="0" collapsed="false">
      <c r="A185" s="60"/>
      <c r="B185" s="63" t="n">
        <v>258</v>
      </c>
      <c r="C185" s="107"/>
      <c r="D185" s="104"/>
      <c r="E185" s="78"/>
      <c r="F185" s="79" t="s">
        <v>148</v>
      </c>
      <c r="G185" s="80" t="n">
        <v>0</v>
      </c>
      <c r="H185" s="60"/>
      <c r="I185" s="60"/>
      <c r="J185" s="60"/>
      <c r="K185" s="60"/>
      <c r="L185" s="60"/>
      <c r="M185" s="60"/>
      <c r="N185" s="60"/>
      <c r="O185" s="60"/>
      <c r="P185" s="60"/>
      <c r="Q185" s="60"/>
      <c r="R185" s="60"/>
      <c r="S185" s="60"/>
      <c r="T185" s="60"/>
      <c r="U185" s="60"/>
      <c r="V185" s="60"/>
    </row>
    <row r="1048576" customFormat="false" ht="15.75" hidden="false" customHeight="true" outlineLevel="0" collapsed="false"/>
  </sheetData>
  <hyperlinks>
    <hyperlink ref="F13" r:id="rId1" display="Feasibility analysis of the EFSM transition path combining slicing with theorem proving"/>
    <hyperlink ref="F14" r:id="rId2" display="Path Prioritization using Meta-Heuristic Approach"/>
    <hyperlink ref="F15" r:id="rId3" display="The algorithm of infeasible paths extraction oriented the function calling relationship"/>
    <hyperlink ref="F28" r:id="rId4" display="Direct handling of infeasible paths in the event dependency analysis"/>
    <hyperlink ref="H34" r:id="rId5" display="A general approach for expressing infeasibility in implicit path enumeration technique"/>
    <hyperlink ref="F39" r:id="rId6" display="Detection of infeasible paths in software testing using UML application to gold vending machine"/>
    <hyperlink ref="F40" r:id="rId7" display="Trickle: automated infeasible path detection using all minimal unsatisfiable subsets"/>
    <hyperlink ref="F50" r:id="rId8" display="Detection of infeasible paths using Presburger arithmetic"/>
    <hyperlink ref="F66" r:id="rId9" display="Towards bounded infeasible code detection"/>
    <hyperlink ref="F69" r:id="rId10" display="Pruning infeasible paths via graph transformations and symbolic execution: a method and a tool"/>
    <hyperlink ref="F79" r:id="rId11" display="Working Around Loops for Infeasible Path Detection in Binary Programs"/>
    <hyperlink ref="F81" r:id="rId12" display="Geração automática de dados e tratamento de não executabilidade no teste estrutural de software"/>
    <hyperlink ref="F84" r:id="rId13" display="Detecting Interprocedural Infeasible Paths Based on Unsatisfiable Path Constraint Patterns"/>
    <hyperlink ref="F89" r:id="rId14" display="Empirical evaluation of a new composite approach to the coverage criteria and reachability testing of concurrent programs"/>
    <hyperlink ref="F90" r:id="rId15" display="Program-based, structural testing of shared memory parallel programs"/>
    <hyperlink ref="F92" r:id="rId16" display="Reachability testing of concurrent programs"/>
    <hyperlink ref="F93" r:id="rId17" display="BPEL4WS unit testing: Test case generation using a concurrent path analysis approach"/>
    <hyperlink ref="F97" r:id="rId18" display="Symbolic execution—An efficient approach for test case generation"/>
    <hyperlink ref="F101" r:id="rId19" display="An Efficient Method for Automatic Generation of Linearly Independent Paths in White-box Testing"/>
    <hyperlink ref="F104" r:id="rId20" display="Study of Optimization and Prioritization of Paths in Basis Path Testing"/>
    <hyperlink ref="F109" r:id="rId21" display="Event-flow graphs for efficient path-sensitive analyses"/>
    <hyperlink ref="F124" r:id="rId22" display="IPEG: Utilizing Infeasibility"/>
    <hyperlink ref="F139" r:id="rId23" display="Sound and quasi-complete detection of infeasible test requirements"/>
    <hyperlink ref="F143" r:id="rId24" display="A method for pruning infeasible paths via graph transformations and symbolic execution"/>
    <hyperlink ref="F145" r:id="rId25" display="Unreachable code identification for improved line coverage"/>
    <hyperlink ref="F147" r:id="rId26" display="Path selection in the structural testing: Proposition, implementation and application of strategies"/>
    <hyperlink ref="F153" r:id="rId27" display="An Approach for Detecting Infeasible Paths Based on a SMT Solver"/>
    <hyperlink ref="F154" r:id="rId28" display="A Path-Sensitive Control Flow Graph"/>
    <hyperlink ref="F156" r:id="rId29" display="Path sensitive MFP solutions in presence of intersecting infeasible control flow path segments"/>
    <hyperlink ref="F158" r:id="rId30" display="Characterization and automatic identification of type infeasible call chains"/>
    <hyperlink ref="F164" r:id="rId31" display="Type infeasible call chains"/>
    <hyperlink ref="F165" r:id="rId32" display="Demand-Driven Path-Sensitive Program Slicing"/>
    <hyperlink ref="F170" r:id="rId33" display="Automatic Classification of Program Paths Feasibility Using Active Learning"/>
    <hyperlink ref="F172" r:id="rId34" display="Improve the effectiveness of test case generation on EFSM via automatic path feasibility analysis"/>
    <hyperlink ref="F173" r:id="rId35" display="Test data generation approach for basis path coverage"/>
    <hyperlink ref="F174" r:id="rId36" display="The effort required by LCSAJ testing: an assessment via a new path generation strategy"/>
    <hyperlink ref="F175" r:id="rId37" display="The Problems and Challenges of Infeasible Paths in Static Analysis"/>
    <hyperlink ref="F177" r:id="rId38" display="A New Approach to Evaluate Path Feasibility and Coverage Ratio of EFSM Based on Multi-objective Optimization."/>
    <hyperlink ref="F180" r:id="rId39" display="Test data generation and feasible path analysis"/>
    <hyperlink ref="F181" r:id="rId40" display="An improved genetic algorithm for test cases generation oriented paths"/>
    <hyperlink ref="F182" r:id="rId41" display="Evolutionary generation approach of test data for multiple paths coverage of message-passing parallel programs"/>
    <hyperlink ref="F183" r:id="rId42" display="A heuristic transition executability analysis method for generating EFSM-specified protocol test sequences"/>
    <hyperlink ref="F184" r:id="rId43" display="Using coverage and reachability testing to improve concurrent program testing quality"/>
    <hyperlink ref="F185" r:id="rId44" display="An Catholic and Enhanced Study on Basis Path Testing to Avoid Infeasible Paths in CF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V1048576"/>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H1" activeCellId="0" sqref="H1"/>
    </sheetView>
  </sheetViews>
  <sheetFormatPr defaultRowHeight="15.75" zeroHeight="false" outlineLevelRow="0" outlineLevelCol="0"/>
  <cols>
    <col collapsed="false" customWidth="true" hidden="false" outlineLevel="0" max="2" min="1" style="0" width="14.43"/>
    <col collapsed="false" customWidth="true" hidden="true" outlineLevel="0" max="5" min="3" style="0" width="14.43"/>
    <col collapsed="false" customWidth="true" hidden="false" outlineLevel="0" max="6" min="6" style="0" width="34.86"/>
    <col collapsed="false" customWidth="true" hidden="false" outlineLevel="0" max="7" min="7" style="0" width="51.29"/>
    <col collapsed="false" customWidth="true" hidden="false" outlineLevel="0" max="8" min="8" style="0" width="102.43"/>
    <col collapsed="false" customWidth="true" hidden="false" outlineLevel="0" max="1025" min="9" style="0" width="14.43"/>
  </cols>
  <sheetData>
    <row r="1" customFormat="false" ht="15.75" hidden="false" customHeight="false" outlineLevel="0" collapsed="false">
      <c r="A1" s="60"/>
      <c r="B1" s="60"/>
      <c r="C1" s="60"/>
      <c r="D1" s="60"/>
      <c r="E1" s="60"/>
      <c r="F1" s="60"/>
      <c r="G1" s="61"/>
      <c r="H1" s="60" t="s">
        <v>606</v>
      </c>
      <c r="I1" s="60"/>
      <c r="J1" s="110" t="s">
        <v>611</v>
      </c>
      <c r="K1" s="60"/>
      <c r="L1" s="60"/>
      <c r="M1" s="60"/>
      <c r="N1" s="60"/>
      <c r="O1" s="60"/>
      <c r="P1" s="60"/>
      <c r="Q1" s="60"/>
      <c r="R1" s="60"/>
      <c r="S1" s="60"/>
      <c r="T1" s="60"/>
      <c r="U1" s="60"/>
      <c r="V1" s="60"/>
    </row>
    <row r="2" customFormat="false" ht="15.75" hidden="false" customHeight="false" outlineLevel="0" collapsed="false">
      <c r="A2" s="60" t="s">
        <v>333</v>
      </c>
      <c r="B2" s="60" t="s">
        <v>334</v>
      </c>
      <c r="C2" s="60" t="s">
        <v>335</v>
      </c>
      <c r="D2" s="60"/>
      <c r="E2" s="60"/>
      <c r="F2" s="60" t="s">
        <v>605</v>
      </c>
      <c r="G2" s="61"/>
      <c r="H2" s="60" t="s">
        <v>607</v>
      </c>
      <c r="I2" s="60"/>
      <c r="J2" s="111" t="s">
        <v>612</v>
      </c>
      <c r="K2" s="60"/>
      <c r="L2" s="60"/>
      <c r="M2" s="60"/>
      <c r="N2" s="60"/>
      <c r="O2" s="60"/>
      <c r="P2" s="60"/>
      <c r="Q2" s="60"/>
      <c r="R2" s="60"/>
      <c r="S2" s="60"/>
      <c r="T2" s="60"/>
      <c r="U2" s="60"/>
      <c r="V2" s="60"/>
    </row>
    <row r="3" customFormat="false" ht="15.75" hidden="false" customHeight="false" outlineLevel="0" collapsed="false">
      <c r="A3" s="60" t="s">
        <v>336</v>
      </c>
      <c r="B3" s="60"/>
      <c r="C3" s="60"/>
      <c r="D3" s="60"/>
      <c r="E3" s="60"/>
      <c r="F3" s="60"/>
      <c r="G3" s="61"/>
      <c r="H3" s="60" t="s">
        <v>613</v>
      </c>
      <c r="I3" s="60"/>
      <c r="J3" s="112" t="s">
        <v>614</v>
      </c>
      <c r="K3" s="60"/>
      <c r="L3" s="60"/>
      <c r="M3" s="60"/>
      <c r="N3" s="60"/>
      <c r="O3" s="60"/>
      <c r="P3" s="60"/>
      <c r="Q3" s="60"/>
      <c r="R3" s="60"/>
      <c r="S3" s="60"/>
      <c r="T3" s="60"/>
      <c r="U3" s="60"/>
      <c r="V3" s="60"/>
    </row>
    <row r="4" customFormat="false" ht="15.75" hidden="false" customHeight="false" outlineLevel="0" collapsed="false">
      <c r="A4" s="62" t="s">
        <v>338</v>
      </c>
      <c r="B4" s="60" t="s">
        <v>1</v>
      </c>
      <c r="C4" s="60" t="s">
        <v>253</v>
      </c>
      <c r="D4" s="60" t="s">
        <v>254</v>
      </c>
      <c r="E4" s="60" t="s">
        <v>3</v>
      </c>
      <c r="F4" s="60" t="s">
        <v>339</v>
      </c>
      <c r="G4" s="61" t="s">
        <v>340</v>
      </c>
      <c r="H4" s="60" t="s">
        <v>608</v>
      </c>
      <c r="I4" s="60" t="s">
        <v>609</v>
      </c>
      <c r="J4" s="113" t="s">
        <v>615</v>
      </c>
      <c r="K4" s="60"/>
      <c r="L4" s="60"/>
      <c r="M4" s="60"/>
      <c r="N4" s="60"/>
      <c r="O4" s="60"/>
      <c r="P4" s="60"/>
      <c r="Q4" s="60"/>
      <c r="R4" s="60"/>
      <c r="S4" s="60"/>
      <c r="T4" s="60"/>
      <c r="U4" s="60"/>
      <c r="V4" s="60"/>
    </row>
    <row r="5" customFormat="false" ht="15.75" hidden="false" customHeight="false" outlineLevel="0" collapsed="false">
      <c r="A5" s="62"/>
      <c r="B5" s="63" t="n">
        <v>225</v>
      </c>
      <c r="C5" s="98"/>
      <c r="D5" s="98"/>
      <c r="E5" s="98"/>
      <c r="F5" s="98"/>
      <c r="G5" s="68" t="s">
        <v>437</v>
      </c>
      <c r="H5" s="69" t="n">
        <v>2</v>
      </c>
      <c r="I5" s="60" t="n">
        <v>3</v>
      </c>
      <c r="J5" s="60"/>
      <c r="K5" s="60"/>
      <c r="L5" s="60"/>
      <c r="M5" s="60"/>
      <c r="N5" s="60"/>
      <c r="O5" s="60"/>
      <c r="P5" s="60"/>
      <c r="Q5" s="60"/>
      <c r="R5" s="60"/>
      <c r="S5" s="60"/>
      <c r="T5" s="60"/>
      <c r="U5" s="60"/>
      <c r="V5" s="60"/>
    </row>
    <row r="6" customFormat="false" ht="15.75" hidden="false" customHeight="false" outlineLevel="0" collapsed="false">
      <c r="A6" s="62"/>
      <c r="B6" s="63" t="n">
        <v>217</v>
      </c>
      <c r="C6" s="71"/>
      <c r="D6" s="72"/>
      <c r="E6" s="62"/>
      <c r="F6" s="73"/>
      <c r="G6" s="74" t="s">
        <v>343</v>
      </c>
      <c r="H6" s="69" t="n">
        <v>15</v>
      </c>
      <c r="I6" s="60" t="n">
        <v>7</v>
      </c>
      <c r="J6" s="60"/>
      <c r="K6" s="60"/>
      <c r="L6" s="60"/>
      <c r="M6" s="60"/>
      <c r="N6" s="60"/>
      <c r="O6" s="60"/>
      <c r="P6" s="60"/>
      <c r="Q6" s="60"/>
      <c r="R6" s="60"/>
      <c r="S6" s="60"/>
      <c r="T6" s="60"/>
      <c r="U6" s="60"/>
      <c r="V6" s="60"/>
    </row>
    <row r="7" customFormat="false" ht="15.75" hidden="false" customHeight="false" outlineLevel="0" collapsed="false">
      <c r="A7" s="62"/>
      <c r="B7" s="63" t="n">
        <v>220</v>
      </c>
      <c r="C7" s="85"/>
      <c r="D7" s="85"/>
      <c r="E7" s="85"/>
      <c r="F7" s="85"/>
      <c r="G7" s="80" t="s">
        <v>382</v>
      </c>
      <c r="H7" s="69" t="n">
        <v>17</v>
      </c>
      <c r="I7" s="60" t="n">
        <v>5</v>
      </c>
      <c r="J7" s="60"/>
      <c r="K7" s="60"/>
      <c r="L7" s="60"/>
      <c r="M7" s="60"/>
      <c r="N7" s="60"/>
      <c r="O7" s="60"/>
      <c r="P7" s="60"/>
      <c r="Q7" s="60"/>
      <c r="R7" s="60"/>
      <c r="S7" s="60"/>
      <c r="T7" s="60"/>
      <c r="U7" s="60"/>
      <c r="V7" s="60"/>
    </row>
    <row r="8" customFormat="false" ht="15.75" hidden="false" customHeight="false" outlineLevel="0" collapsed="false">
      <c r="A8" s="62"/>
      <c r="B8" s="63" t="n">
        <v>223</v>
      </c>
      <c r="C8" s="98"/>
      <c r="D8" s="98"/>
      <c r="E8" s="98"/>
      <c r="F8" s="98"/>
      <c r="G8" s="68" t="s">
        <v>404</v>
      </c>
      <c r="H8" s="69" t="n">
        <v>88</v>
      </c>
      <c r="I8" s="60" t="n">
        <v>2</v>
      </c>
      <c r="J8" s="60"/>
      <c r="K8" s="60"/>
      <c r="L8" s="60"/>
      <c r="M8" s="60"/>
      <c r="N8" s="60"/>
      <c r="O8" s="60"/>
      <c r="P8" s="60"/>
      <c r="Q8" s="60"/>
      <c r="R8" s="60"/>
      <c r="S8" s="60"/>
      <c r="T8" s="60"/>
      <c r="U8" s="60"/>
      <c r="V8" s="60"/>
    </row>
    <row r="9" customFormat="false" ht="15.75" hidden="false" customHeight="false" outlineLevel="0" collapsed="false">
      <c r="A9" s="62"/>
      <c r="B9" s="63" t="n">
        <v>218</v>
      </c>
      <c r="C9" s="71"/>
      <c r="D9" s="72"/>
      <c r="E9" s="62"/>
      <c r="F9" s="81"/>
      <c r="G9" s="74" t="s">
        <v>351</v>
      </c>
      <c r="H9" s="69" t="n">
        <v>89</v>
      </c>
      <c r="I9" s="60" t="n">
        <v>2</v>
      </c>
      <c r="J9" s="60"/>
      <c r="K9" s="60"/>
      <c r="L9" s="60"/>
      <c r="M9" s="60"/>
      <c r="N9" s="60"/>
      <c r="O9" s="60"/>
      <c r="P9" s="60"/>
      <c r="Q9" s="60"/>
      <c r="R9" s="60"/>
      <c r="S9" s="60"/>
      <c r="T9" s="60"/>
      <c r="U9" s="60"/>
      <c r="V9" s="60"/>
    </row>
    <row r="10" customFormat="false" ht="15.75" hidden="false" customHeight="false" outlineLevel="0" collapsed="false">
      <c r="A10" s="60"/>
      <c r="B10" s="63" t="n">
        <v>234</v>
      </c>
      <c r="G10" s="74" t="s">
        <v>491</v>
      </c>
      <c r="H10" s="69" t="n">
        <v>96</v>
      </c>
      <c r="I10" s="60" t="n">
        <v>3</v>
      </c>
      <c r="J10" s="60"/>
      <c r="K10" s="60"/>
      <c r="L10" s="60"/>
      <c r="M10" s="60"/>
      <c r="N10" s="60"/>
      <c r="O10" s="60"/>
      <c r="P10" s="60"/>
      <c r="Q10" s="60"/>
      <c r="R10" s="60"/>
      <c r="S10" s="60"/>
      <c r="T10" s="60"/>
      <c r="U10" s="60"/>
      <c r="V10" s="60"/>
    </row>
    <row r="11" customFormat="false" ht="15.75" hidden="false" customHeight="false" outlineLevel="0" collapsed="false">
      <c r="A11" s="62"/>
      <c r="B11" s="63" t="n">
        <v>220</v>
      </c>
      <c r="G11" s="74" t="s">
        <v>389</v>
      </c>
      <c r="H11" s="69" t="n">
        <v>106</v>
      </c>
      <c r="I11" s="60"/>
      <c r="J11" s="60"/>
      <c r="K11" s="60"/>
      <c r="L11" s="60"/>
      <c r="M11" s="60"/>
      <c r="N11" s="60"/>
      <c r="O11" s="60"/>
      <c r="P11" s="60"/>
      <c r="Q11" s="60"/>
      <c r="R11" s="60"/>
      <c r="S11" s="60"/>
      <c r="T11" s="60"/>
      <c r="U11" s="60"/>
      <c r="V11" s="60"/>
    </row>
    <row r="12" customFormat="false" ht="15.75" hidden="false" customHeight="false" outlineLevel="0" collapsed="false">
      <c r="A12" s="62"/>
      <c r="B12" s="63" t="n">
        <v>219</v>
      </c>
      <c r="C12" s="72"/>
      <c r="D12" s="72"/>
      <c r="E12" s="62"/>
      <c r="F12" s="73"/>
      <c r="G12" s="74" t="s">
        <v>378</v>
      </c>
      <c r="H12" s="69" t="n">
        <v>112</v>
      </c>
      <c r="I12" s="60" t="n">
        <v>14</v>
      </c>
      <c r="J12" s="60"/>
      <c r="K12" s="60"/>
      <c r="L12" s="60"/>
      <c r="M12" s="60"/>
      <c r="N12" s="60"/>
      <c r="O12" s="60"/>
      <c r="P12" s="60"/>
      <c r="Q12" s="60"/>
      <c r="R12" s="60"/>
      <c r="S12" s="60"/>
      <c r="T12" s="60"/>
      <c r="U12" s="60"/>
      <c r="V12" s="60"/>
    </row>
    <row r="13" customFormat="false" ht="15.75" hidden="false" customHeight="false" outlineLevel="0" collapsed="false">
      <c r="A13" s="62"/>
      <c r="B13" s="63" t="n">
        <v>223</v>
      </c>
      <c r="C13" s="99"/>
      <c r="D13" s="100"/>
      <c r="E13" s="62"/>
      <c r="F13" s="73" t="s">
        <v>174</v>
      </c>
      <c r="G13" s="74" t="s">
        <v>400</v>
      </c>
      <c r="H13" s="69" t="n">
        <v>119</v>
      </c>
      <c r="I13" s="60" t="n">
        <v>2</v>
      </c>
      <c r="J13" s="60"/>
      <c r="K13" s="60"/>
      <c r="L13" s="60"/>
      <c r="M13" s="60"/>
      <c r="N13" s="60"/>
      <c r="O13" s="60"/>
      <c r="P13" s="60"/>
      <c r="Q13" s="60"/>
      <c r="R13" s="60"/>
      <c r="S13" s="60"/>
      <c r="T13" s="60"/>
      <c r="U13" s="60"/>
      <c r="V13" s="60"/>
    </row>
    <row r="14" customFormat="false" ht="15.75" hidden="false" customHeight="false" outlineLevel="0" collapsed="false">
      <c r="A14" s="60"/>
      <c r="B14" s="63" t="n">
        <v>259</v>
      </c>
      <c r="C14" s="99"/>
      <c r="D14" s="100"/>
      <c r="E14" s="62"/>
      <c r="F14" s="73" t="s">
        <v>315</v>
      </c>
      <c r="G14" s="74" t="s">
        <v>591</v>
      </c>
      <c r="H14" s="69" t="n">
        <v>127</v>
      </c>
      <c r="I14" s="60" t="n">
        <v>3</v>
      </c>
      <c r="J14" s="60"/>
      <c r="K14" s="60"/>
      <c r="L14" s="60"/>
      <c r="M14" s="60"/>
      <c r="N14" s="60"/>
      <c r="O14" s="60"/>
      <c r="P14" s="60"/>
      <c r="Q14" s="60"/>
      <c r="R14" s="60"/>
      <c r="S14" s="60"/>
      <c r="T14" s="60"/>
      <c r="U14" s="60"/>
      <c r="V14" s="60"/>
    </row>
    <row r="15" customFormat="false" ht="15.75" hidden="false" customHeight="false" outlineLevel="0" collapsed="false">
      <c r="A15" s="60"/>
      <c r="B15" s="63" t="n">
        <v>244</v>
      </c>
      <c r="C15" s="100"/>
      <c r="D15" s="100"/>
      <c r="E15" s="62"/>
      <c r="F15" s="73" t="s">
        <v>159</v>
      </c>
      <c r="G15" s="74" t="s">
        <v>549</v>
      </c>
      <c r="H15" s="69" t="n">
        <v>141</v>
      </c>
      <c r="I15" s="60" t="n">
        <v>2</v>
      </c>
      <c r="J15" s="60"/>
      <c r="K15" s="60"/>
      <c r="L15" s="60"/>
      <c r="M15" s="60"/>
      <c r="N15" s="60"/>
      <c r="O15" s="60"/>
      <c r="P15" s="60"/>
      <c r="Q15" s="60"/>
      <c r="R15" s="60"/>
      <c r="S15" s="60"/>
      <c r="T15" s="60"/>
      <c r="U15" s="60"/>
      <c r="V15" s="60"/>
    </row>
    <row r="16" customFormat="false" ht="15.75" hidden="false" customHeight="false" outlineLevel="0" collapsed="false">
      <c r="A16" s="60"/>
      <c r="B16" s="63" t="n">
        <v>235</v>
      </c>
      <c r="G16" s="74" t="s">
        <v>503</v>
      </c>
      <c r="H16" s="69" t="n">
        <v>142</v>
      </c>
      <c r="I16" s="60"/>
      <c r="J16" s="60"/>
      <c r="K16" s="60"/>
      <c r="L16" s="60"/>
      <c r="M16" s="60"/>
      <c r="N16" s="60"/>
      <c r="O16" s="60"/>
      <c r="P16" s="60"/>
      <c r="Q16" s="60"/>
      <c r="R16" s="60"/>
      <c r="S16" s="60"/>
      <c r="T16" s="60"/>
      <c r="U16" s="60"/>
      <c r="V16" s="60"/>
    </row>
    <row r="17" customFormat="false" ht="15.75" hidden="false" customHeight="false" outlineLevel="0" collapsed="false">
      <c r="A17" s="60"/>
      <c r="B17" s="63" t="n">
        <v>233</v>
      </c>
      <c r="G17" s="74" t="s">
        <v>468</v>
      </c>
      <c r="H17" s="69" t="n">
        <v>152</v>
      </c>
      <c r="I17" s="60" t="n">
        <v>5</v>
      </c>
      <c r="J17" s="60"/>
      <c r="K17" s="60"/>
      <c r="L17" s="60"/>
      <c r="M17" s="60"/>
      <c r="N17" s="60"/>
      <c r="O17" s="60"/>
      <c r="P17" s="60"/>
      <c r="Q17" s="60"/>
      <c r="R17" s="60"/>
      <c r="S17" s="60"/>
      <c r="T17" s="60"/>
      <c r="U17" s="60"/>
      <c r="V17" s="60"/>
    </row>
    <row r="18" customFormat="false" ht="15.75" hidden="false" customHeight="false" outlineLevel="0" collapsed="false">
      <c r="A18" s="62"/>
      <c r="B18" s="63" t="n">
        <v>225</v>
      </c>
      <c r="G18" s="74" t="s">
        <v>413</v>
      </c>
      <c r="H18" s="69" t="n">
        <v>183</v>
      </c>
      <c r="I18" s="60" t="n">
        <v>3</v>
      </c>
      <c r="J18" s="60"/>
      <c r="K18" s="60"/>
      <c r="L18" s="60"/>
      <c r="M18" s="60"/>
      <c r="N18" s="60"/>
      <c r="O18" s="60"/>
      <c r="P18" s="60"/>
      <c r="Q18" s="60"/>
      <c r="R18" s="60"/>
      <c r="S18" s="60"/>
      <c r="T18" s="60"/>
      <c r="U18" s="60"/>
      <c r="V18" s="60"/>
    </row>
    <row r="19" customFormat="false" ht="15.75" hidden="false" customHeight="false" outlineLevel="0" collapsed="false">
      <c r="A19" s="62"/>
      <c r="B19" s="63" t="n">
        <v>225</v>
      </c>
      <c r="G19" s="74" t="s">
        <v>432</v>
      </c>
      <c r="H19" s="69" t="n">
        <v>185</v>
      </c>
      <c r="I19" s="60"/>
      <c r="J19" s="60"/>
      <c r="K19" s="60"/>
      <c r="L19" s="60"/>
      <c r="M19" s="60"/>
      <c r="N19" s="60"/>
      <c r="O19" s="60"/>
      <c r="P19" s="60"/>
      <c r="Q19" s="60"/>
      <c r="R19" s="60"/>
      <c r="S19" s="60"/>
      <c r="T19" s="60"/>
      <c r="U19" s="60"/>
      <c r="V19" s="60"/>
    </row>
    <row r="20" customFormat="false" ht="15.75" hidden="false" customHeight="false" outlineLevel="0" collapsed="false">
      <c r="A20" s="62"/>
      <c r="B20" s="63" t="n">
        <v>225</v>
      </c>
      <c r="G20" s="74" t="s">
        <v>440</v>
      </c>
      <c r="H20" s="69" t="n">
        <v>194</v>
      </c>
      <c r="I20" s="60" t="n">
        <v>3</v>
      </c>
      <c r="J20" s="60"/>
      <c r="K20" s="60"/>
      <c r="L20" s="60"/>
      <c r="M20" s="60"/>
      <c r="N20" s="60"/>
      <c r="O20" s="60"/>
      <c r="P20" s="60"/>
      <c r="Q20" s="60"/>
      <c r="R20" s="60"/>
      <c r="S20" s="60"/>
      <c r="T20" s="60"/>
      <c r="U20" s="60"/>
      <c r="V20" s="60"/>
    </row>
    <row r="21" customFormat="false" ht="15.75" hidden="false" customHeight="false" outlineLevel="0" collapsed="false">
      <c r="A21" s="62"/>
      <c r="B21" s="63" t="n">
        <v>225</v>
      </c>
      <c r="G21" s="74" t="s">
        <v>429</v>
      </c>
      <c r="H21" s="69" t="n">
        <v>197</v>
      </c>
      <c r="I21" s="60" t="n">
        <v>2</v>
      </c>
      <c r="J21" s="60"/>
      <c r="K21" s="60"/>
      <c r="L21" s="60"/>
      <c r="M21" s="60"/>
      <c r="N21" s="60"/>
      <c r="O21" s="60"/>
      <c r="P21" s="60"/>
      <c r="Q21" s="60"/>
      <c r="R21" s="60"/>
      <c r="S21" s="60"/>
      <c r="T21" s="60"/>
      <c r="U21" s="60"/>
      <c r="V21" s="60"/>
    </row>
    <row r="22" customFormat="false" ht="15.75" hidden="false" customHeight="false" outlineLevel="0" collapsed="false">
      <c r="A22" s="60"/>
      <c r="B22" s="63" t="n">
        <v>233</v>
      </c>
      <c r="G22" s="74" t="s">
        <v>483</v>
      </c>
      <c r="H22" s="69" t="n">
        <v>200</v>
      </c>
      <c r="I22" s="60" t="n">
        <v>2</v>
      </c>
      <c r="J22" s="60"/>
      <c r="K22" s="60"/>
      <c r="L22" s="60"/>
      <c r="M22" s="60"/>
      <c r="N22" s="60"/>
      <c r="O22" s="60"/>
      <c r="P22" s="60"/>
      <c r="Q22" s="60"/>
      <c r="R22" s="60"/>
      <c r="S22" s="60"/>
      <c r="T22" s="60"/>
      <c r="U22" s="60"/>
      <c r="V22" s="60"/>
    </row>
    <row r="23" customFormat="false" ht="15.75" hidden="false" customHeight="false" outlineLevel="0" collapsed="false">
      <c r="A23" s="62"/>
      <c r="B23" s="63" t="n">
        <v>225</v>
      </c>
      <c r="C23" s="85"/>
      <c r="D23" s="85"/>
      <c r="E23" s="85"/>
      <c r="F23" s="85"/>
      <c r="G23" s="80" t="s">
        <v>417</v>
      </c>
      <c r="H23" s="69" t="n">
        <v>202</v>
      </c>
      <c r="I23" s="60" t="n">
        <v>3</v>
      </c>
      <c r="J23" s="60"/>
      <c r="K23" s="60"/>
      <c r="L23" s="60"/>
      <c r="M23" s="60"/>
      <c r="N23" s="60"/>
      <c r="O23" s="60"/>
      <c r="P23" s="60"/>
      <c r="Q23" s="60"/>
      <c r="R23" s="60"/>
      <c r="S23" s="60"/>
      <c r="T23" s="60"/>
      <c r="U23" s="60"/>
      <c r="V23" s="60"/>
    </row>
    <row r="24" customFormat="false" ht="15.75" hidden="false" customHeight="false" outlineLevel="0" collapsed="false">
      <c r="A24" s="60"/>
      <c r="B24" s="63" t="n">
        <v>235</v>
      </c>
      <c r="C24" s="98"/>
      <c r="D24" s="98"/>
      <c r="E24" s="98"/>
      <c r="F24" s="98"/>
      <c r="G24" s="68" t="s">
        <v>505</v>
      </c>
      <c r="H24" s="69" t="n">
        <v>206</v>
      </c>
      <c r="I24" s="60"/>
      <c r="J24" s="60"/>
      <c r="K24" s="60"/>
      <c r="L24" s="60"/>
      <c r="M24" s="60"/>
      <c r="N24" s="60"/>
      <c r="O24" s="60"/>
      <c r="P24" s="60"/>
      <c r="Q24" s="60"/>
      <c r="R24" s="60"/>
      <c r="S24" s="60"/>
      <c r="T24" s="60"/>
      <c r="U24" s="60"/>
      <c r="V24" s="60"/>
    </row>
    <row r="25" customFormat="false" ht="15.75" hidden="false" customHeight="false" outlineLevel="0" collapsed="false">
      <c r="A25" s="60"/>
      <c r="B25" s="63" t="n">
        <v>251</v>
      </c>
      <c r="G25" s="74" t="s">
        <v>576</v>
      </c>
      <c r="H25" s="69" t="n">
        <v>229</v>
      </c>
      <c r="I25" s="60"/>
      <c r="J25" s="60"/>
      <c r="K25" s="60"/>
      <c r="L25" s="60"/>
      <c r="M25" s="60"/>
      <c r="N25" s="60"/>
      <c r="O25" s="60"/>
      <c r="P25" s="60"/>
      <c r="Q25" s="60"/>
      <c r="R25" s="60"/>
      <c r="S25" s="60"/>
      <c r="T25" s="60"/>
      <c r="U25" s="60"/>
      <c r="V25" s="60"/>
    </row>
    <row r="26" customFormat="false" ht="15.75" hidden="false" customHeight="false" outlineLevel="0" collapsed="false">
      <c r="A26" s="60"/>
      <c r="B26" s="63" t="n">
        <v>239</v>
      </c>
      <c r="C26" s="85"/>
      <c r="D26" s="85"/>
      <c r="E26" s="85"/>
      <c r="F26" s="85"/>
      <c r="G26" s="80" t="s">
        <v>525</v>
      </c>
      <c r="H26" s="69" t="n">
        <v>237</v>
      </c>
      <c r="I26" s="60" t="n">
        <v>2</v>
      </c>
      <c r="J26" s="60"/>
      <c r="K26" s="60"/>
      <c r="L26" s="60"/>
      <c r="M26" s="60"/>
      <c r="N26" s="60"/>
      <c r="O26" s="60"/>
      <c r="P26" s="60"/>
      <c r="Q26" s="60"/>
      <c r="R26" s="60"/>
      <c r="S26" s="60"/>
      <c r="T26" s="60"/>
      <c r="U26" s="60"/>
      <c r="V26" s="60"/>
    </row>
    <row r="27" customFormat="false" ht="15.75" hidden="false" customHeight="false" outlineLevel="0" collapsed="false">
      <c r="A27" s="60"/>
      <c r="B27" s="63" t="n">
        <v>239</v>
      </c>
      <c r="C27" s="98"/>
      <c r="D27" s="98"/>
      <c r="E27" s="98"/>
      <c r="F27" s="98"/>
      <c r="G27" s="68" t="s">
        <v>524</v>
      </c>
      <c r="H27" s="69" t="n">
        <v>242</v>
      </c>
      <c r="I27" s="60"/>
      <c r="J27" s="60"/>
      <c r="K27" s="60"/>
      <c r="L27" s="60"/>
      <c r="M27" s="60"/>
      <c r="N27" s="60"/>
      <c r="O27" s="60"/>
      <c r="P27" s="60"/>
      <c r="Q27" s="60"/>
      <c r="R27" s="60"/>
      <c r="S27" s="60"/>
      <c r="T27" s="60"/>
      <c r="U27" s="60"/>
      <c r="V27" s="60"/>
    </row>
    <row r="28" customFormat="false" ht="15.75" hidden="false" customHeight="false" outlineLevel="0" collapsed="false">
      <c r="A28" s="60"/>
      <c r="B28" s="63" t="n">
        <v>241</v>
      </c>
      <c r="C28" s="100"/>
      <c r="D28" s="100"/>
      <c r="E28" s="62"/>
      <c r="F28" s="73" t="s">
        <v>179</v>
      </c>
      <c r="G28" s="74" t="s">
        <v>533</v>
      </c>
      <c r="H28" s="69" t="n">
        <v>243</v>
      </c>
      <c r="I28" s="60"/>
      <c r="J28" s="60"/>
      <c r="K28" s="60"/>
      <c r="L28" s="60"/>
      <c r="M28" s="60"/>
      <c r="N28" s="60"/>
      <c r="O28" s="60"/>
      <c r="P28" s="60"/>
      <c r="Q28" s="60"/>
      <c r="R28" s="60"/>
      <c r="S28" s="60"/>
      <c r="T28" s="60"/>
      <c r="U28" s="60"/>
      <c r="V28" s="60"/>
    </row>
    <row r="29" customFormat="false" ht="15.75" hidden="false" customHeight="false" outlineLevel="0" collapsed="false">
      <c r="A29" s="62"/>
      <c r="B29" s="63" t="n">
        <v>225</v>
      </c>
      <c r="G29" s="74" t="s">
        <v>419</v>
      </c>
      <c r="H29" s="69" t="n">
        <v>245</v>
      </c>
      <c r="I29" s="60"/>
      <c r="J29" s="60"/>
      <c r="K29" s="60"/>
      <c r="L29" s="60"/>
      <c r="M29" s="60"/>
      <c r="N29" s="60"/>
      <c r="O29" s="60"/>
      <c r="P29" s="60"/>
      <c r="Q29" s="60"/>
      <c r="R29" s="60"/>
      <c r="S29" s="60"/>
      <c r="T29" s="60"/>
      <c r="U29" s="60"/>
      <c r="V29" s="60"/>
    </row>
    <row r="30" customFormat="false" ht="15.75" hidden="false" customHeight="false" outlineLevel="0" collapsed="false">
      <c r="A30" s="60"/>
      <c r="B30" s="63" t="n">
        <v>240</v>
      </c>
      <c r="G30" s="74" t="s">
        <v>531</v>
      </c>
      <c r="H30" s="69" t="n">
        <v>246</v>
      </c>
      <c r="I30" s="60"/>
      <c r="J30" s="60"/>
      <c r="K30" s="60"/>
      <c r="L30" s="60"/>
      <c r="M30" s="60"/>
      <c r="N30" s="60"/>
      <c r="O30" s="60"/>
      <c r="P30" s="60"/>
      <c r="Q30" s="60"/>
      <c r="R30" s="60"/>
      <c r="S30" s="60"/>
      <c r="T30" s="60"/>
      <c r="U30" s="60"/>
      <c r="V30" s="60"/>
    </row>
    <row r="31" customFormat="false" ht="15.75" hidden="false" customHeight="false" outlineLevel="0" collapsed="false">
      <c r="A31" s="62"/>
      <c r="B31" s="63" t="n">
        <v>225</v>
      </c>
      <c r="G31" s="74" t="s">
        <v>421</v>
      </c>
      <c r="H31" s="69" t="n">
        <v>248</v>
      </c>
      <c r="I31" s="60"/>
      <c r="J31" s="60"/>
      <c r="K31" s="60"/>
      <c r="L31" s="60"/>
      <c r="M31" s="60"/>
      <c r="N31" s="60"/>
      <c r="O31" s="60"/>
      <c r="P31" s="60"/>
      <c r="Q31" s="60"/>
      <c r="R31" s="60"/>
      <c r="S31" s="60"/>
      <c r="T31" s="60"/>
      <c r="U31" s="60"/>
      <c r="V31" s="60"/>
    </row>
    <row r="32" customFormat="false" ht="15.75" hidden="false" customHeight="false" outlineLevel="0" collapsed="false">
      <c r="A32" s="60"/>
      <c r="B32" s="63" t="n">
        <v>259</v>
      </c>
      <c r="G32" s="74" t="s">
        <v>593</v>
      </c>
      <c r="H32" s="69" t="n">
        <v>258</v>
      </c>
      <c r="I32" s="60"/>
      <c r="J32" s="60"/>
      <c r="K32" s="60"/>
      <c r="L32" s="60"/>
      <c r="M32" s="60"/>
      <c r="N32" s="60"/>
      <c r="O32" s="60"/>
      <c r="P32" s="60"/>
      <c r="Q32" s="60"/>
      <c r="R32" s="60"/>
      <c r="S32" s="60"/>
      <c r="T32" s="60"/>
      <c r="U32" s="60"/>
      <c r="V32" s="60"/>
    </row>
    <row r="33" customFormat="false" ht="15.75" hidden="false" customHeight="false" outlineLevel="0" collapsed="false">
      <c r="A33" s="60"/>
      <c r="B33" s="63" t="n">
        <v>233</v>
      </c>
      <c r="G33" s="74" t="s">
        <v>487</v>
      </c>
      <c r="H33" s="69" t="n">
        <v>261</v>
      </c>
      <c r="I33" s="60"/>
      <c r="J33" s="60"/>
      <c r="K33" s="60"/>
      <c r="L33" s="60"/>
      <c r="M33" s="60"/>
      <c r="N33" s="60"/>
      <c r="O33" s="60"/>
      <c r="P33" s="60"/>
      <c r="Q33" s="60"/>
      <c r="R33" s="60"/>
      <c r="S33" s="60"/>
      <c r="T33" s="60"/>
      <c r="U33" s="60"/>
      <c r="V33" s="60"/>
    </row>
    <row r="34" customFormat="false" ht="15.75" hidden="false" customHeight="false" outlineLevel="0" collapsed="false">
      <c r="A34" s="60"/>
      <c r="B34" s="63" t="n">
        <v>261</v>
      </c>
      <c r="C34" s="60"/>
      <c r="D34" s="60"/>
      <c r="E34" s="60"/>
      <c r="F34" s="60"/>
      <c r="G34" s="74" t="s">
        <v>602</v>
      </c>
      <c r="H34" s="73" t="s">
        <v>191</v>
      </c>
      <c r="I34" s="60"/>
      <c r="J34" s="60"/>
      <c r="K34" s="60"/>
      <c r="L34" s="60"/>
      <c r="M34" s="60"/>
      <c r="N34" s="60"/>
      <c r="O34" s="60"/>
      <c r="P34" s="60"/>
      <c r="Q34" s="60"/>
      <c r="R34" s="60"/>
      <c r="S34" s="60"/>
      <c r="T34" s="60"/>
      <c r="U34" s="60"/>
      <c r="V34" s="60"/>
    </row>
    <row r="35" customFormat="false" ht="15.75" hidden="false" customHeight="false" outlineLevel="0" collapsed="false">
      <c r="A35" s="62"/>
      <c r="B35" s="63" t="n">
        <v>225</v>
      </c>
      <c r="G35" s="74" t="s">
        <v>422</v>
      </c>
      <c r="H35" s="114" t="str">
        <f aca="false">HYPERLINK("https://ieeexplore.ieee.org/document/7589794","A method for pruning infeasible paths via graph transfor- mations and symbolic execution")</f>
        <v>A method for pruning infeasible paths via graph transfor- mations and symbolic execution</v>
      </c>
      <c r="I35" s="60"/>
      <c r="J35" s="60"/>
      <c r="K35" s="60"/>
      <c r="L35" s="60"/>
      <c r="M35" s="60"/>
      <c r="N35" s="60"/>
      <c r="O35" s="60"/>
      <c r="P35" s="60"/>
      <c r="Q35" s="60"/>
      <c r="R35" s="60"/>
      <c r="S35" s="60"/>
      <c r="T35" s="60"/>
      <c r="U35" s="60"/>
      <c r="V35" s="60"/>
    </row>
    <row r="36" customFormat="false" ht="15.75" hidden="false" customHeight="false" outlineLevel="0" collapsed="false">
      <c r="A36" s="60"/>
      <c r="B36" s="63" t="n">
        <v>244</v>
      </c>
      <c r="C36" s="85"/>
      <c r="D36" s="85"/>
      <c r="E36" s="85"/>
      <c r="F36" s="85"/>
      <c r="G36" s="80" t="s">
        <v>551</v>
      </c>
      <c r="H36" s="114" t="str">
        <f aca="false">HYPERLINK("https://www.researchgate.net/publication/288974606_A_research_on_basis_path_auto-acquire_method_without_infeasible_path","A Research on basis path auto-acquire rnethod with infeasible path")</f>
        <v>A Research on basis path auto-acquire rnethod with infeasible path</v>
      </c>
      <c r="I36" s="60"/>
      <c r="J36" s="60"/>
      <c r="K36" s="60"/>
      <c r="L36" s="60"/>
      <c r="M36" s="60"/>
      <c r="N36" s="60"/>
      <c r="O36" s="60"/>
      <c r="P36" s="60"/>
      <c r="Q36" s="60"/>
      <c r="R36" s="60"/>
      <c r="S36" s="60"/>
      <c r="T36" s="60"/>
      <c r="U36" s="60"/>
      <c r="V36" s="60"/>
    </row>
    <row r="37" customFormat="false" ht="15.75" hidden="false" customHeight="false" outlineLevel="0" collapsed="false">
      <c r="A37" s="60"/>
      <c r="B37" s="86" t="n">
        <v>235</v>
      </c>
      <c r="C37" s="102"/>
      <c r="D37" s="102"/>
      <c r="E37" s="102"/>
      <c r="F37" s="102"/>
      <c r="G37" s="90" t="s">
        <v>497</v>
      </c>
      <c r="H37" s="114" t="str">
        <f aca="false">HYPERLINK("https://www.semanticscholar.org/paper/A-Survey-of-Infeasible-Path-Detection-Ding-Tan/02acae22481de2e415cd256ef12e9bac5adcf839","A survey of infeasible path detection")</f>
        <v>A survey of infeasible path detection</v>
      </c>
      <c r="I37" s="60"/>
      <c r="J37" s="60"/>
      <c r="K37" s="60"/>
      <c r="L37" s="60"/>
      <c r="M37" s="60"/>
      <c r="N37" s="60"/>
      <c r="O37" s="60"/>
      <c r="P37" s="60"/>
      <c r="Q37" s="60"/>
      <c r="R37" s="60"/>
      <c r="S37" s="60"/>
      <c r="T37" s="60"/>
      <c r="U37" s="60"/>
      <c r="V37" s="60"/>
    </row>
    <row r="38" customFormat="false" ht="15.75" hidden="false" customHeight="false" outlineLevel="0" collapsed="false">
      <c r="A38" s="62"/>
      <c r="B38" s="63" t="n">
        <v>218</v>
      </c>
      <c r="C38" s="64"/>
      <c r="D38" s="65"/>
      <c r="E38" s="66"/>
      <c r="F38" s="103"/>
      <c r="G38" s="68" t="s">
        <v>367</v>
      </c>
      <c r="H38" s="115" t="str">
        <f aca="false">HYPERLINK("https://www.franktip.org/pubs/jpl1995.pdf","A survey of program slicing techniques")</f>
        <v>A survey of program slicing techniques</v>
      </c>
      <c r="I38" s="60"/>
      <c r="J38" s="60"/>
      <c r="K38" s="60"/>
      <c r="L38" s="60"/>
      <c r="M38" s="60"/>
      <c r="N38" s="60"/>
      <c r="O38" s="60"/>
      <c r="P38" s="60"/>
      <c r="Q38" s="60"/>
      <c r="R38" s="60"/>
      <c r="S38" s="60"/>
      <c r="T38" s="60"/>
      <c r="U38" s="60"/>
      <c r="V38" s="60"/>
    </row>
    <row r="39" customFormat="false" ht="15.75" hidden="false" customHeight="false" outlineLevel="0" collapsed="false">
      <c r="A39" s="60"/>
      <c r="B39" s="63" t="n">
        <v>248</v>
      </c>
      <c r="C39" s="100"/>
      <c r="D39" s="100"/>
      <c r="E39" s="62"/>
      <c r="F39" s="73" t="s">
        <v>224</v>
      </c>
      <c r="G39" s="74" t="s">
        <v>564</v>
      </c>
      <c r="H39" s="114" t="str">
        <f aca="false">HYPERLINK("https://www.sciencedirect.com/science/article/pii/S0164121215001016","A UML model Based Approach to detect infeasible paths")</f>
        <v>A UML model Based Approach to detect infeasible paths</v>
      </c>
      <c r="I39" s="60"/>
      <c r="J39" s="60"/>
      <c r="K39" s="60"/>
      <c r="L39" s="60"/>
      <c r="M39" s="60"/>
      <c r="N39" s="60"/>
      <c r="O39" s="60"/>
      <c r="P39" s="60"/>
      <c r="Q39" s="60"/>
      <c r="R39" s="60"/>
      <c r="S39" s="60"/>
      <c r="T39" s="60"/>
      <c r="U39" s="60"/>
      <c r="V39" s="60"/>
    </row>
    <row r="40" customFormat="false" ht="15.75" hidden="false" customHeight="false" outlineLevel="0" collapsed="false">
      <c r="A40" s="60"/>
      <c r="B40" s="63" t="n">
        <v>245</v>
      </c>
      <c r="C40" s="104"/>
      <c r="D40" s="104"/>
      <c r="E40" s="78"/>
      <c r="F40" s="79" t="s">
        <v>555</v>
      </c>
      <c r="G40" s="80" t="s">
        <v>556</v>
      </c>
      <c r="H40" s="116" t="s">
        <v>557</v>
      </c>
      <c r="I40" s="60"/>
      <c r="J40" s="60"/>
      <c r="K40" s="60"/>
      <c r="L40" s="60"/>
      <c r="M40" s="60"/>
      <c r="N40" s="60"/>
      <c r="O40" s="60"/>
      <c r="P40" s="60"/>
      <c r="Q40" s="60"/>
      <c r="R40" s="60"/>
      <c r="S40" s="60"/>
      <c r="T40" s="60"/>
      <c r="U40" s="60"/>
      <c r="V40" s="60"/>
    </row>
    <row r="41" customFormat="false" ht="15.75" hidden="false" customHeight="false" outlineLevel="0" collapsed="false">
      <c r="A41" s="60"/>
      <c r="B41" s="63" t="n">
        <v>241</v>
      </c>
      <c r="C41" s="98"/>
      <c r="D41" s="98"/>
      <c r="E41" s="98"/>
      <c r="F41" s="98"/>
      <c r="G41" s="68" t="s">
        <v>535</v>
      </c>
      <c r="H41" s="114" t="str">
        <f aca="false">HYPERLINK("https://www.semanticscholar.org/paper/Algorithms-for-Infeasible-Path-Calculation-Gustafsson-Ermedahl/32f1f1d5dd2c3761a2ebd860e597a32fcccf715b","Algorithms for Infeasible Path Calculation")</f>
        <v>Algorithms for Infeasible Path Calculation</v>
      </c>
      <c r="I41" s="60" t="n">
        <v>4</v>
      </c>
      <c r="J41" s="60"/>
      <c r="K41" s="60"/>
      <c r="L41" s="60"/>
      <c r="M41" s="60"/>
      <c r="N41" s="60"/>
      <c r="O41" s="60"/>
      <c r="P41" s="60"/>
      <c r="Q41" s="60"/>
      <c r="R41" s="60"/>
      <c r="S41" s="60"/>
      <c r="T41" s="60"/>
      <c r="U41" s="60"/>
      <c r="V41" s="60"/>
    </row>
    <row r="42" customFormat="false" ht="15.75" hidden="false" customHeight="false" outlineLevel="0" collapsed="false">
      <c r="A42" s="60"/>
      <c r="B42" s="63" t="n">
        <v>243</v>
      </c>
      <c r="G42" s="74" t="s">
        <v>547</v>
      </c>
      <c r="H42" s="117" t="s">
        <v>106</v>
      </c>
      <c r="I42" s="60" t="n">
        <v>2</v>
      </c>
      <c r="J42" s="60"/>
      <c r="K42" s="60"/>
      <c r="L42" s="60"/>
      <c r="M42" s="60"/>
      <c r="N42" s="60"/>
      <c r="O42" s="60"/>
      <c r="P42" s="60"/>
      <c r="Q42" s="60"/>
      <c r="R42" s="60"/>
      <c r="S42" s="60"/>
      <c r="T42" s="60"/>
      <c r="U42" s="60"/>
      <c r="V42" s="60"/>
    </row>
    <row r="43" customFormat="false" ht="15.75" hidden="false" customHeight="false" outlineLevel="0" collapsed="false">
      <c r="A43" s="62"/>
      <c r="B43" s="63" t="n">
        <v>218</v>
      </c>
      <c r="C43" s="71"/>
      <c r="D43" s="72"/>
      <c r="E43" s="62"/>
      <c r="F43" s="81"/>
      <c r="G43" s="74" t="s">
        <v>365</v>
      </c>
      <c r="H43" s="117" t="s">
        <v>71</v>
      </c>
      <c r="I43" s="60"/>
      <c r="J43" s="60"/>
      <c r="K43" s="60"/>
      <c r="L43" s="60"/>
      <c r="M43" s="60"/>
      <c r="N43" s="60"/>
      <c r="O43" s="60"/>
      <c r="P43" s="60"/>
      <c r="Q43" s="60"/>
      <c r="R43" s="60"/>
      <c r="S43" s="60"/>
      <c r="T43" s="60"/>
      <c r="U43" s="60"/>
      <c r="V43" s="60"/>
    </row>
    <row r="44" customFormat="false" ht="15.75" hidden="false" customHeight="false" outlineLevel="0" collapsed="false">
      <c r="A44" s="62"/>
      <c r="B44" s="63" t="n">
        <v>226</v>
      </c>
      <c r="G44" s="74" t="s">
        <v>444</v>
      </c>
      <c r="H44" s="116" t="s">
        <v>445</v>
      </c>
      <c r="I44" s="60"/>
      <c r="J44" s="60"/>
      <c r="K44" s="60"/>
      <c r="L44" s="60"/>
      <c r="M44" s="60"/>
      <c r="N44" s="60"/>
      <c r="O44" s="60"/>
      <c r="P44" s="60"/>
      <c r="Q44" s="60"/>
      <c r="R44" s="60"/>
      <c r="S44" s="60"/>
      <c r="T44" s="60"/>
      <c r="U44" s="60"/>
      <c r="V44" s="60"/>
    </row>
    <row r="45" customFormat="false" ht="15.75" hidden="false" customHeight="false" outlineLevel="0" collapsed="false">
      <c r="A45" s="60"/>
      <c r="B45" s="63" t="n">
        <v>261</v>
      </c>
      <c r="C45" s="97"/>
      <c r="D45" s="97"/>
      <c r="E45" s="97"/>
      <c r="F45" s="97"/>
      <c r="G45" s="80" t="s">
        <v>601</v>
      </c>
      <c r="H45" s="117" t="s">
        <v>115</v>
      </c>
      <c r="I45" s="60"/>
      <c r="J45" s="60"/>
      <c r="K45" s="60"/>
      <c r="L45" s="60"/>
      <c r="M45" s="60"/>
      <c r="N45" s="60"/>
      <c r="O45" s="60"/>
      <c r="P45" s="60"/>
      <c r="Q45" s="60"/>
      <c r="R45" s="60"/>
      <c r="S45" s="60"/>
      <c r="T45" s="60"/>
      <c r="U45" s="60"/>
      <c r="V45" s="60"/>
    </row>
    <row r="46" customFormat="false" ht="15.75" hidden="false" customHeight="false" outlineLevel="0" collapsed="false">
      <c r="A46" s="62"/>
      <c r="B46" s="63" t="n">
        <v>218</v>
      </c>
      <c r="C46" s="64"/>
      <c r="D46" s="65"/>
      <c r="E46" s="66"/>
      <c r="F46" s="103"/>
      <c r="G46" s="68" t="s">
        <v>349</v>
      </c>
      <c r="H46" s="116" t="s">
        <v>350</v>
      </c>
      <c r="I46" s="60"/>
      <c r="J46" s="60"/>
      <c r="K46" s="60"/>
      <c r="L46" s="60"/>
      <c r="M46" s="60"/>
      <c r="N46" s="60"/>
      <c r="O46" s="60"/>
      <c r="P46" s="60"/>
      <c r="Q46" s="60"/>
      <c r="R46" s="60"/>
      <c r="S46" s="60"/>
      <c r="T46" s="60"/>
      <c r="U46" s="60"/>
      <c r="V46" s="60"/>
    </row>
    <row r="47" customFormat="false" ht="15.75" hidden="false" customHeight="false" outlineLevel="0" collapsed="false">
      <c r="A47" s="62"/>
      <c r="B47" s="63" t="n">
        <v>225</v>
      </c>
      <c r="C47" s="85"/>
      <c r="D47" s="85"/>
      <c r="E47" s="85"/>
      <c r="F47" s="85"/>
      <c r="G47" s="80" t="s">
        <v>436</v>
      </c>
      <c r="H47" s="117" t="s">
        <v>320</v>
      </c>
      <c r="I47" s="60"/>
      <c r="J47" s="60"/>
      <c r="K47" s="60"/>
      <c r="L47" s="60"/>
      <c r="M47" s="60"/>
      <c r="N47" s="60"/>
      <c r="O47" s="60"/>
      <c r="P47" s="60"/>
      <c r="Q47" s="60"/>
      <c r="R47" s="60"/>
      <c r="S47" s="60"/>
      <c r="T47" s="60"/>
      <c r="U47" s="60"/>
      <c r="V47" s="60"/>
    </row>
    <row r="48" customFormat="false" ht="15.75" hidden="false" customHeight="false" outlineLevel="0" collapsed="false">
      <c r="A48" s="62"/>
      <c r="B48" s="63" t="n">
        <v>225</v>
      </c>
      <c r="C48" s="98"/>
      <c r="D48" s="98"/>
      <c r="E48" s="98"/>
      <c r="F48" s="98"/>
      <c r="G48" s="68" t="s">
        <v>427</v>
      </c>
      <c r="H48" s="117" t="s">
        <v>428</v>
      </c>
      <c r="I48" s="60"/>
      <c r="J48" s="60"/>
      <c r="K48" s="60"/>
      <c r="L48" s="60"/>
      <c r="M48" s="60"/>
      <c r="N48" s="60"/>
      <c r="O48" s="60"/>
      <c r="P48" s="60"/>
      <c r="Q48" s="60"/>
      <c r="R48" s="60"/>
      <c r="S48" s="60"/>
      <c r="T48" s="60"/>
      <c r="U48" s="60"/>
      <c r="V48" s="60"/>
    </row>
    <row r="49" customFormat="false" ht="15.75" hidden="false" customHeight="false" outlineLevel="0" collapsed="false">
      <c r="A49" s="60"/>
      <c r="B49" s="63" t="n">
        <v>244</v>
      </c>
      <c r="G49" s="74" t="s">
        <v>552</v>
      </c>
      <c r="H49" s="117" t="s">
        <v>321</v>
      </c>
      <c r="I49" s="60"/>
      <c r="J49" s="60"/>
      <c r="K49" s="60"/>
      <c r="L49" s="60"/>
      <c r="M49" s="60"/>
      <c r="N49" s="60"/>
      <c r="O49" s="60"/>
      <c r="P49" s="60"/>
      <c r="Q49" s="60"/>
      <c r="R49" s="60"/>
      <c r="S49" s="60"/>
      <c r="T49" s="60"/>
      <c r="U49" s="60"/>
      <c r="V49" s="60"/>
    </row>
    <row r="50" customFormat="false" ht="15.75" hidden="false" customHeight="false" outlineLevel="0" collapsed="false">
      <c r="A50" s="62"/>
      <c r="B50" s="63" t="n">
        <v>226</v>
      </c>
      <c r="C50" s="100"/>
      <c r="D50" s="100"/>
      <c r="E50" s="62"/>
      <c r="F50" s="73" t="s">
        <v>77</v>
      </c>
      <c r="G50" s="74" t="s">
        <v>441</v>
      </c>
      <c r="H50" s="116" t="s">
        <v>442</v>
      </c>
      <c r="I50" s="60" t="n">
        <v>2</v>
      </c>
      <c r="J50" s="60"/>
      <c r="K50" s="60"/>
      <c r="L50" s="60"/>
      <c r="M50" s="60"/>
      <c r="N50" s="60"/>
      <c r="O50" s="60"/>
      <c r="P50" s="60"/>
      <c r="Q50" s="60"/>
      <c r="R50" s="60"/>
      <c r="S50" s="60"/>
      <c r="T50" s="60"/>
      <c r="U50" s="60"/>
      <c r="V50" s="60"/>
    </row>
    <row r="51" customFormat="false" ht="15.75" hidden="false" customHeight="false" outlineLevel="0" collapsed="false">
      <c r="A51" s="62"/>
      <c r="B51" s="63" t="n">
        <v>220</v>
      </c>
      <c r="C51" s="72"/>
      <c r="D51" s="72"/>
      <c r="E51" s="62"/>
      <c r="F51" s="73"/>
      <c r="G51" s="74" t="s">
        <v>380</v>
      </c>
      <c r="H51" s="117" t="s">
        <v>179</v>
      </c>
      <c r="I51" s="60"/>
      <c r="J51" s="60"/>
      <c r="K51" s="60"/>
      <c r="L51" s="60"/>
      <c r="M51" s="60"/>
      <c r="N51" s="60"/>
      <c r="O51" s="60"/>
      <c r="P51" s="60"/>
      <c r="Q51" s="60"/>
      <c r="R51" s="60"/>
      <c r="S51" s="60"/>
      <c r="T51" s="60"/>
      <c r="U51" s="60"/>
      <c r="V51" s="60"/>
    </row>
    <row r="52" customFormat="false" ht="15.75" hidden="false" customHeight="false" outlineLevel="0" collapsed="false">
      <c r="A52" s="62"/>
      <c r="B52" s="63" t="n">
        <v>218</v>
      </c>
      <c r="C52" s="71"/>
      <c r="D52" s="72"/>
      <c r="E52" s="62"/>
      <c r="F52" s="81"/>
      <c r="G52" s="74" t="s">
        <v>358</v>
      </c>
      <c r="H52" s="116" t="s">
        <v>359</v>
      </c>
      <c r="I52" s="60"/>
      <c r="J52" s="60"/>
      <c r="K52" s="60"/>
      <c r="L52" s="60"/>
      <c r="M52" s="60"/>
      <c r="N52" s="60"/>
      <c r="O52" s="60"/>
      <c r="P52" s="60"/>
      <c r="Q52" s="60"/>
      <c r="R52" s="60"/>
      <c r="S52" s="60"/>
      <c r="T52" s="60"/>
      <c r="U52" s="60"/>
      <c r="V52" s="60"/>
    </row>
    <row r="53" customFormat="false" ht="15.75" hidden="false" customHeight="false" outlineLevel="0" collapsed="false">
      <c r="A53" s="62"/>
      <c r="B53" s="63" t="n">
        <v>218</v>
      </c>
      <c r="C53" s="71"/>
      <c r="D53" s="72"/>
      <c r="E53" s="62"/>
      <c r="F53" s="81"/>
      <c r="G53" s="74" t="s">
        <v>360</v>
      </c>
      <c r="H53" s="116" t="s">
        <v>361</v>
      </c>
      <c r="I53" s="60"/>
      <c r="J53" s="60"/>
      <c r="K53" s="60"/>
      <c r="L53" s="60"/>
      <c r="M53" s="60"/>
      <c r="N53" s="60"/>
      <c r="O53" s="60"/>
      <c r="P53" s="60"/>
      <c r="Q53" s="60"/>
      <c r="R53" s="60"/>
      <c r="S53" s="60"/>
      <c r="T53" s="60"/>
      <c r="U53" s="60"/>
      <c r="V53" s="60"/>
    </row>
    <row r="54" customFormat="false" ht="15.75" hidden="false" customHeight="false" outlineLevel="0" collapsed="false">
      <c r="A54" s="60"/>
      <c r="B54" s="63" t="n">
        <v>252</v>
      </c>
      <c r="G54" s="74" t="s">
        <v>581</v>
      </c>
      <c r="H54" s="116" t="s">
        <v>582</v>
      </c>
      <c r="I54" s="60"/>
      <c r="J54" s="60"/>
      <c r="K54" s="60"/>
      <c r="L54" s="60"/>
      <c r="M54" s="60"/>
      <c r="N54" s="60"/>
      <c r="O54" s="60"/>
      <c r="P54" s="60"/>
      <c r="Q54" s="60"/>
      <c r="R54" s="60"/>
      <c r="S54" s="60"/>
      <c r="T54" s="60"/>
      <c r="U54" s="60"/>
      <c r="V54" s="60"/>
    </row>
    <row r="55" customFormat="false" ht="15.75" hidden="false" customHeight="false" outlineLevel="0" collapsed="false">
      <c r="A55" s="60"/>
      <c r="B55" s="63" t="n">
        <v>241</v>
      </c>
      <c r="G55" s="74" t="s">
        <v>537</v>
      </c>
      <c r="H55" s="117" t="s">
        <v>109</v>
      </c>
      <c r="I55" s="60" t="n">
        <v>6</v>
      </c>
      <c r="J55" s="60"/>
      <c r="K55" s="60"/>
      <c r="L55" s="60"/>
      <c r="M55" s="60"/>
      <c r="N55" s="60"/>
      <c r="O55" s="60"/>
      <c r="P55" s="60"/>
      <c r="Q55" s="60"/>
      <c r="R55" s="60"/>
      <c r="S55" s="60"/>
      <c r="T55" s="60"/>
      <c r="U55" s="60"/>
      <c r="V55" s="60"/>
    </row>
    <row r="56" customFormat="false" ht="15.75" hidden="false" customHeight="false" outlineLevel="0" collapsed="false">
      <c r="A56" s="62"/>
      <c r="B56" s="63" t="n">
        <v>218</v>
      </c>
      <c r="C56" s="71"/>
      <c r="D56" s="72"/>
      <c r="E56" s="62"/>
      <c r="F56" s="81"/>
      <c r="G56" s="74" t="s">
        <v>363</v>
      </c>
      <c r="H56" s="118" t="s">
        <v>91</v>
      </c>
      <c r="I56" s="60"/>
      <c r="J56" s="60"/>
      <c r="K56" s="60"/>
      <c r="L56" s="60"/>
      <c r="M56" s="60"/>
      <c r="N56" s="60"/>
      <c r="O56" s="60"/>
      <c r="P56" s="60"/>
      <c r="Q56" s="60"/>
      <c r="R56" s="60"/>
      <c r="S56" s="60"/>
      <c r="T56" s="60"/>
      <c r="U56" s="60"/>
      <c r="V56" s="60"/>
    </row>
    <row r="57" customFormat="false" ht="15.75" hidden="false" customHeight="false" outlineLevel="0" collapsed="false">
      <c r="A57" s="62"/>
      <c r="B57" s="63" t="n">
        <v>218</v>
      </c>
      <c r="C57" s="71"/>
      <c r="D57" s="72"/>
      <c r="E57" s="62"/>
      <c r="F57" s="81"/>
      <c r="G57" s="74" t="s">
        <v>364</v>
      </c>
      <c r="H57" s="117" t="s">
        <v>112</v>
      </c>
      <c r="I57" s="60"/>
      <c r="J57" s="60"/>
      <c r="K57" s="60"/>
      <c r="L57" s="60"/>
      <c r="M57" s="60"/>
      <c r="N57" s="60"/>
      <c r="O57" s="60"/>
      <c r="P57" s="60"/>
      <c r="Q57" s="60"/>
      <c r="R57" s="60"/>
      <c r="S57" s="60"/>
      <c r="T57" s="60"/>
      <c r="U57" s="60"/>
      <c r="V57" s="60"/>
    </row>
    <row r="58" customFormat="false" ht="15.75" hidden="false" customHeight="false" outlineLevel="0" collapsed="false">
      <c r="A58" s="60"/>
      <c r="B58" s="63" t="n">
        <v>238</v>
      </c>
      <c r="G58" s="74" t="s">
        <v>520</v>
      </c>
      <c r="H58" s="116" t="s">
        <v>610</v>
      </c>
      <c r="I58" s="60"/>
      <c r="J58" s="60"/>
      <c r="K58" s="60"/>
      <c r="L58" s="60"/>
      <c r="M58" s="60"/>
      <c r="N58" s="60"/>
      <c r="O58" s="60"/>
      <c r="P58" s="60"/>
      <c r="Q58" s="60"/>
      <c r="R58" s="60"/>
      <c r="S58" s="60"/>
      <c r="T58" s="60"/>
      <c r="U58" s="60"/>
      <c r="V58" s="60"/>
    </row>
    <row r="59" customFormat="false" ht="15.75" hidden="false" customHeight="false" outlineLevel="0" collapsed="false">
      <c r="A59" s="60"/>
      <c r="B59" s="63" t="n">
        <v>229</v>
      </c>
      <c r="G59" s="74" t="s">
        <v>455</v>
      </c>
      <c r="H59" s="117" t="s">
        <v>125</v>
      </c>
      <c r="I59" s="60" t="n">
        <v>2</v>
      </c>
      <c r="J59" s="60"/>
      <c r="K59" s="60"/>
      <c r="L59" s="60"/>
      <c r="M59" s="60"/>
      <c r="N59" s="60"/>
      <c r="O59" s="60"/>
      <c r="P59" s="60"/>
      <c r="Q59" s="60"/>
      <c r="R59" s="60"/>
      <c r="S59" s="60"/>
      <c r="T59" s="60"/>
      <c r="U59" s="60"/>
      <c r="V59" s="60"/>
    </row>
    <row r="60" customFormat="false" ht="15.75" hidden="false" customHeight="false" outlineLevel="0" collapsed="false">
      <c r="A60" s="60"/>
      <c r="B60" s="63" t="n">
        <v>229</v>
      </c>
      <c r="G60" s="74" t="s">
        <v>453</v>
      </c>
      <c r="H60" s="116" t="s">
        <v>454</v>
      </c>
      <c r="I60" s="60"/>
      <c r="J60" s="60"/>
      <c r="K60" s="60"/>
      <c r="L60" s="60"/>
      <c r="M60" s="60"/>
      <c r="N60" s="60"/>
      <c r="O60" s="60"/>
      <c r="P60" s="60"/>
      <c r="Q60" s="60"/>
      <c r="R60" s="60"/>
      <c r="S60" s="60"/>
      <c r="T60" s="60"/>
      <c r="U60" s="60"/>
      <c r="V60" s="60"/>
    </row>
    <row r="61" customFormat="false" ht="15.75" hidden="false" customHeight="false" outlineLevel="0" collapsed="false">
      <c r="A61" s="60"/>
      <c r="B61" s="63" t="n">
        <v>235</v>
      </c>
      <c r="G61" s="74" t="s">
        <v>495</v>
      </c>
      <c r="H61" s="117" t="s">
        <v>496</v>
      </c>
      <c r="I61" s="60" t="n">
        <v>4</v>
      </c>
      <c r="J61" s="60"/>
      <c r="K61" s="60"/>
      <c r="L61" s="60"/>
      <c r="M61" s="60"/>
      <c r="N61" s="60"/>
      <c r="O61" s="60"/>
      <c r="P61" s="60"/>
      <c r="Q61" s="60"/>
      <c r="R61" s="60"/>
      <c r="S61" s="60"/>
      <c r="T61" s="60"/>
      <c r="U61" s="60"/>
      <c r="V61" s="60"/>
    </row>
    <row r="62" customFormat="false" ht="15.75" hidden="false" customHeight="false" outlineLevel="0" collapsed="false">
      <c r="A62" s="60"/>
      <c r="B62" s="63" t="n">
        <v>251</v>
      </c>
      <c r="G62" s="74" t="s">
        <v>575</v>
      </c>
      <c r="H62" s="117" t="s">
        <v>128</v>
      </c>
      <c r="I62" s="60"/>
      <c r="J62" s="60"/>
      <c r="K62" s="60"/>
      <c r="L62" s="60"/>
      <c r="M62" s="60"/>
      <c r="N62" s="60"/>
      <c r="O62" s="60"/>
      <c r="P62" s="60"/>
      <c r="Q62" s="60"/>
      <c r="R62" s="60"/>
      <c r="S62" s="60"/>
      <c r="T62" s="60"/>
      <c r="U62" s="60"/>
      <c r="V62" s="60"/>
    </row>
    <row r="63" customFormat="false" ht="15.75" hidden="false" customHeight="false" outlineLevel="0" collapsed="false">
      <c r="A63" s="60"/>
      <c r="B63" s="63" t="n">
        <v>229</v>
      </c>
      <c r="G63" s="74" t="s">
        <v>452</v>
      </c>
      <c r="H63" s="117" t="s">
        <v>130</v>
      </c>
      <c r="I63" s="60" t="n">
        <v>3</v>
      </c>
      <c r="J63" s="60"/>
      <c r="K63" s="60"/>
      <c r="L63" s="60"/>
      <c r="M63" s="60"/>
      <c r="N63" s="60"/>
      <c r="O63" s="60"/>
      <c r="P63" s="60"/>
      <c r="Q63" s="60"/>
      <c r="R63" s="60"/>
      <c r="S63" s="60"/>
      <c r="T63" s="60"/>
      <c r="U63" s="60"/>
      <c r="V63" s="60"/>
    </row>
    <row r="64" customFormat="false" ht="15.75" hidden="false" customHeight="false" outlineLevel="0" collapsed="false">
      <c r="A64" s="60"/>
      <c r="B64" s="63" t="n">
        <v>248</v>
      </c>
      <c r="G64" s="74" t="s">
        <v>565</v>
      </c>
      <c r="H64" s="117" t="s">
        <v>566</v>
      </c>
      <c r="I64" s="60" t="n">
        <v>10</v>
      </c>
      <c r="J64" s="60"/>
      <c r="K64" s="60"/>
      <c r="L64" s="60"/>
      <c r="M64" s="60"/>
      <c r="N64" s="60"/>
      <c r="O64" s="60"/>
      <c r="P64" s="60"/>
      <c r="Q64" s="60"/>
      <c r="R64" s="60"/>
      <c r="S64" s="60"/>
      <c r="T64" s="60"/>
      <c r="U64" s="60"/>
      <c r="V64" s="60"/>
    </row>
    <row r="65" customFormat="false" ht="15.75" hidden="false" customHeight="false" outlineLevel="0" collapsed="false">
      <c r="A65" s="60"/>
      <c r="B65" s="63" t="n">
        <v>260</v>
      </c>
      <c r="G65" s="74" t="s">
        <v>595</v>
      </c>
      <c r="H65" s="116" t="s">
        <v>596</v>
      </c>
      <c r="I65" s="60"/>
      <c r="J65" s="60"/>
      <c r="K65" s="60"/>
      <c r="L65" s="60"/>
      <c r="M65" s="60"/>
      <c r="N65" s="60"/>
      <c r="O65" s="60"/>
      <c r="P65" s="60"/>
      <c r="Q65" s="60"/>
      <c r="R65" s="60"/>
      <c r="S65" s="60"/>
      <c r="T65" s="60"/>
      <c r="U65" s="60"/>
      <c r="V65" s="60"/>
    </row>
    <row r="66" customFormat="false" ht="15.75" hidden="false" customHeight="false" outlineLevel="0" collapsed="false">
      <c r="A66" s="62"/>
      <c r="B66" s="63" t="n">
        <v>224</v>
      </c>
      <c r="C66" s="99"/>
      <c r="D66" s="100"/>
      <c r="E66" s="62"/>
      <c r="F66" s="73" t="s">
        <v>153</v>
      </c>
      <c r="G66" s="74" t="s">
        <v>409</v>
      </c>
      <c r="H66" s="119" t="s">
        <v>168</v>
      </c>
      <c r="I66" s="60"/>
      <c r="J66" s="60"/>
      <c r="K66" s="60"/>
      <c r="L66" s="60"/>
      <c r="M66" s="60"/>
      <c r="N66" s="60"/>
      <c r="O66" s="60"/>
      <c r="P66" s="60"/>
      <c r="Q66" s="60"/>
      <c r="R66" s="60"/>
      <c r="S66" s="60"/>
      <c r="T66" s="60"/>
      <c r="U66" s="60"/>
      <c r="V66" s="60"/>
    </row>
    <row r="67" customFormat="false" ht="15.75" hidden="false" customHeight="false" outlineLevel="0" collapsed="false">
      <c r="A67" s="62"/>
      <c r="B67" s="63" t="n">
        <v>223</v>
      </c>
      <c r="C67" s="85"/>
      <c r="D67" s="85"/>
      <c r="E67" s="85"/>
      <c r="F67" s="85"/>
      <c r="G67" s="80" t="s">
        <v>407</v>
      </c>
      <c r="H67" s="116" t="s">
        <v>408</v>
      </c>
      <c r="I67" s="60"/>
      <c r="J67" s="60"/>
      <c r="K67" s="60"/>
      <c r="L67" s="60"/>
      <c r="M67" s="60"/>
      <c r="N67" s="60"/>
      <c r="O67" s="60"/>
      <c r="P67" s="60"/>
      <c r="Q67" s="60"/>
      <c r="R67" s="60"/>
      <c r="S67" s="60"/>
      <c r="T67" s="60"/>
      <c r="U67" s="60"/>
      <c r="V67" s="60"/>
    </row>
    <row r="68" customFormat="false" ht="15.75" hidden="false" customHeight="false" outlineLevel="0" collapsed="false">
      <c r="A68" s="60"/>
      <c r="B68" s="63" t="n">
        <v>233</v>
      </c>
      <c r="C68" s="98"/>
      <c r="D68" s="98"/>
      <c r="E68" s="98"/>
      <c r="F68" s="98"/>
      <c r="G68" s="68" t="s">
        <v>470</v>
      </c>
      <c r="H68" s="117" t="s">
        <v>209</v>
      </c>
      <c r="I68" s="60"/>
      <c r="J68" s="60"/>
      <c r="K68" s="60"/>
      <c r="L68" s="60"/>
      <c r="M68" s="60"/>
      <c r="N68" s="60"/>
      <c r="O68" s="60"/>
      <c r="P68" s="60"/>
      <c r="Q68" s="60"/>
      <c r="R68" s="60"/>
      <c r="S68" s="60"/>
      <c r="T68" s="60"/>
      <c r="U68" s="60"/>
      <c r="V68" s="60"/>
    </row>
    <row r="69" customFormat="false" ht="15.75" hidden="false" customHeight="false" outlineLevel="0" collapsed="false">
      <c r="A69" s="60"/>
      <c r="B69" s="63" t="n">
        <v>242</v>
      </c>
      <c r="C69" s="100"/>
      <c r="D69" s="100"/>
      <c r="E69" s="62"/>
      <c r="F69" s="73" t="s">
        <v>234</v>
      </c>
      <c r="G69" s="74" t="s">
        <v>539</v>
      </c>
      <c r="H69" s="117" t="s">
        <v>221</v>
      </c>
      <c r="I69" s="60" t="n">
        <v>3</v>
      </c>
      <c r="J69" s="60"/>
      <c r="K69" s="60"/>
      <c r="L69" s="60"/>
      <c r="M69" s="60"/>
      <c r="N69" s="60"/>
      <c r="O69" s="60"/>
      <c r="P69" s="60"/>
      <c r="Q69" s="60"/>
      <c r="R69" s="60"/>
      <c r="S69" s="60"/>
      <c r="T69" s="60"/>
      <c r="U69" s="60"/>
      <c r="V69" s="60"/>
    </row>
    <row r="70" customFormat="false" ht="15.75" hidden="false" customHeight="false" outlineLevel="0" collapsed="false">
      <c r="A70" s="60"/>
      <c r="B70" s="63" t="n">
        <v>236</v>
      </c>
      <c r="C70" s="85"/>
      <c r="D70" s="85"/>
      <c r="E70" s="85"/>
      <c r="F70" s="85"/>
      <c r="G70" s="80" t="s">
        <v>511</v>
      </c>
      <c r="H70" s="116" t="s">
        <v>512</v>
      </c>
      <c r="I70" s="60"/>
      <c r="J70" s="60"/>
      <c r="K70" s="60"/>
      <c r="L70" s="60"/>
      <c r="M70" s="60"/>
      <c r="N70" s="60"/>
      <c r="O70" s="60"/>
      <c r="P70" s="60"/>
      <c r="Q70" s="60"/>
      <c r="R70" s="60"/>
      <c r="S70" s="60"/>
      <c r="T70" s="60"/>
      <c r="U70" s="60"/>
      <c r="V70" s="60"/>
    </row>
    <row r="71" customFormat="false" ht="15.75" hidden="false" customHeight="false" outlineLevel="0" collapsed="false">
      <c r="A71" s="62"/>
      <c r="B71" s="86" t="n">
        <v>218</v>
      </c>
      <c r="C71" s="105"/>
      <c r="D71" s="87"/>
      <c r="E71" s="88"/>
      <c r="F71" s="106"/>
      <c r="G71" s="90" t="s">
        <v>355</v>
      </c>
      <c r="H71" s="116" t="s">
        <v>356</v>
      </c>
      <c r="I71" s="60" t="n">
        <v>2</v>
      </c>
      <c r="J71" s="60"/>
      <c r="K71" s="60"/>
      <c r="L71" s="60"/>
      <c r="M71" s="60"/>
      <c r="N71" s="60"/>
      <c r="O71" s="60"/>
      <c r="P71" s="60"/>
      <c r="Q71" s="60"/>
      <c r="R71" s="60"/>
      <c r="S71" s="60"/>
      <c r="T71" s="60"/>
      <c r="U71" s="60"/>
      <c r="V71" s="60"/>
    </row>
    <row r="72" customFormat="false" ht="15.75" hidden="false" customHeight="false" outlineLevel="0" collapsed="false">
      <c r="A72" s="62"/>
      <c r="B72" s="63" t="n">
        <v>220</v>
      </c>
      <c r="C72" s="65"/>
      <c r="D72" s="65"/>
      <c r="E72" s="66"/>
      <c r="F72" s="67"/>
      <c r="G72" s="68" t="s">
        <v>381</v>
      </c>
      <c r="H72" s="119" t="s">
        <v>171</v>
      </c>
      <c r="I72" s="60"/>
      <c r="J72" s="60"/>
      <c r="K72" s="60"/>
      <c r="L72" s="60"/>
      <c r="M72" s="60"/>
      <c r="N72" s="60"/>
      <c r="O72" s="60"/>
      <c r="P72" s="60"/>
      <c r="Q72" s="60"/>
      <c r="R72" s="60"/>
      <c r="S72" s="60"/>
      <c r="T72" s="60"/>
      <c r="U72" s="60"/>
      <c r="V72" s="60"/>
    </row>
    <row r="73" customFormat="false" ht="15.75" hidden="false" customHeight="false" outlineLevel="0" collapsed="false">
      <c r="A73" s="60"/>
      <c r="B73" s="63" t="n">
        <v>237</v>
      </c>
      <c r="C73" s="85"/>
      <c r="D73" s="85"/>
      <c r="E73" s="85"/>
      <c r="F73" s="85"/>
      <c r="G73" s="80" t="s">
        <v>517</v>
      </c>
      <c r="H73" s="117" t="s">
        <v>94</v>
      </c>
      <c r="I73" s="60"/>
      <c r="J73" s="60"/>
      <c r="K73" s="60"/>
      <c r="L73" s="60"/>
      <c r="M73" s="60"/>
      <c r="N73" s="60"/>
      <c r="O73" s="60"/>
      <c r="P73" s="60"/>
      <c r="Q73" s="60"/>
      <c r="R73" s="60"/>
      <c r="S73" s="60"/>
      <c r="T73" s="60"/>
      <c r="U73" s="60"/>
      <c r="V73" s="60"/>
    </row>
    <row r="74" customFormat="false" ht="15.75" hidden="false" customHeight="false" outlineLevel="0" collapsed="false">
      <c r="A74" s="60"/>
      <c r="B74" s="63" t="n">
        <v>239</v>
      </c>
      <c r="C74" s="98"/>
      <c r="D74" s="98"/>
      <c r="E74" s="98"/>
      <c r="F74" s="98"/>
      <c r="G74" s="68" t="s">
        <v>528</v>
      </c>
      <c r="H74" s="117" t="s">
        <v>212</v>
      </c>
      <c r="I74" s="60"/>
      <c r="J74" s="60"/>
      <c r="K74" s="60"/>
      <c r="L74" s="60"/>
      <c r="M74" s="60"/>
      <c r="N74" s="60"/>
      <c r="O74" s="60"/>
      <c r="P74" s="60"/>
      <c r="Q74" s="60"/>
      <c r="R74" s="60"/>
      <c r="S74" s="60"/>
      <c r="T74" s="60"/>
      <c r="U74" s="60"/>
      <c r="V74" s="60"/>
    </row>
    <row r="75" customFormat="false" ht="15.75" hidden="false" customHeight="false" outlineLevel="0" collapsed="false">
      <c r="A75" s="60"/>
      <c r="B75" s="63" t="n">
        <v>236</v>
      </c>
      <c r="G75" s="74" t="s">
        <v>509</v>
      </c>
      <c r="H75" s="116" t="s">
        <v>510</v>
      </c>
      <c r="I75" s="60"/>
      <c r="J75" s="60"/>
      <c r="K75" s="60"/>
      <c r="L75" s="60"/>
      <c r="M75" s="60"/>
      <c r="N75" s="60"/>
      <c r="O75" s="60"/>
      <c r="P75" s="60"/>
      <c r="Q75" s="60"/>
      <c r="R75" s="60"/>
      <c r="S75" s="60"/>
      <c r="T75" s="60"/>
      <c r="U75" s="60"/>
      <c r="V75" s="60"/>
    </row>
    <row r="76" customFormat="false" ht="15.75" hidden="false" customHeight="false" outlineLevel="0" collapsed="false">
      <c r="A76" s="62"/>
      <c r="B76" s="63" t="n">
        <v>222</v>
      </c>
      <c r="G76" s="74" t="s">
        <v>398</v>
      </c>
      <c r="H76" s="117" t="s">
        <v>118</v>
      </c>
      <c r="I76" s="60"/>
      <c r="J76" s="60"/>
      <c r="K76" s="60"/>
      <c r="L76" s="60"/>
      <c r="M76" s="60"/>
      <c r="N76" s="60"/>
      <c r="O76" s="60"/>
      <c r="P76" s="60"/>
      <c r="Q76" s="60"/>
      <c r="R76" s="60"/>
      <c r="S76" s="60"/>
      <c r="T76" s="60"/>
      <c r="U76" s="60"/>
      <c r="V76" s="60"/>
    </row>
    <row r="77" customFormat="false" ht="15.75" hidden="false" customHeight="false" outlineLevel="0" collapsed="false">
      <c r="A77" s="62"/>
      <c r="B77" s="63" t="n">
        <v>222</v>
      </c>
      <c r="G77" s="74" t="s">
        <v>397</v>
      </c>
      <c r="H77" s="118" t="s">
        <v>323</v>
      </c>
      <c r="I77" s="60"/>
      <c r="J77" s="60"/>
      <c r="K77" s="60"/>
      <c r="L77" s="60"/>
      <c r="M77" s="60"/>
      <c r="N77" s="60"/>
      <c r="O77" s="60"/>
      <c r="P77" s="60"/>
      <c r="Q77" s="60"/>
      <c r="R77" s="60"/>
      <c r="S77" s="60"/>
      <c r="T77" s="60"/>
      <c r="U77" s="60"/>
      <c r="V77" s="60"/>
    </row>
    <row r="78" customFormat="false" ht="15.75" hidden="false" customHeight="false" outlineLevel="0" collapsed="false">
      <c r="A78" s="62"/>
      <c r="B78" s="63" t="n">
        <v>218</v>
      </c>
      <c r="C78" s="76"/>
      <c r="D78" s="77"/>
      <c r="E78" s="78"/>
      <c r="F78" s="82"/>
      <c r="G78" s="80" t="s">
        <v>373</v>
      </c>
      <c r="H78" s="116" t="s">
        <v>374</v>
      </c>
      <c r="I78" s="60"/>
      <c r="J78" s="60"/>
      <c r="K78" s="60"/>
      <c r="L78" s="60"/>
      <c r="M78" s="60"/>
      <c r="N78" s="60"/>
      <c r="O78" s="60"/>
      <c r="P78" s="60"/>
      <c r="Q78" s="60"/>
      <c r="R78" s="60"/>
      <c r="S78" s="60"/>
      <c r="T78" s="60"/>
      <c r="U78" s="60"/>
      <c r="V78" s="60"/>
    </row>
    <row r="79" customFormat="false" ht="15.75" hidden="false" customHeight="false" outlineLevel="0" collapsed="false">
      <c r="A79" s="60"/>
      <c r="B79" s="63" t="n">
        <v>261</v>
      </c>
      <c r="C79" s="92"/>
      <c r="D79" s="92"/>
      <c r="E79" s="66"/>
      <c r="F79" s="67" t="s">
        <v>227</v>
      </c>
      <c r="G79" s="68" t="s">
        <v>597</v>
      </c>
      <c r="H79" s="117" t="s">
        <v>151</v>
      </c>
      <c r="I79" s="60"/>
      <c r="J79" s="60"/>
      <c r="K79" s="60"/>
      <c r="L79" s="60"/>
      <c r="M79" s="60"/>
      <c r="N79" s="60"/>
      <c r="O79" s="60"/>
      <c r="P79" s="60"/>
      <c r="Q79" s="60"/>
      <c r="R79" s="60"/>
      <c r="S79" s="60"/>
      <c r="T79" s="60"/>
      <c r="U79" s="60"/>
      <c r="V79" s="60"/>
    </row>
    <row r="80" customFormat="false" ht="15.75" hidden="false" customHeight="false" outlineLevel="0" collapsed="false">
      <c r="A80" s="62"/>
      <c r="B80" s="63" t="n">
        <v>224</v>
      </c>
      <c r="G80" s="74" t="s">
        <v>410</v>
      </c>
      <c r="H80" s="116" t="s">
        <v>411</v>
      </c>
      <c r="I80" s="60"/>
      <c r="J80" s="60"/>
      <c r="K80" s="60"/>
      <c r="L80" s="60"/>
      <c r="M80" s="60"/>
      <c r="N80" s="60"/>
      <c r="O80" s="60"/>
      <c r="P80" s="60"/>
      <c r="Q80" s="60"/>
      <c r="R80" s="60"/>
      <c r="S80" s="60"/>
      <c r="T80" s="60"/>
      <c r="U80" s="60"/>
      <c r="V80" s="60"/>
    </row>
    <row r="81" customFormat="false" ht="15.75" hidden="false" customHeight="false" outlineLevel="0" collapsed="false">
      <c r="A81" s="60"/>
      <c r="B81" s="63" t="n">
        <v>234</v>
      </c>
      <c r="C81" s="104"/>
      <c r="D81" s="104"/>
      <c r="E81" s="78"/>
      <c r="F81" s="79" t="s">
        <v>73</v>
      </c>
      <c r="G81" s="80" t="s">
        <v>488</v>
      </c>
      <c r="H81" s="119" t="s">
        <v>75</v>
      </c>
      <c r="I81" s="60"/>
      <c r="J81" s="60"/>
      <c r="K81" s="60"/>
      <c r="L81" s="60"/>
      <c r="M81" s="60"/>
      <c r="N81" s="60"/>
      <c r="O81" s="60"/>
      <c r="P81" s="60"/>
      <c r="Q81" s="60"/>
      <c r="R81" s="60"/>
      <c r="S81" s="60"/>
      <c r="T81" s="60"/>
      <c r="U81" s="60"/>
      <c r="V81" s="60"/>
    </row>
    <row r="82" customFormat="false" ht="15.75" hidden="false" customHeight="false" outlineLevel="0" collapsed="false">
      <c r="A82" s="62"/>
      <c r="B82" s="63" t="n">
        <v>220</v>
      </c>
      <c r="C82" s="98"/>
      <c r="D82" s="98"/>
      <c r="E82" s="98"/>
      <c r="F82" s="98"/>
      <c r="G82" s="68" t="s">
        <v>391</v>
      </c>
      <c r="H82" s="116" t="s">
        <v>392</v>
      </c>
      <c r="I82" s="60"/>
      <c r="J82" s="60"/>
      <c r="K82" s="60"/>
      <c r="L82" s="60"/>
      <c r="M82" s="60"/>
      <c r="N82" s="60"/>
      <c r="O82" s="60"/>
      <c r="P82" s="60"/>
      <c r="Q82" s="60"/>
      <c r="R82" s="60"/>
      <c r="S82" s="60"/>
      <c r="T82" s="60"/>
      <c r="U82" s="60"/>
      <c r="V82" s="60"/>
    </row>
    <row r="83" customFormat="false" ht="15.75" hidden="false" customHeight="false" outlineLevel="0" collapsed="false">
      <c r="A83" s="60"/>
      <c r="B83" s="63" t="n">
        <v>230</v>
      </c>
      <c r="C83" s="98"/>
      <c r="D83" s="98"/>
      <c r="E83" s="98"/>
      <c r="F83" s="98"/>
      <c r="G83" s="68" t="s">
        <v>462</v>
      </c>
      <c r="H83" s="117" t="s">
        <v>463</v>
      </c>
      <c r="I83" s="60" t="n">
        <v>6</v>
      </c>
      <c r="J83" s="60"/>
      <c r="K83" s="60"/>
      <c r="L83" s="60"/>
      <c r="M83" s="60"/>
      <c r="N83" s="60"/>
      <c r="O83" s="60"/>
      <c r="P83" s="60"/>
      <c r="Q83" s="60"/>
      <c r="R83" s="60"/>
      <c r="S83" s="60"/>
      <c r="T83" s="60"/>
      <c r="U83" s="60"/>
      <c r="V83" s="60"/>
    </row>
    <row r="84" customFormat="false" ht="15.75" hidden="false" customHeight="false" outlineLevel="0" collapsed="false">
      <c r="A84" s="62"/>
      <c r="B84" s="63" t="n">
        <v>225</v>
      </c>
      <c r="C84" s="104"/>
      <c r="D84" s="104"/>
      <c r="E84" s="78"/>
      <c r="F84" s="79" t="s">
        <v>239</v>
      </c>
      <c r="G84" s="80" t="s">
        <v>412</v>
      </c>
      <c r="H84" s="117" t="s">
        <v>328</v>
      </c>
      <c r="I84" s="60"/>
      <c r="J84" s="60"/>
      <c r="K84" s="60"/>
      <c r="L84" s="60"/>
      <c r="M84" s="60"/>
      <c r="N84" s="60"/>
      <c r="O84" s="60"/>
      <c r="P84" s="60"/>
      <c r="Q84" s="60"/>
      <c r="R84" s="60"/>
      <c r="S84" s="60"/>
      <c r="T84" s="60"/>
      <c r="U84" s="60"/>
      <c r="V84" s="60"/>
    </row>
    <row r="85" customFormat="false" ht="15.75" hidden="false" customHeight="false" outlineLevel="0" collapsed="false">
      <c r="A85" s="60"/>
      <c r="B85" s="63" t="n">
        <v>228</v>
      </c>
      <c r="C85" s="98"/>
      <c r="D85" s="98"/>
      <c r="E85" s="98"/>
      <c r="F85" s="98"/>
      <c r="G85" s="68" t="s">
        <v>448</v>
      </c>
      <c r="H85" s="116" t="s">
        <v>449</v>
      </c>
      <c r="I85" s="60"/>
      <c r="J85" s="60"/>
      <c r="K85" s="60"/>
      <c r="L85" s="60"/>
      <c r="M85" s="60"/>
      <c r="N85" s="60"/>
      <c r="O85" s="60"/>
      <c r="P85" s="60"/>
      <c r="Q85" s="60"/>
      <c r="R85" s="60"/>
      <c r="S85" s="60"/>
      <c r="T85" s="60"/>
      <c r="U85" s="60"/>
      <c r="V85" s="60"/>
    </row>
    <row r="86" customFormat="false" ht="15.75" hidden="false" customHeight="false" outlineLevel="0" collapsed="false">
      <c r="A86" s="62"/>
      <c r="B86" s="63" t="n">
        <v>225</v>
      </c>
      <c r="G86" s="74" t="s">
        <v>415</v>
      </c>
      <c r="H86" s="116" t="s">
        <v>416</v>
      </c>
      <c r="I86" s="60"/>
      <c r="J86" s="60"/>
      <c r="K86" s="60"/>
      <c r="L86" s="60"/>
      <c r="M86" s="60"/>
      <c r="N86" s="60"/>
      <c r="O86" s="60"/>
      <c r="P86" s="60"/>
      <c r="Q86" s="60"/>
      <c r="R86" s="60"/>
      <c r="S86" s="60"/>
      <c r="T86" s="60"/>
      <c r="U86" s="60"/>
      <c r="V86" s="60"/>
    </row>
    <row r="87" customFormat="false" ht="15.75" hidden="false" customHeight="false" outlineLevel="0" collapsed="false">
      <c r="A87" s="62"/>
      <c r="B87" s="63" t="n">
        <v>226</v>
      </c>
      <c r="G87" s="74" t="s">
        <v>443</v>
      </c>
      <c r="H87" s="117" t="s">
        <v>330</v>
      </c>
      <c r="I87" s="60"/>
      <c r="J87" s="60"/>
      <c r="K87" s="60"/>
      <c r="L87" s="60"/>
      <c r="M87" s="60"/>
      <c r="N87" s="60"/>
      <c r="O87" s="60"/>
      <c r="P87" s="60"/>
      <c r="Q87" s="60"/>
      <c r="R87" s="60"/>
      <c r="S87" s="60"/>
      <c r="T87" s="60"/>
      <c r="U87" s="60"/>
      <c r="V87" s="60"/>
    </row>
    <row r="88" customFormat="false" ht="15.75" hidden="false" customHeight="false" outlineLevel="0" collapsed="false">
      <c r="A88" s="62"/>
      <c r="B88" s="63" t="n">
        <v>220</v>
      </c>
      <c r="G88" s="74" t="s">
        <v>393</v>
      </c>
      <c r="H88" s="116" t="s">
        <v>394</v>
      </c>
      <c r="I88" s="60"/>
      <c r="J88" s="60"/>
      <c r="K88" s="60"/>
      <c r="L88" s="60"/>
      <c r="M88" s="60"/>
      <c r="N88" s="60"/>
      <c r="O88" s="60"/>
      <c r="P88" s="60"/>
      <c r="Q88" s="60"/>
      <c r="R88" s="60"/>
      <c r="S88" s="60"/>
      <c r="T88" s="60"/>
      <c r="U88" s="60"/>
      <c r="V88" s="60"/>
    </row>
    <row r="89" customFormat="false" ht="15.75" hidden="false" customHeight="false" outlineLevel="0" collapsed="false">
      <c r="A89" s="60"/>
      <c r="B89" s="63" t="n">
        <v>253</v>
      </c>
      <c r="C89" s="100"/>
      <c r="D89" s="100"/>
      <c r="E89" s="62"/>
      <c r="F89" s="73" t="s">
        <v>197</v>
      </c>
      <c r="G89" s="74" t="s">
        <v>583</v>
      </c>
      <c r="H89" s="116" t="s">
        <v>584</v>
      </c>
      <c r="I89" s="60"/>
      <c r="J89" s="60"/>
      <c r="K89" s="60"/>
      <c r="L89" s="60"/>
      <c r="M89" s="60"/>
      <c r="N89" s="60"/>
      <c r="O89" s="60"/>
      <c r="P89" s="60"/>
      <c r="Q89" s="60"/>
      <c r="R89" s="60"/>
      <c r="S89" s="60"/>
      <c r="T89" s="60"/>
      <c r="U89" s="60"/>
      <c r="V89" s="60"/>
    </row>
    <row r="90" customFormat="false" ht="15.75" hidden="false" customHeight="false" outlineLevel="0" collapsed="false">
      <c r="A90" s="60" t="s">
        <v>457</v>
      </c>
      <c r="B90" s="63" t="n">
        <v>230</v>
      </c>
      <c r="C90" s="100"/>
      <c r="D90" s="100"/>
      <c r="E90" s="62"/>
      <c r="F90" s="73" t="s">
        <v>80</v>
      </c>
      <c r="G90" s="74" t="s">
        <v>458</v>
      </c>
      <c r="H90" s="117" t="s">
        <v>459</v>
      </c>
      <c r="I90" s="60" t="n">
        <v>9</v>
      </c>
      <c r="J90" s="60"/>
      <c r="K90" s="60"/>
      <c r="L90" s="60"/>
      <c r="M90" s="60"/>
      <c r="N90" s="60"/>
      <c r="O90" s="60"/>
      <c r="P90" s="60"/>
      <c r="Q90" s="60"/>
      <c r="R90" s="60"/>
      <c r="S90" s="60"/>
      <c r="T90" s="60"/>
      <c r="U90" s="60"/>
      <c r="V90" s="60"/>
    </row>
    <row r="91" customFormat="false" ht="15.75" hidden="false" customHeight="false" outlineLevel="0" collapsed="false">
      <c r="A91" s="62"/>
      <c r="B91" s="63" t="n">
        <v>218</v>
      </c>
      <c r="C91" s="71"/>
      <c r="D91" s="72"/>
      <c r="E91" s="62"/>
      <c r="F91" s="81"/>
      <c r="G91" s="74" t="s">
        <v>369</v>
      </c>
      <c r="H91" s="116" t="s">
        <v>370</v>
      </c>
      <c r="I91" s="60"/>
      <c r="J91" s="60"/>
      <c r="K91" s="60"/>
      <c r="L91" s="60"/>
      <c r="M91" s="60"/>
      <c r="N91" s="60"/>
      <c r="O91" s="60"/>
      <c r="P91" s="60"/>
      <c r="Q91" s="60"/>
      <c r="R91" s="60"/>
      <c r="S91" s="60"/>
      <c r="T91" s="60"/>
      <c r="U91" s="60"/>
      <c r="V91" s="60"/>
    </row>
    <row r="92" customFormat="false" ht="15.75" hidden="false" customHeight="false" outlineLevel="0" collapsed="false">
      <c r="A92" s="60"/>
      <c r="B92" s="63" t="n">
        <v>238</v>
      </c>
      <c r="C92" s="100"/>
      <c r="D92" s="100"/>
      <c r="E92" s="62"/>
      <c r="F92" s="73" t="s">
        <v>97</v>
      </c>
      <c r="G92" s="74" t="s">
        <v>519</v>
      </c>
      <c r="H92" s="117" t="s">
        <v>331</v>
      </c>
      <c r="I92" s="60"/>
      <c r="J92" s="60"/>
      <c r="K92" s="60"/>
      <c r="L92" s="60"/>
      <c r="M92" s="60"/>
      <c r="N92" s="60"/>
      <c r="O92" s="60"/>
      <c r="P92" s="60"/>
      <c r="Q92" s="60"/>
      <c r="R92" s="60"/>
      <c r="S92" s="60"/>
      <c r="T92" s="60"/>
      <c r="U92" s="60"/>
      <c r="V92" s="60"/>
    </row>
    <row r="93" customFormat="false" ht="15.75" hidden="false" customHeight="false" outlineLevel="0" collapsed="false">
      <c r="A93" s="60"/>
      <c r="B93" s="63" t="n">
        <v>252</v>
      </c>
      <c r="C93" s="100"/>
      <c r="D93" s="100"/>
      <c r="E93" s="62"/>
      <c r="F93" s="73" t="s">
        <v>100</v>
      </c>
      <c r="G93" s="74" t="s">
        <v>579</v>
      </c>
      <c r="H93" s="69"/>
      <c r="I93" s="60"/>
      <c r="J93" s="60"/>
      <c r="K93" s="60"/>
      <c r="L93" s="60"/>
      <c r="M93" s="60"/>
      <c r="N93" s="60"/>
      <c r="O93" s="60"/>
      <c r="P93" s="60"/>
      <c r="Q93" s="60"/>
      <c r="R93" s="60"/>
      <c r="S93" s="60"/>
      <c r="T93" s="60"/>
      <c r="U93" s="60"/>
      <c r="V93" s="60"/>
    </row>
    <row r="94" customFormat="false" ht="15.75" hidden="false" customHeight="false" outlineLevel="0" collapsed="false">
      <c r="A94" s="60"/>
      <c r="B94" s="63" t="n">
        <v>239</v>
      </c>
      <c r="G94" s="74" t="s">
        <v>526</v>
      </c>
      <c r="H94" s="69"/>
      <c r="I94" s="60"/>
      <c r="J94" s="60"/>
      <c r="K94" s="60"/>
      <c r="L94" s="60"/>
      <c r="M94" s="60"/>
      <c r="N94" s="60"/>
      <c r="O94" s="60"/>
      <c r="P94" s="60"/>
      <c r="Q94" s="60"/>
      <c r="R94" s="60"/>
      <c r="S94" s="60"/>
      <c r="T94" s="60"/>
      <c r="U94" s="60"/>
      <c r="V94" s="60"/>
    </row>
    <row r="95" customFormat="false" ht="15.75" hidden="false" customHeight="false" outlineLevel="0" collapsed="false">
      <c r="A95" s="60"/>
      <c r="B95" s="63" t="n">
        <v>242</v>
      </c>
      <c r="G95" s="74" t="s">
        <v>542</v>
      </c>
      <c r="H95" s="69"/>
      <c r="I95" s="60"/>
      <c r="J95" s="60"/>
      <c r="K95" s="60"/>
      <c r="L95" s="60"/>
      <c r="M95" s="60"/>
      <c r="N95" s="60"/>
      <c r="O95" s="60"/>
      <c r="P95" s="60"/>
      <c r="Q95" s="60"/>
      <c r="R95" s="60"/>
      <c r="S95" s="60"/>
      <c r="T95" s="60"/>
      <c r="U95" s="60"/>
      <c r="V95" s="60"/>
    </row>
    <row r="96" customFormat="false" ht="15.75" hidden="false" customHeight="false" outlineLevel="0" collapsed="false">
      <c r="A96" s="60"/>
      <c r="B96" s="63" t="n">
        <v>255</v>
      </c>
      <c r="G96" s="74" t="s">
        <v>586</v>
      </c>
      <c r="H96" s="69"/>
      <c r="I96" s="60"/>
      <c r="J96" s="60"/>
      <c r="K96" s="60"/>
      <c r="L96" s="60"/>
      <c r="M96" s="60"/>
      <c r="N96" s="60"/>
      <c r="O96" s="60"/>
      <c r="P96" s="60"/>
      <c r="Q96" s="60"/>
      <c r="R96" s="60"/>
      <c r="S96" s="60"/>
      <c r="T96" s="60"/>
      <c r="U96" s="60"/>
      <c r="V96" s="60"/>
    </row>
    <row r="97" customFormat="false" ht="15.75" hidden="false" customHeight="false" outlineLevel="0" collapsed="false">
      <c r="A97" s="60"/>
      <c r="B97" s="63" t="n">
        <v>257</v>
      </c>
      <c r="C97" s="107"/>
      <c r="D97" s="107"/>
      <c r="E97" s="78"/>
      <c r="F97" s="79" t="s">
        <v>145</v>
      </c>
      <c r="G97" s="80" t="s">
        <v>590</v>
      </c>
      <c r="H97" s="69"/>
      <c r="I97" s="60"/>
      <c r="J97" s="60"/>
      <c r="K97" s="60"/>
      <c r="L97" s="60"/>
      <c r="M97" s="60"/>
      <c r="N97" s="60"/>
      <c r="O97" s="60"/>
      <c r="P97" s="60"/>
      <c r="Q97" s="60"/>
      <c r="R97" s="60"/>
      <c r="S97" s="60"/>
      <c r="T97" s="60"/>
      <c r="U97" s="60"/>
      <c r="V97" s="60"/>
    </row>
    <row r="98" customFormat="false" ht="15.75" hidden="false" customHeight="false" outlineLevel="0" collapsed="false">
      <c r="A98" s="60"/>
      <c r="B98" s="63" t="n">
        <v>243</v>
      </c>
      <c r="C98" s="98"/>
      <c r="D98" s="98"/>
      <c r="E98" s="98"/>
      <c r="F98" s="98"/>
      <c r="G98" s="68" t="s">
        <v>546</v>
      </c>
      <c r="H98" s="69"/>
      <c r="I98" s="60"/>
      <c r="J98" s="60"/>
      <c r="K98" s="60"/>
      <c r="L98" s="60"/>
      <c r="M98" s="60"/>
      <c r="N98" s="60"/>
      <c r="O98" s="60"/>
      <c r="P98" s="60"/>
      <c r="Q98" s="60"/>
      <c r="R98" s="60"/>
      <c r="S98" s="60"/>
      <c r="T98" s="60"/>
      <c r="U98" s="60"/>
      <c r="V98" s="60"/>
    </row>
    <row r="99" customFormat="false" ht="15.75" hidden="false" customHeight="false" outlineLevel="0" collapsed="false">
      <c r="A99" s="60"/>
      <c r="B99" s="63" t="n">
        <v>245</v>
      </c>
      <c r="G99" s="74" t="s">
        <v>561</v>
      </c>
      <c r="H99" s="69"/>
      <c r="I99" s="60"/>
      <c r="J99" s="60"/>
      <c r="K99" s="60"/>
      <c r="L99" s="60"/>
      <c r="M99" s="60"/>
      <c r="N99" s="60"/>
      <c r="O99" s="60"/>
      <c r="P99" s="60"/>
      <c r="Q99" s="60"/>
      <c r="R99" s="60"/>
      <c r="S99" s="60"/>
      <c r="T99" s="60"/>
      <c r="U99" s="60"/>
      <c r="V99" s="60"/>
    </row>
    <row r="100" customFormat="false" ht="15.75" hidden="false" customHeight="false" outlineLevel="0" collapsed="false">
      <c r="A100" s="60"/>
      <c r="B100" s="63" t="n">
        <v>261</v>
      </c>
      <c r="C100" s="97"/>
      <c r="D100" s="97"/>
      <c r="E100" s="97"/>
      <c r="F100" s="97"/>
      <c r="G100" s="80" t="s">
        <v>598</v>
      </c>
      <c r="H100" s="69"/>
      <c r="I100" s="60"/>
      <c r="J100" s="60"/>
      <c r="K100" s="60"/>
      <c r="L100" s="60"/>
      <c r="M100" s="60"/>
      <c r="N100" s="60"/>
      <c r="O100" s="60"/>
      <c r="P100" s="60"/>
      <c r="Q100" s="60"/>
      <c r="R100" s="60"/>
      <c r="S100" s="60"/>
      <c r="T100" s="60"/>
      <c r="U100" s="60"/>
      <c r="V100" s="60"/>
    </row>
    <row r="101" customFormat="false" ht="15.75" hidden="false" customHeight="false" outlineLevel="0" collapsed="false">
      <c r="A101" s="60"/>
      <c r="B101" s="63" t="n">
        <v>255</v>
      </c>
      <c r="C101" s="92"/>
      <c r="D101" s="92"/>
      <c r="E101" s="66"/>
      <c r="F101" s="67" t="s">
        <v>200</v>
      </c>
      <c r="G101" s="68" t="s">
        <v>585</v>
      </c>
      <c r="H101" s="69"/>
      <c r="I101" s="60"/>
      <c r="J101" s="60"/>
      <c r="K101" s="60"/>
      <c r="L101" s="60"/>
      <c r="M101" s="60"/>
      <c r="N101" s="60"/>
      <c r="O101" s="60"/>
      <c r="P101" s="60"/>
      <c r="Q101" s="60"/>
      <c r="R101" s="60"/>
      <c r="S101" s="60"/>
      <c r="T101" s="60"/>
      <c r="U101" s="60"/>
      <c r="V101" s="60"/>
    </row>
    <row r="102" customFormat="false" ht="15.75" hidden="false" customHeight="false" outlineLevel="0" collapsed="false">
      <c r="A102" s="60"/>
      <c r="B102" s="63" t="n">
        <v>237</v>
      </c>
      <c r="G102" s="74" t="s">
        <v>515</v>
      </c>
      <c r="H102" s="69"/>
      <c r="I102" s="60"/>
      <c r="J102" s="60"/>
      <c r="K102" s="60"/>
      <c r="L102" s="60"/>
      <c r="M102" s="60"/>
      <c r="N102" s="60"/>
      <c r="O102" s="60"/>
      <c r="P102" s="60"/>
      <c r="Q102" s="60"/>
      <c r="R102" s="60"/>
      <c r="S102" s="60"/>
      <c r="T102" s="60"/>
      <c r="U102" s="60"/>
      <c r="V102" s="60"/>
    </row>
    <row r="103" customFormat="false" ht="15.75" hidden="false" customHeight="false" outlineLevel="0" collapsed="false">
      <c r="A103" s="60"/>
      <c r="B103" s="63" t="n">
        <v>261</v>
      </c>
      <c r="C103" s="60"/>
      <c r="D103" s="60"/>
      <c r="E103" s="60"/>
      <c r="F103" s="60"/>
      <c r="G103" s="74" t="s">
        <v>599</v>
      </c>
      <c r="H103" s="69"/>
      <c r="I103" s="60"/>
      <c r="J103" s="60"/>
      <c r="K103" s="60"/>
      <c r="L103" s="60"/>
      <c r="M103" s="60"/>
      <c r="N103" s="60"/>
      <c r="O103" s="60"/>
      <c r="P103" s="60"/>
      <c r="Q103" s="60"/>
      <c r="R103" s="60"/>
      <c r="S103" s="60"/>
      <c r="T103" s="60"/>
      <c r="U103" s="60"/>
      <c r="V103" s="60"/>
    </row>
    <row r="104" customFormat="false" ht="15.75" hidden="false" customHeight="false" outlineLevel="0" collapsed="false">
      <c r="A104" s="62"/>
      <c r="B104" s="63" t="n">
        <v>222</v>
      </c>
      <c r="C104" s="72"/>
      <c r="D104" s="72"/>
      <c r="E104" s="62"/>
      <c r="F104" s="73" t="s">
        <v>313</v>
      </c>
      <c r="G104" s="74" t="s">
        <v>396</v>
      </c>
      <c r="H104" s="69"/>
      <c r="I104" s="60"/>
      <c r="J104" s="60"/>
      <c r="K104" s="60"/>
      <c r="L104" s="60"/>
      <c r="M104" s="60"/>
      <c r="N104" s="60"/>
      <c r="O104" s="60"/>
      <c r="P104" s="60"/>
      <c r="Q104" s="60"/>
      <c r="R104" s="60"/>
      <c r="S104" s="60"/>
      <c r="T104" s="60"/>
      <c r="U104" s="60"/>
      <c r="V104" s="60"/>
    </row>
    <row r="105" customFormat="false" ht="15.75" hidden="false" customHeight="false" outlineLevel="0" collapsed="false">
      <c r="A105" s="62"/>
      <c r="B105" s="63" t="n">
        <v>225</v>
      </c>
      <c r="G105" s="74" t="s">
        <v>382</v>
      </c>
      <c r="H105" s="69"/>
      <c r="I105" s="60"/>
      <c r="J105" s="60"/>
      <c r="K105" s="60"/>
      <c r="L105" s="60"/>
      <c r="M105" s="60"/>
      <c r="N105" s="60"/>
      <c r="O105" s="60"/>
      <c r="P105" s="60"/>
      <c r="Q105" s="60"/>
      <c r="R105" s="60"/>
      <c r="S105" s="60"/>
      <c r="T105" s="60"/>
      <c r="U105" s="60"/>
      <c r="V105" s="60"/>
    </row>
    <row r="106" customFormat="false" ht="15.75" hidden="false" customHeight="false" outlineLevel="0" collapsed="false">
      <c r="A106" s="60"/>
      <c r="B106" s="63" t="n">
        <v>233</v>
      </c>
      <c r="G106" s="74" t="s">
        <v>477</v>
      </c>
      <c r="H106" s="69"/>
      <c r="I106" s="60"/>
      <c r="J106" s="60"/>
      <c r="K106" s="60"/>
      <c r="L106" s="60"/>
      <c r="M106" s="60"/>
      <c r="N106" s="60"/>
      <c r="O106" s="60"/>
      <c r="P106" s="60"/>
      <c r="Q106" s="60"/>
      <c r="R106" s="60"/>
      <c r="S106" s="60"/>
      <c r="T106" s="60"/>
      <c r="U106" s="60"/>
      <c r="V106" s="60"/>
    </row>
    <row r="107" customFormat="false" ht="15.75" hidden="false" customHeight="false" outlineLevel="0" collapsed="false">
      <c r="A107" s="60"/>
      <c r="B107" s="63" t="n">
        <v>248</v>
      </c>
      <c r="G107" s="74" t="s">
        <v>567</v>
      </c>
      <c r="H107" s="69"/>
      <c r="I107" s="60"/>
      <c r="J107" s="60"/>
      <c r="K107" s="60"/>
      <c r="L107" s="60"/>
      <c r="M107" s="60"/>
      <c r="N107" s="60"/>
      <c r="O107" s="60"/>
      <c r="P107" s="60"/>
      <c r="Q107" s="60"/>
      <c r="R107" s="60"/>
      <c r="S107" s="60"/>
      <c r="T107" s="60"/>
      <c r="U107" s="60"/>
      <c r="V107" s="60"/>
    </row>
    <row r="108" customFormat="false" ht="15.75" hidden="false" customHeight="false" outlineLevel="0" collapsed="false">
      <c r="A108" s="62"/>
      <c r="B108" s="63" t="n">
        <v>218</v>
      </c>
      <c r="C108" s="71"/>
      <c r="D108" s="72"/>
      <c r="E108" s="62"/>
      <c r="F108" s="81"/>
      <c r="G108" s="74" t="s">
        <v>362</v>
      </c>
      <c r="H108" s="69"/>
      <c r="I108" s="60"/>
      <c r="J108" s="60"/>
      <c r="K108" s="60"/>
      <c r="L108" s="60"/>
      <c r="M108" s="60"/>
      <c r="N108" s="60"/>
      <c r="O108" s="60"/>
      <c r="P108" s="60"/>
      <c r="Q108" s="60"/>
      <c r="R108" s="60"/>
      <c r="S108" s="60"/>
      <c r="T108" s="60"/>
      <c r="U108" s="60"/>
      <c r="V108" s="60"/>
    </row>
    <row r="109" customFormat="false" ht="15.75" hidden="false" customHeight="false" outlineLevel="0" collapsed="false">
      <c r="A109" s="62"/>
      <c r="B109" s="63" t="n">
        <v>219</v>
      </c>
      <c r="C109" s="108" t="s">
        <v>175</v>
      </c>
      <c r="D109" s="72"/>
      <c r="E109" s="62" t="n">
        <v>2014</v>
      </c>
      <c r="F109" s="73" t="s">
        <v>176</v>
      </c>
      <c r="G109" s="74" t="s">
        <v>375</v>
      </c>
      <c r="H109" s="69"/>
      <c r="I109" s="60"/>
      <c r="J109" s="60"/>
      <c r="K109" s="60"/>
      <c r="L109" s="60"/>
      <c r="M109" s="60"/>
      <c r="N109" s="60"/>
      <c r="O109" s="60"/>
      <c r="P109" s="60"/>
      <c r="Q109" s="60"/>
      <c r="R109" s="60"/>
      <c r="S109" s="60"/>
      <c r="T109" s="60"/>
      <c r="U109" s="60"/>
      <c r="V109" s="60"/>
    </row>
    <row r="110" customFormat="false" ht="15.75" hidden="false" customHeight="false" outlineLevel="0" collapsed="false">
      <c r="A110" s="62"/>
      <c r="B110" s="63" t="n">
        <v>225</v>
      </c>
      <c r="C110" s="85"/>
      <c r="D110" s="85"/>
      <c r="E110" s="85"/>
      <c r="F110" s="85"/>
      <c r="G110" s="80" t="s">
        <v>434</v>
      </c>
      <c r="H110" s="69"/>
      <c r="I110" s="60"/>
      <c r="J110" s="60"/>
      <c r="K110" s="60"/>
      <c r="L110" s="60"/>
      <c r="M110" s="60"/>
      <c r="N110" s="60"/>
      <c r="O110" s="60"/>
      <c r="P110" s="60"/>
      <c r="Q110" s="60"/>
      <c r="R110" s="60"/>
      <c r="S110" s="60"/>
      <c r="T110" s="60"/>
      <c r="U110" s="60"/>
      <c r="V110" s="60"/>
    </row>
    <row r="111" customFormat="false" ht="15.75" hidden="false" customHeight="false" outlineLevel="0" collapsed="false">
      <c r="A111" s="60"/>
      <c r="B111" s="63" t="n">
        <v>233</v>
      </c>
      <c r="C111" s="98"/>
      <c r="D111" s="98"/>
      <c r="E111" s="98"/>
      <c r="F111" s="98"/>
      <c r="G111" s="68" t="s">
        <v>482</v>
      </c>
      <c r="H111" s="69"/>
      <c r="I111" s="60"/>
      <c r="J111" s="60"/>
      <c r="K111" s="60"/>
      <c r="L111" s="60"/>
      <c r="M111" s="60"/>
      <c r="N111" s="60"/>
      <c r="O111" s="60"/>
      <c r="P111" s="60"/>
      <c r="Q111" s="60"/>
      <c r="R111" s="60"/>
      <c r="S111" s="60"/>
      <c r="T111" s="60"/>
      <c r="U111" s="60"/>
      <c r="V111" s="60"/>
    </row>
    <row r="112" customFormat="false" ht="15.75" hidden="false" customHeight="false" outlineLevel="0" collapsed="false">
      <c r="A112" s="60"/>
      <c r="B112" s="63" t="n">
        <v>235</v>
      </c>
      <c r="G112" s="74" t="s">
        <v>502</v>
      </c>
      <c r="H112" s="69"/>
      <c r="I112" s="60"/>
      <c r="J112" s="60"/>
      <c r="K112" s="60"/>
      <c r="L112" s="60"/>
      <c r="M112" s="60"/>
      <c r="N112" s="60"/>
      <c r="O112" s="60"/>
      <c r="P112" s="60"/>
      <c r="Q112" s="60"/>
      <c r="R112" s="60"/>
      <c r="S112" s="60"/>
      <c r="T112" s="60"/>
      <c r="U112" s="60"/>
      <c r="V112" s="60"/>
    </row>
    <row r="113" customFormat="false" ht="15.75" hidden="false" customHeight="false" outlineLevel="0" collapsed="false">
      <c r="A113" s="60"/>
      <c r="B113" s="63" t="n">
        <v>248</v>
      </c>
      <c r="G113" s="74" t="s">
        <v>569</v>
      </c>
      <c r="H113" s="69"/>
      <c r="I113" s="60"/>
      <c r="J113" s="60"/>
      <c r="K113" s="60"/>
      <c r="L113" s="60"/>
      <c r="M113" s="60"/>
      <c r="N113" s="60"/>
      <c r="O113" s="60"/>
      <c r="P113" s="60"/>
      <c r="Q113" s="60"/>
      <c r="R113" s="60"/>
      <c r="S113" s="60"/>
      <c r="T113" s="60"/>
      <c r="U113" s="60"/>
      <c r="V113" s="60"/>
    </row>
    <row r="114" customFormat="false" ht="15.75" hidden="false" customHeight="false" outlineLevel="0" collapsed="false">
      <c r="A114" s="60"/>
      <c r="B114" s="63" t="n">
        <v>230</v>
      </c>
      <c r="C114" s="85"/>
      <c r="D114" s="85"/>
      <c r="E114" s="85"/>
      <c r="F114" s="85"/>
      <c r="G114" s="80" t="s">
        <v>460</v>
      </c>
      <c r="H114" s="69"/>
      <c r="I114" s="60"/>
      <c r="J114" s="60"/>
      <c r="K114" s="60"/>
      <c r="L114" s="60"/>
      <c r="M114" s="60"/>
      <c r="N114" s="60"/>
      <c r="O114" s="60"/>
      <c r="P114" s="60"/>
      <c r="Q114" s="60"/>
      <c r="R114" s="60"/>
      <c r="S114" s="60"/>
      <c r="T114" s="60"/>
      <c r="U114" s="60"/>
      <c r="V114" s="60"/>
    </row>
    <row r="115" customFormat="false" ht="15.75" hidden="false" customHeight="false" outlineLevel="0" collapsed="false">
      <c r="A115" s="60"/>
      <c r="B115" s="63" t="n">
        <v>233</v>
      </c>
      <c r="C115" s="98"/>
      <c r="D115" s="98"/>
      <c r="E115" s="98"/>
      <c r="F115" s="98"/>
      <c r="G115" s="68" t="s">
        <v>480</v>
      </c>
      <c r="H115" s="69"/>
      <c r="I115" s="60"/>
      <c r="J115" s="60"/>
      <c r="K115" s="60"/>
      <c r="L115" s="60"/>
      <c r="M115" s="60"/>
      <c r="N115" s="60"/>
      <c r="O115" s="60"/>
      <c r="P115" s="60"/>
      <c r="Q115" s="60"/>
      <c r="R115" s="60"/>
      <c r="S115" s="60"/>
      <c r="T115" s="60"/>
      <c r="U115" s="60"/>
      <c r="V115" s="60"/>
    </row>
    <row r="116" customFormat="false" ht="15.75" hidden="false" customHeight="false" outlineLevel="0" collapsed="false">
      <c r="A116" s="60"/>
      <c r="B116" s="63" t="n">
        <v>235</v>
      </c>
      <c r="G116" s="74" t="s">
        <v>498</v>
      </c>
      <c r="H116" s="69"/>
      <c r="I116" s="60"/>
      <c r="J116" s="60"/>
      <c r="K116" s="60"/>
      <c r="L116" s="60"/>
      <c r="M116" s="60"/>
      <c r="N116" s="60"/>
      <c r="O116" s="60"/>
      <c r="P116" s="60"/>
      <c r="Q116" s="60"/>
      <c r="R116" s="60"/>
      <c r="S116" s="60"/>
      <c r="T116" s="60"/>
      <c r="U116" s="60"/>
      <c r="V116" s="60"/>
    </row>
    <row r="117" customFormat="false" ht="15.75" hidden="false" customHeight="false" outlineLevel="0" collapsed="false">
      <c r="A117" s="62"/>
      <c r="B117" s="63" t="n">
        <v>220</v>
      </c>
      <c r="G117" s="74" t="s">
        <v>384</v>
      </c>
      <c r="H117" s="69"/>
      <c r="I117" s="60"/>
      <c r="J117" s="60"/>
      <c r="K117" s="60"/>
      <c r="L117" s="60"/>
      <c r="M117" s="60"/>
      <c r="N117" s="60"/>
      <c r="O117" s="60"/>
      <c r="P117" s="60"/>
      <c r="Q117" s="60"/>
      <c r="R117" s="60"/>
      <c r="S117" s="60"/>
      <c r="T117" s="60"/>
      <c r="U117" s="60"/>
      <c r="V117" s="60"/>
    </row>
    <row r="118" customFormat="false" ht="15.75" hidden="false" customHeight="false" outlineLevel="0" collapsed="false">
      <c r="A118" s="62"/>
      <c r="B118" s="63" t="n">
        <v>225</v>
      </c>
      <c r="G118" s="74" t="s">
        <v>431</v>
      </c>
      <c r="H118" s="69"/>
      <c r="I118" s="60"/>
      <c r="J118" s="60"/>
      <c r="K118" s="60"/>
      <c r="L118" s="60"/>
      <c r="M118" s="60"/>
      <c r="N118" s="60"/>
      <c r="O118" s="60"/>
      <c r="P118" s="60"/>
      <c r="Q118" s="60"/>
      <c r="R118" s="60"/>
      <c r="S118" s="60"/>
      <c r="T118" s="60"/>
      <c r="U118" s="60"/>
      <c r="V118" s="60"/>
    </row>
    <row r="119" customFormat="false" ht="15.75" hidden="false" customHeight="false" outlineLevel="0" collapsed="false">
      <c r="A119" s="60"/>
      <c r="B119" s="63" t="n">
        <v>243</v>
      </c>
      <c r="C119" s="85"/>
      <c r="D119" s="85"/>
      <c r="E119" s="85"/>
      <c r="F119" s="85"/>
      <c r="G119" s="80" t="s">
        <v>548</v>
      </c>
      <c r="H119" s="69"/>
      <c r="I119" s="60"/>
      <c r="J119" s="60"/>
      <c r="K119" s="60"/>
      <c r="L119" s="60"/>
      <c r="M119" s="60"/>
      <c r="N119" s="60"/>
      <c r="O119" s="60"/>
      <c r="P119" s="60"/>
      <c r="Q119" s="60"/>
      <c r="R119" s="60"/>
      <c r="S119" s="60"/>
      <c r="T119" s="60"/>
      <c r="U119" s="60"/>
      <c r="V119" s="60"/>
    </row>
    <row r="120" customFormat="false" ht="15.75" hidden="false" customHeight="false" outlineLevel="0" collapsed="false">
      <c r="A120" s="60"/>
      <c r="B120" s="63" t="n">
        <v>245</v>
      </c>
      <c r="C120" s="98"/>
      <c r="D120" s="98"/>
      <c r="E120" s="98"/>
      <c r="F120" s="98"/>
      <c r="G120" s="68" t="s">
        <v>560</v>
      </c>
      <c r="H120" s="69"/>
      <c r="I120" s="60"/>
      <c r="J120" s="60"/>
      <c r="K120" s="60"/>
      <c r="L120" s="60"/>
      <c r="M120" s="60"/>
      <c r="N120" s="60"/>
      <c r="O120" s="60"/>
      <c r="P120" s="60"/>
      <c r="Q120" s="60"/>
      <c r="R120" s="60"/>
      <c r="S120" s="60"/>
      <c r="T120" s="60"/>
      <c r="U120" s="60"/>
      <c r="V120" s="60"/>
    </row>
    <row r="121" customFormat="false" ht="15.75" hidden="false" customHeight="false" outlineLevel="0" collapsed="false">
      <c r="A121" s="60"/>
      <c r="B121" s="63" t="n">
        <v>251</v>
      </c>
      <c r="C121" s="85"/>
      <c r="D121" s="85"/>
      <c r="E121" s="85"/>
      <c r="F121" s="85"/>
      <c r="G121" s="80" t="s">
        <v>572</v>
      </c>
      <c r="H121" s="69"/>
      <c r="I121" s="60"/>
      <c r="J121" s="60"/>
      <c r="K121" s="60"/>
      <c r="L121" s="60"/>
      <c r="M121" s="60"/>
      <c r="N121" s="60"/>
      <c r="O121" s="60"/>
      <c r="P121" s="60"/>
      <c r="Q121" s="60"/>
      <c r="R121" s="60"/>
      <c r="S121" s="60"/>
      <c r="T121" s="60"/>
      <c r="U121" s="60"/>
      <c r="V121" s="60"/>
    </row>
    <row r="122" customFormat="false" ht="15.75" hidden="false" customHeight="false" outlineLevel="0" collapsed="false">
      <c r="A122" s="62"/>
      <c r="B122" s="63" t="n">
        <v>220</v>
      </c>
      <c r="C122" s="98"/>
      <c r="D122" s="98"/>
      <c r="E122" s="98"/>
      <c r="F122" s="98"/>
      <c r="G122" s="68" t="s">
        <v>385</v>
      </c>
      <c r="H122" s="69"/>
      <c r="I122" s="60"/>
      <c r="J122" s="60"/>
      <c r="K122" s="60"/>
      <c r="L122" s="60"/>
      <c r="M122" s="60"/>
      <c r="N122" s="60"/>
      <c r="O122" s="60"/>
      <c r="P122" s="60"/>
      <c r="Q122" s="60"/>
      <c r="R122" s="60"/>
      <c r="S122" s="60"/>
      <c r="T122" s="60"/>
      <c r="U122" s="60"/>
      <c r="V122" s="60"/>
    </row>
    <row r="123" customFormat="false" ht="15.75" hidden="false" customHeight="false" outlineLevel="0" collapsed="false">
      <c r="A123" s="62"/>
      <c r="B123" s="63" t="n">
        <v>225</v>
      </c>
      <c r="G123" s="74" t="s">
        <v>435</v>
      </c>
      <c r="H123" s="69"/>
      <c r="I123" s="60"/>
      <c r="J123" s="60"/>
      <c r="K123" s="60"/>
      <c r="L123" s="60"/>
      <c r="M123" s="60"/>
      <c r="N123" s="60"/>
      <c r="O123" s="60"/>
      <c r="P123" s="60"/>
      <c r="Q123" s="60"/>
      <c r="R123" s="60"/>
      <c r="S123" s="60"/>
      <c r="T123" s="60"/>
      <c r="U123" s="60"/>
      <c r="V123" s="60"/>
    </row>
    <row r="124" customFormat="false" ht="15.75" hidden="false" customHeight="false" outlineLevel="0" collapsed="false">
      <c r="A124" s="60"/>
      <c r="B124" s="63" t="n">
        <v>256</v>
      </c>
      <c r="C124" s="100"/>
      <c r="D124" s="100"/>
      <c r="E124" s="62"/>
      <c r="F124" s="73" t="s">
        <v>143</v>
      </c>
      <c r="G124" s="74" t="s">
        <v>589</v>
      </c>
      <c r="H124" s="69"/>
      <c r="I124" s="60"/>
      <c r="J124" s="60"/>
      <c r="K124" s="60"/>
      <c r="L124" s="60"/>
      <c r="M124" s="60"/>
      <c r="N124" s="60"/>
      <c r="O124" s="60"/>
      <c r="P124" s="60"/>
      <c r="Q124" s="60"/>
      <c r="R124" s="60"/>
      <c r="S124" s="60"/>
      <c r="T124" s="60"/>
      <c r="U124" s="60"/>
      <c r="V124" s="60"/>
    </row>
    <row r="125" customFormat="false" ht="15.75" hidden="false" customHeight="false" outlineLevel="0" collapsed="false">
      <c r="A125" s="60"/>
      <c r="B125" s="63" t="n">
        <v>234</v>
      </c>
      <c r="G125" s="74" t="s">
        <v>489</v>
      </c>
      <c r="H125" s="69"/>
      <c r="I125" s="60"/>
      <c r="J125" s="60"/>
      <c r="K125" s="60"/>
      <c r="L125" s="60"/>
      <c r="M125" s="60"/>
      <c r="N125" s="60"/>
      <c r="O125" s="60"/>
      <c r="P125" s="60"/>
      <c r="Q125" s="60"/>
      <c r="R125" s="60"/>
      <c r="S125" s="60"/>
      <c r="T125" s="60"/>
      <c r="U125" s="60"/>
      <c r="V125" s="60"/>
    </row>
    <row r="126" customFormat="false" ht="15.75" hidden="false" customHeight="false" outlineLevel="0" collapsed="false">
      <c r="A126" s="60"/>
      <c r="B126" s="63" t="n">
        <v>229</v>
      </c>
      <c r="G126" s="74" t="s">
        <v>456</v>
      </c>
      <c r="H126" s="69"/>
      <c r="I126" s="60"/>
      <c r="J126" s="60"/>
      <c r="K126" s="60"/>
      <c r="L126" s="60"/>
      <c r="M126" s="60"/>
      <c r="N126" s="60"/>
      <c r="O126" s="60"/>
      <c r="P126" s="60"/>
      <c r="Q126" s="60"/>
      <c r="R126" s="60"/>
      <c r="S126" s="60"/>
      <c r="T126" s="60"/>
      <c r="U126" s="60"/>
      <c r="V126" s="60"/>
    </row>
    <row r="127" customFormat="false" ht="15.75" hidden="false" customHeight="false" outlineLevel="0" collapsed="false">
      <c r="A127" s="60"/>
      <c r="B127" s="63" t="n">
        <v>251</v>
      </c>
      <c r="C127" s="85"/>
      <c r="D127" s="85"/>
      <c r="E127" s="85"/>
      <c r="F127" s="85"/>
      <c r="G127" s="80" t="s">
        <v>574</v>
      </c>
      <c r="H127" s="69"/>
      <c r="I127" s="60"/>
      <c r="J127" s="60"/>
      <c r="K127" s="60"/>
      <c r="L127" s="60"/>
      <c r="M127" s="60"/>
      <c r="N127" s="60"/>
      <c r="O127" s="60"/>
      <c r="P127" s="60"/>
      <c r="Q127" s="60"/>
      <c r="R127" s="60"/>
      <c r="S127" s="60"/>
      <c r="T127" s="60"/>
      <c r="U127" s="60"/>
      <c r="V127" s="60"/>
    </row>
    <row r="128" customFormat="false" ht="15.75" hidden="false" customHeight="false" outlineLevel="0" collapsed="false">
      <c r="A128" s="62"/>
      <c r="B128" s="63" t="n">
        <v>220</v>
      </c>
      <c r="C128" s="98"/>
      <c r="D128" s="98"/>
      <c r="E128" s="98"/>
      <c r="F128" s="98"/>
      <c r="G128" s="68" t="s">
        <v>387</v>
      </c>
      <c r="H128" s="69"/>
      <c r="I128" s="60"/>
      <c r="J128" s="60"/>
      <c r="K128" s="60"/>
      <c r="L128" s="60"/>
      <c r="M128" s="60"/>
      <c r="N128" s="60"/>
      <c r="O128" s="60"/>
      <c r="P128" s="60"/>
      <c r="Q128" s="60"/>
      <c r="R128" s="60"/>
      <c r="S128" s="60"/>
      <c r="T128" s="60"/>
      <c r="U128" s="60"/>
      <c r="V128" s="60"/>
    </row>
    <row r="129" customFormat="false" ht="15.75" hidden="false" customHeight="false" outlineLevel="0" collapsed="false">
      <c r="A129" s="62"/>
      <c r="B129" s="63" t="n">
        <v>221</v>
      </c>
      <c r="C129" s="77"/>
      <c r="D129" s="77"/>
      <c r="E129" s="78"/>
      <c r="F129" s="79" t="str">
        <f aca="false">HYPERLINK("https://www.researchgate.net/publication/269572462_Detecting_Infeasible_Traces_in_Process_Models","Detecting Infeasible Traces in Process Models")</f>
        <v>Detecting Infeasible Traces in Process Models</v>
      </c>
      <c r="G129" s="80" t="s">
        <v>395</v>
      </c>
      <c r="H129" s="69"/>
      <c r="I129" s="60"/>
      <c r="J129" s="60"/>
      <c r="K129" s="60"/>
      <c r="L129" s="60"/>
      <c r="M129" s="60"/>
      <c r="N129" s="60"/>
      <c r="O129" s="60"/>
      <c r="P129" s="60"/>
      <c r="Q129" s="60"/>
      <c r="R129" s="60"/>
      <c r="S129" s="60"/>
      <c r="T129" s="60"/>
      <c r="U129" s="60"/>
      <c r="V129" s="60"/>
    </row>
    <row r="130" customFormat="false" ht="15.75" hidden="false" customHeight="false" outlineLevel="0" collapsed="false">
      <c r="A130" s="62"/>
      <c r="B130" s="63" t="n">
        <v>223</v>
      </c>
      <c r="C130" s="98"/>
      <c r="D130" s="98"/>
      <c r="E130" s="98"/>
      <c r="F130" s="98"/>
      <c r="G130" s="68" t="s">
        <v>406</v>
      </c>
      <c r="H130" s="69"/>
      <c r="I130" s="60"/>
      <c r="J130" s="60"/>
      <c r="K130" s="60"/>
      <c r="L130" s="60"/>
      <c r="M130" s="60"/>
      <c r="N130" s="60"/>
      <c r="O130" s="60"/>
      <c r="P130" s="60"/>
      <c r="Q130" s="60"/>
      <c r="R130" s="60"/>
      <c r="S130" s="60"/>
      <c r="T130" s="60"/>
      <c r="U130" s="60"/>
      <c r="V130" s="60"/>
    </row>
    <row r="131" customFormat="false" ht="15.75" hidden="false" customHeight="false" outlineLevel="0" collapsed="false">
      <c r="A131" s="62"/>
      <c r="B131" s="63" t="n">
        <v>225</v>
      </c>
      <c r="G131" s="74" t="s">
        <v>439</v>
      </c>
      <c r="H131" s="69"/>
      <c r="I131" s="60"/>
      <c r="J131" s="60"/>
      <c r="K131" s="60"/>
      <c r="L131" s="60"/>
      <c r="M131" s="60"/>
      <c r="N131" s="60"/>
      <c r="O131" s="60"/>
      <c r="P131" s="60"/>
      <c r="Q131" s="60"/>
      <c r="R131" s="60"/>
      <c r="S131" s="60"/>
      <c r="T131" s="60"/>
      <c r="U131" s="60"/>
      <c r="V131" s="60"/>
    </row>
    <row r="132" customFormat="false" ht="15.75" hidden="false" customHeight="false" outlineLevel="0" collapsed="false">
      <c r="A132" s="60"/>
      <c r="B132" s="63" t="n">
        <v>233</v>
      </c>
      <c r="G132" s="74" t="s">
        <v>476</v>
      </c>
      <c r="H132" s="69"/>
      <c r="I132" s="60"/>
      <c r="J132" s="60"/>
      <c r="K132" s="60"/>
      <c r="L132" s="60"/>
      <c r="M132" s="60"/>
      <c r="N132" s="60"/>
      <c r="O132" s="60"/>
      <c r="P132" s="60"/>
      <c r="Q132" s="60"/>
      <c r="R132" s="60"/>
      <c r="S132" s="60"/>
      <c r="T132" s="60"/>
      <c r="U132" s="60"/>
      <c r="V132" s="60"/>
    </row>
    <row r="133" customFormat="false" ht="15.75" hidden="false" customHeight="false" outlineLevel="0" collapsed="false">
      <c r="A133" s="60"/>
      <c r="B133" s="63" t="n">
        <v>237</v>
      </c>
      <c r="C133" s="85"/>
      <c r="D133" s="85"/>
      <c r="E133" s="85"/>
      <c r="F133" s="85"/>
      <c r="G133" s="80" t="s">
        <v>516</v>
      </c>
      <c r="H133" s="69"/>
      <c r="I133" s="60"/>
      <c r="J133" s="60"/>
      <c r="K133" s="60"/>
      <c r="L133" s="60"/>
      <c r="M133" s="60"/>
      <c r="N133" s="60"/>
      <c r="O133" s="60"/>
      <c r="P133" s="60"/>
      <c r="Q133" s="60"/>
      <c r="R133" s="60"/>
      <c r="S133" s="60"/>
      <c r="T133" s="60"/>
      <c r="U133" s="60"/>
      <c r="V133" s="60"/>
    </row>
    <row r="134" customFormat="false" ht="15.75" hidden="false" customHeight="false" outlineLevel="0" collapsed="false">
      <c r="A134" s="60"/>
      <c r="B134" s="63" t="n">
        <v>245</v>
      </c>
      <c r="C134" s="98"/>
      <c r="D134" s="98"/>
      <c r="E134" s="98"/>
      <c r="F134" s="98"/>
      <c r="G134" s="68" t="s">
        <v>558</v>
      </c>
      <c r="H134" s="69"/>
      <c r="I134" s="60"/>
      <c r="J134" s="60"/>
      <c r="K134" s="60"/>
      <c r="L134" s="60"/>
      <c r="M134" s="60"/>
      <c r="N134" s="60"/>
      <c r="O134" s="60"/>
      <c r="P134" s="60"/>
      <c r="Q134" s="60"/>
      <c r="R134" s="60"/>
      <c r="S134" s="60"/>
      <c r="T134" s="60"/>
      <c r="U134" s="60"/>
      <c r="V134" s="60"/>
    </row>
    <row r="135" customFormat="false" ht="15.75" hidden="false" customHeight="false" outlineLevel="0" collapsed="false">
      <c r="A135" s="60"/>
      <c r="B135" s="63" t="n">
        <v>251</v>
      </c>
      <c r="G135" s="74" t="s">
        <v>578</v>
      </c>
      <c r="H135" s="69"/>
      <c r="I135" s="60"/>
      <c r="J135" s="60"/>
      <c r="K135" s="60"/>
      <c r="L135" s="60"/>
      <c r="M135" s="60"/>
      <c r="N135" s="60"/>
      <c r="O135" s="60"/>
      <c r="P135" s="60"/>
      <c r="Q135" s="60"/>
      <c r="R135" s="60"/>
      <c r="S135" s="60"/>
      <c r="T135" s="60"/>
      <c r="U135" s="60"/>
      <c r="V135" s="60"/>
    </row>
    <row r="136" customFormat="false" ht="15.75" hidden="false" customHeight="false" outlineLevel="0" collapsed="false">
      <c r="A136" s="60"/>
      <c r="B136" s="63" t="n">
        <v>255</v>
      </c>
      <c r="G136" s="74" t="s">
        <v>588</v>
      </c>
      <c r="H136" s="69"/>
      <c r="I136" s="60"/>
      <c r="J136" s="60"/>
      <c r="K136" s="60"/>
      <c r="L136" s="60"/>
      <c r="M136" s="60"/>
      <c r="N136" s="60"/>
      <c r="O136" s="60"/>
      <c r="P136" s="60"/>
      <c r="Q136" s="60"/>
      <c r="R136" s="60"/>
      <c r="S136" s="60"/>
      <c r="T136" s="60"/>
      <c r="U136" s="60"/>
      <c r="V136" s="60"/>
    </row>
    <row r="137" customFormat="false" ht="15.75" hidden="false" customHeight="false" outlineLevel="0" collapsed="false">
      <c r="A137" s="60"/>
      <c r="B137" s="63" t="n">
        <v>233</v>
      </c>
      <c r="G137" s="74" t="s">
        <v>472</v>
      </c>
      <c r="H137" s="69"/>
      <c r="I137" s="60"/>
      <c r="J137" s="60"/>
      <c r="K137" s="60"/>
      <c r="L137" s="60"/>
      <c r="M137" s="60"/>
      <c r="N137" s="60"/>
      <c r="O137" s="60"/>
      <c r="P137" s="60"/>
      <c r="Q137" s="60"/>
      <c r="R137" s="60"/>
      <c r="S137" s="60"/>
      <c r="T137" s="60"/>
      <c r="U137" s="60"/>
      <c r="V137" s="60"/>
    </row>
    <row r="138" customFormat="false" ht="15.75" hidden="false" customHeight="false" outlineLevel="0" collapsed="false">
      <c r="A138" s="60"/>
      <c r="B138" s="63" t="n">
        <v>235</v>
      </c>
      <c r="C138" s="85"/>
      <c r="D138" s="85"/>
      <c r="E138" s="85"/>
      <c r="F138" s="85"/>
      <c r="G138" s="80" t="s">
        <v>494</v>
      </c>
      <c r="H138" s="69"/>
      <c r="I138" s="60"/>
      <c r="J138" s="60"/>
      <c r="K138" s="60"/>
      <c r="L138" s="60"/>
      <c r="M138" s="60"/>
      <c r="N138" s="60"/>
      <c r="O138" s="60"/>
      <c r="P138" s="60"/>
      <c r="Q138" s="60"/>
      <c r="R138" s="60"/>
      <c r="S138" s="60"/>
      <c r="T138" s="60"/>
      <c r="U138" s="60"/>
      <c r="V138" s="60"/>
    </row>
    <row r="139" customFormat="false" ht="15.75" hidden="false" customHeight="false" outlineLevel="0" collapsed="false">
      <c r="A139" s="60"/>
      <c r="B139" s="63" t="n">
        <v>237</v>
      </c>
      <c r="C139" s="92"/>
      <c r="D139" s="92"/>
      <c r="E139" s="66"/>
      <c r="F139" s="67" t="s">
        <v>194</v>
      </c>
      <c r="G139" s="68" t="s">
        <v>514</v>
      </c>
      <c r="H139" s="69"/>
      <c r="I139" s="60"/>
      <c r="J139" s="60"/>
      <c r="K139" s="60"/>
      <c r="L139" s="60"/>
      <c r="M139" s="60"/>
      <c r="N139" s="60"/>
      <c r="O139" s="60"/>
      <c r="P139" s="60"/>
      <c r="Q139" s="60"/>
      <c r="R139" s="60"/>
      <c r="S139" s="60"/>
      <c r="T139" s="60"/>
      <c r="U139" s="60"/>
      <c r="V139" s="60"/>
    </row>
    <row r="140" customFormat="false" ht="15.75" hidden="false" customHeight="false" outlineLevel="0" collapsed="false">
      <c r="A140" s="60"/>
      <c r="B140" s="63" t="n">
        <v>242</v>
      </c>
      <c r="G140" s="74" t="s">
        <v>544</v>
      </c>
      <c r="H140" s="69"/>
      <c r="I140" s="60"/>
      <c r="J140" s="60"/>
      <c r="K140" s="60"/>
      <c r="L140" s="60"/>
      <c r="M140" s="60"/>
      <c r="N140" s="60"/>
      <c r="O140" s="60"/>
      <c r="P140" s="60"/>
      <c r="Q140" s="60"/>
      <c r="R140" s="60"/>
      <c r="S140" s="60"/>
      <c r="T140" s="60"/>
      <c r="U140" s="60"/>
      <c r="V140" s="60"/>
    </row>
    <row r="141" customFormat="false" ht="15.75" hidden="false" customHeight="false" outlineLevel="0" collapsed="false">
      <c r="A141" s="60"/>
      <c r="B141" s="63" t="n">
        <v>233</v>
      </c>
      <c r="G141" s="74" t="s">
        <v>474</v>
      </c>
      <c r="H141" s="69"/>
      <c r="I141" s="60"/>
      <c r="J141" s="60"/>
      <c r="K141" s="60"/>
      <c r="L141" s="60"/>
      <c r="M141" s="60"/>
      <c r="N141" s="60"/>
      <c r="O141" s="60"/>
      <c r="P141" s="60"/>
      <c r="Q141" s="60"/>
      <c r="R141" s="60"/>
      <c r="S141" s="60"/>
      <c r="T141" s="60"/>
      <c r="U141" s="60"/>
      <c r="V141" s="60"/>
    </row>
    <row r="142" customFormat="false" ht="15.75" hidden="false" customHeight="false" outlineLevel="0" collapsed="false">
      <c r="A142" s="62"/>
      <c r="B142" s="63" t="n">
        <v>225</v>
      </c>
      <c r="C142" s="85"/>
      <c r="D142" s="85"/>
      <c r="E142" s="85"/>
      <c r="F142" s="85"/>
      <c r="G142" s="80" t="s">
        <v>424</v>
      </c>
      <c r="H142" s="69"/>
      <c r="I142" s="60"/>
      <c r="J142" s="60"/>
      <c r="K142" s="60"/>
      <c r="L142" s="60"/>
      <c r="M142" s="60"/>
      <c r="N142" s="60"/>
      <c r="O142" s="60"/>
      <c r="P142" s="60"/>
      <c r="Q142" s="60"/>
      <c r="R142" s="60"/>
      <c r="S142" s="60"/>
      <c r="T142" s="60"/>
      <c r="U142" s="60"/>
      <c r="V142" s="60"/>
    </row>
    <row r="143" customFormat="false" ht="15.75" hidden="false" customHeight="false" outlineLevel="0" collapsed="false">
      <c r="A143" s="60"/>
      <c r="B143" s="63" t="n">
        <v>239</v>
      </c>
      <c r="C143" s="92"/>
      <c r="D143" s="92"/>
      <c r="E143" s="66"/>
      <c r="F143" s="67" t="s">
        <v>215</v>
      </c>
      <c r="G143" s="68" t="s">
        <v>522</v>
      </c>
      <c r="H143" s="69"/>
      <c r="I143" s="60"/>
      <c r="J143" s="60"/>
      <c r="K143" s="60"/>
      <c r="L143" s="60"/>
      <c r="M143" s="60"/>
      <c r="N143" s="60"/>
      <c r="O143" s="60"/>
      <c r="P143" s="60"/>
      <c r="Q143" s="60"/>
      <c r="R143" s="60"/>
      <c r="S143" s="60"/>
      <c r="T143" s="60"/>
      <c r="U143" s="60"/>
      <c r="V143" s="60"/>
    </row>
    <row r="144" customFormat="false" ht="15.75" hidden="false" customHeight="false" outlineLevel="0" collapsed="false">
      <c r="A144" s="62"/>
      <c r="B144" s="63" t="n">
        <v>218</v>
      </c>
      <c r="C144" s="71"/>
      <c r="D144" s="72"/>
      <c r="E144" s="62"/>
      <c r="F144" s="81"/>
      <c r="G144" s="74" t="s">
        <v>357</v>
      </c>
      <c r="H144" s="69"/>
      <c r="I144" s="60"/>
      <c r="J144" s="60"/>
      <c r="K144" s="60"/>
      <c r="L144" s="60"/>
      <c r="M144" s="60"/>
      <c r="N144" s="60"/>
      <c r="O144" s="60"/>
      <c r="P144" s="60"/>
      <c r="Q144" s="60"/>
      <c r="R144" s="60"/>
      <c r="S144" s="60"/>
      <c r="T144" s="60"/>
      <c r="U144" s="60"/>
      <c r="V144" s="60"/>
    </row>
    <row r="145" customFormat="false" ht="15.75" hidden="false" customHeight="false" outlineLevel="0" collapsed="false">
      <c r="A145" s="60"/>
      <c r="B145" s="63" t="n">
        <v>260</v>
      </c>
      <c r="C145" s="100"/>
      <c r="D145" s="100"/>
      <c r="E145" s="62"/>
      <c r="F145" s="73" t="s">
        <v>203</v>
      </c>
      <c r="G145" s="74" t="s">
        <v>594</v>
      </c>
      <c r="H145" s="69"/>
      <c r="I145" s="60"/>
      <c r="J145" s="60"/>
      <c r="K145" s="60"/>
      <c r="L145" s="60"/>
      <c r="M145" s="60"/>
      <c r="N145" s="60"/>
      <c r="O145" s="60"/>
      <c r="P145" s="60"/>
      <c r="Q145" s="60"/>
      <c r="R145" s="60"/>
      <c r="S145" s="60"/>
      <c r="T145" s="60"/>
      <c r="U145" s="60"/>
      <c r="V145" s="60"/>
    </row>
    <row r="146" customFormat="false" ht="15.75" hidden="false" customHeight="false" outlineLevel="0" collapsed="false">
      <c r="A146" s="60"/>
      <c r="B146" s="63" t="n">
        <v>235</v>
      </c>
      <c r="C146" s="85"/>
      <c r="D146" s="85"/>
      <c r="E146" s="85"/>
      <c r="F146" s="85"/>
      <c r="G146" s="80" t="s">
        <v>501</v>
      </c>
      <c r="H146" s="69"/>
      <c r="I146" s="60"/>
      <c r="J146" s="60"/>
      <c r="K146" s="60"/>
      <c r="L146" s="60"/>
      <c r="M146" s="60"/>
      <c r="N146" s="60"/>
      <c r="O146" s="60"/>
      <c r="P146" s="60"/>
      <c r="Q146" s="60"/>
      <c r="R146" s="60"/>
      <c r="S146" s="60"/>
      <c r="T146" s="60"/>
      <c r="U146" s="60"/>
      <c r="V146" s="60"/>
    </row>
    <row r="147" customFormat="false" ht="15.75" hidden="false" customHeight="false" outlineLevel="0" collapsed="false">
      <c r="A147" s="60"/>
      <c r="B147" s="63" t="n">
        <v>236</v>
      </c>
      <c r="C147" s="92"/>
      <c r="D147" s="92"/>
      <c r="E147" s="66"/>
      <c r="F147" s="67" t="s">
        <v>83</v>
      </c>
      <c r="G147" s="68" t="s">
        <v>507</v>
      </c>
      <c r="H147" s="69"/>
      <c r="I147" s="60"/>
      <c r="J147" s="60"/>
      <c r="K147" s="60"/>
      <c r="L147" s="60"/>
      <c r="M147" s="60"/>
      <c r="N147" s="60"/>
      <c r="O147" s="60"/>
      <c r="P147" s="60"/>
      <c r="Q147" s="60"/>
      <c r="R147" s="60"/>
      <c r="S147" s="60"/>
      <c r="T147" s="60"/>
      <c r="U147" s="60"/>
      <c r="V147" s="60"/>
    </row>
    <row r="148" customFormat="false" ht="15.75" hidden="false" customHeight="false" outlineLevel="0" collapsed="false">
      <c r="A148" s="60"/>
      <c r="B148" s="63" t="n">
        <v>232</v>
      </c>
      <c r="G148" s="74" t="s">
        <v>465</v>
      </c>
      <c r="H148" s="69"/>
      <c r="I148" s="60"/>
      <c r="J148" s="60"/>
      <c r="K148" s="60"/>
      <c r="L148" s="60"/>
      <c r="M148" s="60"/>
      <c r="N148" s="60"/>
      <c r="O148" s="60"/>
      <c r="P148" s="60"/>
      <c r="Q148" s="60"/>
      <c r="R148" s="60"/>
      <c r="S148" s="60"/>
      <c r="T148" s="60"/>
      <c r="U148" s="60"/>
      <c r="V148" s="60"/>
    </row>
    <row r="149" customFormat="false" ht="15.75" hidden="false" customHeight="false" outlineLevel="0" collapsed="false">
      <c r="A149" s="62"/>
      <c r="B149" s="63" t="n">
        <v>218</v>
      </c>
      <c r="C149" s="71"/>
      <c r="D149" s="72"/>
      <c r="E149" s="62"/>
      <c r="F149" s="81"/>
      <c r="G149" s="74" t="s">
        <v>371</v>
      </c>
      <c r="H149" s="69"/>
      <c r="I149" s="60"/>
      <c r="J149" s="60"/>
      <c r="K149" s="60"/>
      <c r="L149" s="60"/>
      <c r="M149" s="60"/>
      <c r="N149" s="60"/>
      <c r="O149" s="60"/>
      <c r="P149" s="60"/>
      <c r="Q149" s="60"/>
      <c r="R149" s="60"/>
      <c r="S149" s="60"/>
      <c r="T149" s="60"/>
      <c r="U149" s="60"/>
      <c r="V149" s="60"/>
    </row>
    <row r="150" customFormat="false" ht="15.75" hidden="false" customHeight="false" outlineLevel="0" collapsed="false">
      <c r="A150" s="62"/>
      <c r="B150" s="63" t="n">
        <v>223</v>
      </c>
      <c r="G150" s="74" t="s">
        <v>402</v>
      </c>
      <c r="H150" s="69"/>
      <c r="I150" s="60"/>
      <c r="J150" s="60"/>
      <c r="K150" s="60"/>
      <c r="L150" s="60"/>
      <c r="M150" s="60"/>
      <c r="N150" s="60"/>
      <c r="O150" s="60"/>
      <c r="P150" s="60"/>
      <c r="Q150" s="60"/>
      <c r="R150" s="60"/>
      <c r="S150" s="60"/>
      <c r="T150" s="60"/>
      <c r="U150" s="60"/>
      <c r="V150" s="60"/>
    </row>
    <row r="151" customFormat="false" ht="15.75" hidden="false" customHeight="false" outlineLevel="0" collapsed="false">
      <c r="A151" s="60"/>
      <c r="B151" s="63" t="n">
        <v>236</v>
      </c>
      <c r="C151" s="85"/>
      <c r="D151" s="85"/>
      <c r="E151" s="85"/>
      <c r="F151" s="85"/>
      <c r="G151" s="80" t="s">
        <v>513</v>
      </c>
      <c r="H151" s="69"/>
      <c r="I151" s="60"/>
      <c r="J151" s="60"/>
      <c r="K151" s="60"/>
      <c r="L151" s="60"/>
      <c r="M151" s="60"/>
      <c r="N151" s="60"/>
      <c r="O151" s="60"/>
      <c r="P151" s="60"/>
      <c r="Q151" s="60"/>
      <c r="R151" s="60"/>
      <c r="S151" s="60"/>
      <c r="T151" s="60"/>
      <c r="U151" s="60"/>
      <c r="V151" s="60"/>
    </row>
    <row r="152" customFormat="false" ht="15.75" hidden="false" customHeight="false" outlineLevel="0" collapsed="false">
      <c r="A152" s="60"/>
      <c r="B152" s="86" t="n">
        <v>237</v>
      </c>
      <c r="C152" s="102"/>
      <c r="D152" s="102"/>
      <c r="E152" s="102"/>
      <c r="F152" s="102"/>
      <c r="G152" s="90" t="s">
        <v>518</v>
      </c>
      <c r="H152" s="69"/>
      <c r="I152" s="60"/>
      <c r="J152" s="60"/>
      <c r="K152" s="60"/>
      <c r="L152" s="60"/>
      <c r="M152" s="60"/>
      <c r="N152" s="60"/>
      <c r="O152" s="60"/>
      <c r="P152" s="60"/>
      <c r="Q152" s="60"/>
      <c r="R152" s="60"/>
      <c r="S152" s="60"/>
      <c r="T152" s="60"/>
      <c r="U152" s="60"/>
      <c r="V152" s="60"/>
    </row>
    <row r="153" customFormat="false" ht="15.75" hidden="false" customHeight="false" outlineLevel="0" collapsed="false">
      <c r="A153" s="62"/>
      <c r="B153" s="86" t="n">
        <v>220</v>
      </c>
      <c r="C153" s="87"/>
      <c r="D153" s="87"/>
      <c r="E153" s="88"/>
      <c r="F153" s="89" t="s">
        <v>237</v>
      </c>
      <c r="G153" s="90" t="s">
        <v>378</v>
      </c>
      <c r="H153" s="69"/>
      <c r="I153" s="60"/>
      <c r="J153" s="60"/>
      <c r="K153" s="60"/>
      <c r="L153" s="60"/>
      <c r="M153" s="60"/>
      <c r="N153" s="60"/>
      <c r="O153" s="60"/>
      <c r="P153" s="60"/>
      <c r="Q153" s="60"/>
      <c r="R153" s="60"/>
      <c r="S153" s="60"/>
      <c r="T153" s="60"/>
      <c r="U153" s="60"/>
      <c r="V153" s="60"/>
    </row>
    <row r="154" customFormat="false" ht="15.75" hidden="false" customHeight="false" outlineLevel="0" collapsed="false">
      <c r="A154" s="62"/>
      <c r="B154" s="63" t="n">
        <v>217</v>
      </c>
      <c r="C154" s="64" t="s">
        <v>121</v>
      </c>
      <c r="D154" s="65"/>
      <c r="E154" s="66" t="n">
        <v>2010</v>
      </c>
      <c r="F154" s="67" t="s">
        <v>122</v>
      </c>
      <c r="G154" s="68" t="s">
        <v>341</v>
      </c>
      <c r="H154" s="69"/>
      <c r="I154" s="60"/>
      <c r="J154" s="60"/>
      <c r="K154" s="60"/>
      <c r="L154" s="60"/>
      <c r="M154" s="60"/>
      <c r="N154" s="60"/>
      <c r="O154" s="60"/>
      <c r="P154" s="60"/>
      <c r="Q154" s="60"/>
      <c r="R154" s="60"/>
      <c r="S154" s="60"/>
      <c r="T154" s="60"/>
      <c r="U154" s="60"/>
      <c r="V154" s="60"/>
    </row>
    <row r="155" customFormat="false" ht="15.75" hidden="false" customHeight="false" outlineLevel="0" collapsed="false">
      <c r="A155" s="62"/>
      <c r="B155" s="63" t="n">
        <v>225</v>
      </c>
      <c r="G155" s="74" t="s">
        <v>426</v>
      </c>
      <c r="H155" s="69"/>
      <c r="I155" s="60"/>
      <c r="J155" s="60"/>
      <c r="K155" s="60"/>
      <c r="L155" s="60"/>
      <c r="M155" s="60"/>
      <c r="N155" s="60"/>
      <c r="O155" s="60"/>
      <c r="P155" s="60"/>
      <c r="Q155" s="60"/>
      <c r="R155" s="60"/>
      <c r="S155" s="60"/>
      <c r="T155" s="60"/>
      <c r="U155" s="60"/>
      <c r="V155" s="60"/>
    </row>
    <row r="156" customFormat="false" ht="15.75" hidden="false" customHeight="false" outlineLevel="0" collapsed="false">
      <c r="A156" s="60"/>
      <c r="B156" s="63" t="n">
        <v>235</v>
      </c>
      <c r="C156" s="100"/>
      <c r="D156" s="100"/>
      <c r="E156" s="62"/>
      <c r="F156" s="73" t="s">
        <v>242</v>
      </c>
      <c r="G156" s="74" t="s">
        <v>493</v>
      </c>
      <c r="H156" s="69"/>
      <c r="I156" s="60"/>
      <c r="J156" s="60"/>
      <c r="K156" s="60"/>
      <c r="L156" s="60"/>
      <c r="M156" s="60"/>
      <c r="N156" s="60"/>
      <c r="O156" s="60"/>
      <c r="P156" s="60"/>
      <c r="Q156" s="60"/>
      <c r="R156" s="60"/>
      <c r="S156" s="60"/>
      <c r="T156" s="60"/>
      <c r="U156" s="60"/>
      <c r="V156" s="60"/>
    </row>
    <row r="157" customFormat="false" ht="15.75" hidden="false" customHeight="false" outlineLevel="0" collapsed="false">
      <c r="A157" s="60"/>
      <c r="B157" s="63" t="n">
        <v>239</v>
      </c>
      <c r="C157" s="85"/>
      <c r="D157" s="85"/>
      <c r="E157" s="85"/>
      <c r="F157" s="85"/>
      <c r="G157" s="80" t="s">
        <v>527</v>
      </c>
      <c r="H157" s="69"/>
      <c r="I157" s="60"/>
      <c r="J157" s="60"/>
      <c r="K157" s="60"/>
      <c r="L157" s="60"/>
      <c r="M157" s="60"/>
      <c r="N157" s="60"/>
      <c r="O157" s="60"/>
      <c r="P157" s="60"/>
      <c r="Q157" s="60"/>
      <c r="R157" s="60"/>
      <c r="S157" s="60"/>
      <c r="T157" s="60"/>
      <c r="U157" s="60"/>
      <c r="V157" s="60"/>
    </row>
    <row r="158" customFormat="false" ht="15.75" hidden="false" customHeight="false" outlineLevel="0" collapsed="false">
      <c r="A158" s="60"/>
      <c r="B158" s="86" t="n">
        <v>240</v>
      </c>
      <c r="C158" s="93"/>
      <c r="D158" s="93"/>
      <c r="E158" s="88"/>
      <c r="F158" s="89" t="s">
        <v>88</v>
      </c>
      <c r="G158" s="90" t="s">
        <v>529</v>
      </c>
      <c r="H158" s="69"/>
      <c r="I158" s="60"/>
      <c r="J158" s="60"/>
      <c r="K158" s="60"/>
      <c r="L158" s="60"/>
      <c r="M158" s="60"/>
      <c r="N158" s="60"/>
      <c r="O158" s="60"/>
      <c r="P158" s="60"/>
      <c r="Q158" s="60"/>
      <c r="R158" s="60"/>
      <c r="S158" s="60"/>
      <c r="T158" s="60"/>
      <c r="U158" s="60"/>
      <c r="V158" s="60"/>
    </row>
    <row r="159" customFormat="false" ht="15.75" hidden="false" customHeight="false" outlineLevel="0" collapsed="false">
      <c r="A159" s="60"/>
      <c r="B159" s="86" t="n">
        <v>241</v>
      </c>
      <c r="C159" s="102"/>
      <c r="D159" s="102"/>
      <c r="E159" s="102"/>
      <c r="F159" s="102"/>
      <c r="G159" s="90" t="s">
        <v>536</v>
      </c>
      <c r="H159" s="69"/>
      <c r="I159" s="60"/>
      <c r="J159" s="60"/>
      <c r="K159" s="60"/>
      <c r="L159" s="60"/>
      <c r="M159" s="60"/>
      <c r="N159" s="60"/>
      <c r="O159" s="60"/>
      <c r="P159" s="60"/>
      <c r="Q159" s="60"/>
      <c r="R159" s="60"/>
      <c r="S159" s="60"/>
      <c r="T159" s="60"/>
      <c r="U159" s="60"/>
      <c r="V159" s="60"/>
    </row>
    <row r="160" customFormat="false" ht="15.75" hidden="false" customHeight="false" outlineLevel="0" collapsed="false">
      <c r="A160" s="60"/>
      <c r="B160" s="63" t="n">
        <v>242</v>
      </c>
      <c r="C160" s="98"/>
      <c r="D160" s="98"/>
      <c r="E160" s="98"/>
      <c r="F160" s="98"/>
      <c r="G160" s="68" t="s">
        <v>543</v>
      </c>
      <c r="H160" s="69"/>
      <c r="I160" s="60"/>
      <c r="J160" s="60"/>
      <c r="K160" s="60"/>
      <c r="L160" s="60"/>
      <c r="M160" s="60"/>
      <c r="N160" s="60"/>
      <c r="O160" s="60"/>
      <c r="P160" s="60"/>
      <c r="Q160" s="60"/>
      <c r="R160" s="60"/>
      <c r="S160" s="60"/>
      <c r="T160" s="60"/>
      <c r="U160" s="60"/>
      <c r="V160" s="60"/>
    </row>
    <row r="161" customFormat="false" ht="15.75" hidden="false" customHeight="false" outlineLevel="0" collapsed="false">
      <c r="A161" s="60"/>
      <c r="B161" s="63" t="n">
        <v>243</v>
      </c>
      <c r="C161" s="100"/>
      <c r="D161" s="100"/>
      <c r="E161" s="62"/>
      <c r="F161" s="73" t="str">
        <f aca="false">HYPERLINK("https://www.uni-ulm.de/fileadmin/website_uni_ulm/iui.inst.050/publications/KempfKPS2011.pdf","Relaxing Event Densities by Exploiting Infeasible Paths in Control Flow Graphs")</f>
        <v>Relaxing Event Densities by Exploiting Infeasible Paths in Control Flow Graphs</v>
      </c>
      <c r="G161" s="74" t="s">
        <v>545</v>
      </c>
      <c r="H161" s="69"/>
      <c r="I161" s="60"/>
      <c r="J161" s="60"/>
      <c r="K161" s="60"/>
      <c r="L161" s="60"/>
      <c r="M161" s="60"/>
      <c r="N161" s="60"/>
      <c r="O161" s="60"/>
      <c r="P161" s="60"/>
      <c r="Q161" s="60"/>
      <c r="R161" s="60"/>
      <c r="S161" s="60"/>
      <c r="T161" s="60"/>
      <c r="U161" s="60"/>
      <c r="V161" s="60"/>
    </row>
    <row r="162" customFormat="false" ht="15.75" hidden="false" customHeight="false" outlineLevel="0" collapsed="false">
      <c r="A162" s="60"/>
      <c r="B162" s="63" t="n">
        <v>244</v>
      </c>
      <c r="G162" s="74" t="s">
        <v>554</v>
      </c>
      <c r="H162" s="69"/>
      <c r="I162" s="60"/>
      <c r="J162" s="60"/>
      <c r="K162" s="60"/>
      <c r="L162" s="60"/>
      <c r="M162" s="60"/>
      <c r="N162" s="60"/>
      <c r="O162" s="60"/>
      <c r="P162" s="60"/>
      <c r="Q162" s="60"/>
      <c r="R162" s="60"/>
      <c r="S162" s="60"/>
      <c r="T162" s="60"/>
      <c r="U162" s="60"/>
      <c r="V162" s="60"/>
    </row>
    <row r="163" customFormat="false" ht="15.75" hidden="false" customHeight="false" outlineLevel="0" collapsed="false">
      <c r="A163" s="60"/>
      <c r="B163" s="63" t="n">
        <v>245</v>
      </c>
      <c r="G163" s="74" t="s">
        <v>559</v>
      </c>
      <c r="H163" s="69"/>
      <c r="I163" s="60"/>
      <c r="J163" s="60"/>
      <c r="K163" s="60"/>
      <c r="L163" s="60"/>
      <c r="M163" s="60"/>
      <c r="N163" s="60"/>
      <c r="O163" s="60"/>
      <c r="P163" s="60"/>
      <c r="Q163" s="60"/>
      <c r="R163" s="60"/>
      <c r="S163" s="60"/>
      <c r="T163" s="60"/>
      <c r="U163" s="60"/>
      <c r="V163" s="60"/>
    </row>
    <row r="164" customFormat="false" ht="15.75" hidden="false" customHeight="false" outlineLevel="0" collapsed="false">
      <c r="A164" s="60"/>
      <c r="B164" s="63" t="n">
        <v>246</v>
      </c>
      <c r="C164" s="100"/>
      <c r="D164" s="100"/>
      <c r="E164" s="62"/>
      <c r="F164" s="73" t="s">
        <v>86</v>
      </c>
      <c r="G164" s="74" t="s">
        <v>563</v>
      </c>
      <c r="H164" s="69"/>
      <c r="I164" s="60"/>
      <c r="J164" s="60"/>
      <c r="K164" s="60"/>
      <c r="L164" s="60"/>
      <c r="M164" s="60"/>
      <c r="N164" s="60"/>
      <c r="O164" s="60"/>
      <c r="P164" s="60"/>
      <c r="Q164" s="60"/>
      <c r="R164" s="60"/>
      <c r="S164" s="60"/>
      <c r="T164" s="60"/>
      <c r="U164" s="60"/>
      <c r="V164" s="60"/>
    </row>
    <row r="165" customFormat="false" ht="15.75" hidden="false" customHeight="false" outlineLevel="0" collapsed="false">
      <c r="A165" s="62"/>
      <c r="B165" s="63" t="n">
        <v>218</v>
      </c>
      <c r="C165" s="109" t="s">
        <v>119</v>
      </c>
      <c r="D165" s="77"/>
      <c r="E165" s="78" t="n">
        <v>2009</v>
      </c>
      <c r="F165" s="79" t="s">
        <v>120</v>
      </c>
      <c r="G165" s="80" t="s">
        <v>347</v>
      </c>
      <c r="H165" s="69"/>
      <c r="I165" s="60"/>
      <c r="J165" s="60"/>
      <c r="K165" s="60"/>
      <c r="L165" s="60"/>
      <c r="M165" s="60"/>
      <c r="N165" s="60"/>
      <c r="O165" s="60"/>
      <c r="P165" s="60"/>
      <c r="Q165" s="60"/>
      <c r="R165" s="60"/>
      <c r="S165" s="60"/>
      <c r="T165" s="60"/>
      <c r="U165" s="60"/>
      <c r="V165" s="60"/>
    </row>
    <row r="166" customFormat="false" ht="15.75" hidden="false" customHeight="false" outlineLevel="0" collapsed="false">
      <c r="A166" s="62"/>
      <c r="B166" s="63" t="n">
        <v>217</v>
      </c>
      <c r="C166" s="64"/>
      <c r="D166" s="65"/>
      <c r="E166" s="66"/>
      <c r="F166" s="67"/>
      <c r="G166" s="68" t="s">
        <v>345</v>
      </c>
      <c r="H166" s="69"/>
      <c r="I166" s="60"/>
      <c r="J166" s="60"/>
      <c r="K166" s="60"/>
      <c r="L166" s="60"/>
      <c r="M166" s="60"/>
      <c r="N166" s="60"/>
      <c r="O166" s="60"/>
      <c r="P166" s="60"/>
      <c r="Q166" s="60"/>
      <c r="R166" s="60"/>
      <c r="S166" s="60"/>
      <c r="T166" s="60"/>
      <c r="U166" s="60"/>
      <c r="V166" s="60"/>
    </row>
    <row r="167" customFormat="false" ht="15.75" hidden="false" customHeight="false" outlineLevel="0" collapsed="false">
      <c r="A167" s="60"/>
      <c r="B167" s="63" t="n">
        <v>233</v>
      </c>
      <c r="C167" s="85"/>
      <c r="D167" s="85"/>
      <c r="E167" s="85"/>
      <c r="F167" s="85"/>
      <c r="G167" s="80" t="s">
        <v>478</v>
      </c>
      <c r="H167" s="69"/>
      <c r="I167" s="60"/>
      <c r="J167" s="60"/>
      <c r="K167" s="60"/>
      <c r="L167" s="60"/>
      <c r="M167" s="60"/>
      <c r="N167" s="60"/>
      <c r="O167" s="60"/>
      <c r="P167" s="60"/>
      <c r="Q167" s="60"/>
      <c r="R167" s="60"/>
      <c r="S167" s="60"/>
      <c r="T167" s="60"/>
      <c r="U167" s="60"/>
      <c r="V167" s="60"/>
    </row>
    <row r="168" customFormat="false" ht="15.75" hidden="false" customHeight="false" outlineLevel="0" collapsed="false">
      <c r="A168" s="62"/>
      <c r="B168" s="86" t="n">
        <v>219</v>
      </c>
      <c r="C168" s="87"/>
      <c r="D168" s="87"/>
      <c r="E168" s="88"/>
      <c r="F168" s="89"/>
      <c r="G168" s="90" t="s">
        <v>376</v>
      </c>
      <c r="H168" s="69"/>
      <c r="I168" s="60"/>
      <c r="J168" s="60"/>
      <c r="K168" s="60"/>
      <c r="L168" s="60"/>
      <c r="M168" s="60"/>
      <c r="N168" s="60"/>
      <c r="O168" s="60"/>
      <c r="P168" s="60"/>
      <c r="Q168" s="60"/>
      <c r="R168" s="60"/>
      <c r="S168" s="60"/>
      <c r="T168" s="60"/>
      <c r="U168" s="60"/>
      <c r="V168" s="60"/>
    </row>
    <row r="169" customFormat="false" ht="15.75" hidden="false" customHeight="false" outlineLevel="0" collapsed="false">
      <c r="A169" s="60"/>
      <c r="B169" s="86" t="n">
        <v>242</v>
      </c>
      <c r="C169" s="102"/>
      <c r="D169" s="102"/>
      <c r="E169" s="102"/>
      <c r="F169" s="102"/>
      <c r="G169" s="90" t="s">
        <v>541</v>
      </c>
      <c r="H169" s="69"/>
      <c r="I169" s="60"/>
      <c r="J169" s="60"/>
      <c r="K169" s="60"/>
      <c r="L169" s="60"/>
      <c r="M169" s="60"/>
      <c r="N169" s="60"/>
      <c r="O169" s="60"/>
      <c r="P169" s="60"/>
      <c r="Q169" s="60"/>
      <c r="R169" s="60"/>
      <c r="S169" s="60"/>
      <c r="T169" s="60"/>
      <c r="U169" s="60"/>
      <c r="V169" s="60"/>
    </row>
    <row r="170" customFormat="false" ht="15.75" hidden="false" customHeight="false" outlineLevel="0" collapsed="false">
      <c r="A170" s="60"/>
      <c r="B170" s="63" t="n">
        <v>228</v>
      </c>
      <c r="C170" s="92"/>
      <c r="D170" s="92"/>
      <c r="E170" s="66"/>
      <c r="F170" s="67" t="s">
        <v>230</v>
      </c>
      <c r="G170" s="68" t="s">
        <v>446</v>
      </c>
      <c r="H170" s="69"/>
      <c r="I170" s="60"/>
      <c r="J170" s="60"/>
      <c r="K170" s="60"/>
      <c r="L170" s="60"/>
      <c r="M170" s="60"/>
      <c r="N170" s="60"/>
      <c r="O170" s="60"/>
      <c r="P170" s="60"/>
      <c r="Q170" s="60"/>
      <c r="R170" s="60"/>
      <c r="S170" s="60"/>
      <c r="T170" s="60"/>
      <c r="U170" s="60"/>
      <c r="V170" s="60"/>
    </row>
    <row r="171" customFormat="false" ht="15.75" hidden="false" customHeight="false" outlineLevel="0" collapsed="false">
      <c r="A171" s="62"/>
      <c r="B171" s="63" t="n">
        <v>218</v>
      </c>
      <c r="C171" s="71"/>
      <c r="D171" s="72"/>
      <c r="E171" s="62"/>
      <c r="F171" s="81"/>
      <c r="G171" s="74" t="s">
        <v>353</v>
      </c>
      <c r="H171" s="69"/>
      <c r="I171" s="60"/>
      <c r="J171" s="60"/>
      <c r="K171" s="60"/>
      <c r="L171" s="60"/>
      <c r="M171" s="60"/>
      <c r="N171" s="60"/>
      <c r="O171" s="60"/>
      <c r="P171" s="60"/>
      <c r="Q171" s="60"/>
      <c r="R171" s="60"/>
      <c r="S171" s="60"/>
      <c r="T171" s="60"/>
      <c r="U171" s="60"/>
      <c r="V171" s="60"/>
    </row>
    <row r="172" customFormat="false" ht="15.75" hidden="false" customHeight="false" outlineLevel="0" collapsed="false">
      <c r="A172" s="60"/>
      <c r="B172" s="63" t="n">
        <v>229</v>
      </c>
      <c r="C172" s="104"/>
      <c r="D172" s="104"/>
      <c r="E172" s="78"/>
      <c r="F172" s="79" t="s">
        <v>136</v>
      </c>
      <c r="G172" s="80" t="s">
        <v>450</v>
      </c>
      <c r="H172" s="69"/>
      <c r="I172" s="60"/>
      <c r="J172" s="60"/>
      <c r="K172" s="60"/>
      <c r="L172" s="60"/>
      <c r="M172" s="60"/>
      <c r="N172" s="60"/>
      <c r="O172" s="60"/>
      <c r="P172" s="60"/>
      <c r="Q172" s="60"/>
      <c r="R172" s="60"/>
      <c r="S172" s="60"/>
      <c r="T172" s="60"/>
      <c r="U172" s="60"/>
      <c r="V172" s="60"/>
    </row>
    <row r="173" customFormat="false" ht="15.75" hidden="false" customHeight="false" outlineLevel="0" collapsed="false">
      <c r="A173" s="60"/>
      <c r="B173" s="86" t="n">
        <v>231</v>
      </c>
      <c r="C173" s="93"/>
      <c r="D173" s="93"/>
      <c r="E173" s="88"/>
      <c r="F173" s="89" t="s">
        <v>156</v>
      </c>
      <c r="G173" s="90" t="s">
        <v>464</v>
      </c>
      <c r="H173" s="69"/>
      <c r="I173" s="60"/>
      <c r="J173" s="60"/>
      <c r="K173" s="60"/>
      <c r="L173" s="60"/>
      <c r="M173" s="60"/>
      <c r="N173" s="60"/>
      <c r="O173" s="60"/>
      <c r="P173" s="60"/>
      <c r="Q173" s="60"/>
      <c r="R173" s="60"/>
      <c r="S173" s="60"/>
      <c r="T173" s="60"/>
      <c r="U173" s="60"/>
      <c r="V173" s="60"/>
    </row>
    <row r="174" customFormat="false" ht="15.75" hidden="false" customHeight="false" outlineLevel="0" collapsed="false">
      <c r="A174" s="60"/>
      <c r="B174" s="86" t="n">
        <v>232</v>
      </c>
      <c r="C174" s="93"/>
      <c r="D174" s="93"/>
      <c r="E174" s="88"/>
      <c r="F174" s="89" t="s">
        <v>68</v>
      </c>
      <c r="G174" s="90" t="s">
        <v>464</v>
      </c>
      <c r="H174" s="69"/>
      <c r="I174" s="60"/>
      <c r="J174" s="60"/>
      <c r="K174" s="60"/>
      <c r="L174" s="60"/>
      <c r="M174" s="60"/>
      <c r="N174" s="60"/>
      <c r="O174" s="60"/>
      <c r="P174" s="60"/>
      <c r="Q174" s="60"/>
      <c r="R174" s="60"/>
      <c r="S174" s="60"/>
      <c r="T174" s="60"/>
      <c r="U174" s="60"/>
      <c r="V174" s="60"/>
    </row>
    <row r="175" customFormat="false" ht="15.75" hidden="false" customHeight="false" outlineLevel="0" collapsed="false">
      <c r="A175" s="60"/>
      <c r="B175" s="86" t="n">
        <v>233</v>
      </c>
      <c r="C175" s="93"/>
      <c r="D175" s="93"/>
      <c r="E175" s="88"/>
      <c r="F175" s="89" t="s">
        <v>233</v>
      </c>
      <c r="G175" s="90" t="s">
        <v>467</v>
      </c>
      <c r="H175" s="69"/>
      <c r="I175" s="60"/>
      <c r="J175" s="60"/>
      <c r="K175" s="60"/>
      <c r="L175" s="60"/>
      <c r="M175" s="60"/>
      <c r="N175" s="60"/>
      <c r="O175" s="60"/>
      <c r="P175" s="60"/>
      <c r="Q175" s="60"/>
      <c r="R175" s="60"/>
      <c r="S175" s="60"/>
      <c r="T175" s="60"/>
      <c r="U175" s="60"/>
      <c r="V175" s="60"/>
    </row>
    <row r="176" customFormat="false" ht="15.75" hidden="false" customHeight="false" outlineLevel="0" collapsed="false">
      <c r="A176" s="60"/>
      <c r="B176" s="63" t="n">
        <v>235</v>
      </c>
      <c r="C176" s="98"/>
      <c r="D176" s="98"/>
      <c r="E176" s="98"/>
      <c r="F176" s="98"/>
      <c r="G176" s="68" t="s">
        <v>500</v>
      </c>
      <c r="H176" s="69"/>
      <c r="I176" s="60"/>
      <c r="J176" s="60"/>
      <c r="K176" s="60"/>
      <c r="L176" s="60"/>
      <c r="M176" s="60"/>
      <c r="N176" s="60"/>
      <c r="O176" s="60"/>
      <c r="P176" s="60"/>
      <c r="Q176" s="60"/>
      <c r="R176" s="60"/>
      <c r="S176" s="60"/>
      <c r="T176" s="60"/>
      <c r="U176" s="60"/>
      <c r="V176" s="60"/>
    </row>
    <row r="177" customFormat="false" ht="15.75" hidden="false" customHeight="false" outlineLevel="0" collapsed="false">
      <c r="A177" s="60"/>
      <c r="B177" s="63" t="n">
        <v>251</v>
      </c>
      <c r="C177" s="104"/>
      <c r="D177" s="104"/>
      <c r="E177" s="78"/>
      <c r="F177" s="79" t="s">
        <v>162</v>
      </c>
      <c r="G177" s="80" t="s">
        <v>571</v>
      </c>
      <c r="H177" s="69"/>
      <c r="I177" s="60"/>
      <c r="J177" s="60"/>
      <c r="K177" s="60"/>
      <c r="L177" s="60"/>
      <c r="M177" s="60"/>
      <c r="N177" s="60"/>
      <c r="O177" s="60"/>
      <c r="P177" s="60"/>
      <c r="Q177" s="60"/>
      <c r="R177" s="60"/>
      <c r="S177" s="60"/>
      <c r="T177" s="60"/>
      <c r="U177" s="60"/>
      <c r="V177" s="60"/>
    </row>
    <row r="178" customFormat="false" ht="15.75" hidden="false" customHeight="false" outlineLevel="0" collapsed="false">
      <c r="A178" s="60"/>
      <c r="B178" s="63" t="n">
        <v>233</v>
      </c>
      <c r="C178" s="98"/>
      <c r="D178" s="98"/>
      <c r="E178" s="98"/>
      <c r="F178" s="98"/>
      <c r="G178" s="68" t="s">
        <v>485</v>
      </c>
      <c r="H178" s="69"/>
      <c r="I178" s="60"/>
      <c r="J178" s="60"/>
      <c r="K178" s="60"/>
      <c r="L178" s="60"/>
      <c r="M178" s="60"/>
      <c r="N178" s="60"/>
      <c r="O178" s="60"/>
      <c r="P178" s="60"/>
      <c r="Q178" s="60"/>
      <c r="R178" s="60"/>
      <c r="S178" s="60"/>
      <c r="T178" s="60"/>
      <c r="U178" s="60"/>
      <c r="V178" s="60"/>
    </row>
    <row r="179" customFormat="false" ht="15.75" hidden="false" customHeight="false" outlineLevel="0" collapsed="false">
      <c r="A179" s="60"/>
      <c r="B179" s="63" t="n">
        <v>261</v>
      </c>
      <c r="C179" s="97"/>
      <c r="D179" s="97"/>
      <c r="E179" s="97"/>
      <c r="F179" s="97"/>
      <c r="G179" s="80" t="s">
        <v>603</v>
      </c>
      <c r="H179" s="69"/>
      <c r="I179" s="60"/>
      <c r="J179" s="60"/>
      <c r="K179" s="60"/>
      <c r="L179" s="60"/>
      <c r="M179" s="60"/>
      <c r="N179" s="60"/>
      <c r="O179" s="60"/>
      <c r="P179" s="60"/>
      <c r="Q179" s="60"/>
      <c r="R179" s="60"/>
      <c r="S179" s="60"/>
      <c r="T179" s="60"/>
      <c r="U179" s="60"/>
      <c r="V179" s="60"/>
    </row>
    <row r="180" customFormat="false" ht="15.75" hidden="false" customHeight="false" outlineLevel="0" collapsed="false">
      <c r="A180" s="60"/>
      <c r="B180" s="63" t="n">
        <v>227</v>
      </c>
      <c r="C180" s="92"/>
      <c r="D180" s="92"/>
      <c r="E180" s="66"/>
      <c r="F180" s="67" t="s">
        <v>62</v>
      </c>
      <c r="G180" s="68" t="n">
        <v>0</v>
      </c>
      <c r="H180" s="60"/>
      <c r="I180" s="60"/>
      <c r="J180" s="60"/>
      <c r="K180" s="60"/>
      <c r="L180" s="60"/>
      <c r="M180" s="60"/>
      <c r="N180" s="60"/>
      <c r="O180" s="60"/>
      <c r="P180" s="60"/>
      <c r="Q180" s="60"/>
      <c r="R180" s="60"/>
      <c r="S180" s="60"/>
      <c r="T180" s="60"/>
      <c r="U180" s="60"/>
      <c r="V180" s="60"/>
    </row>
    <row r="181" customFormat="false" ht="15.75" hidden="false" customHeight="false" outlineLevel="0" collapsed="false">
      <c r="A181" s="60"/>
      <c r="B181" s="63" t="n">
        <v>247</v>
      </c>
      <c r="C181" s="100"/>
      <c r="D181" s="100"/>
      <c r="E181" s="62"/>
      <c r="F181" s="73" t="s">
        <v>185</v>
      </c>
      <c r="G181" s="74" t="n">
        <v>0</v>
      </c>
      <c r="H181" s="60"/>
      <c r="I181" s="60"/>
      <c r="J181" s="60"/>
      <c r="K181" s="60"/>
      <c r="L181" s="60"/>
      <c r="M181" s="60"/>
      <c r="N181" s="60"/>
      <c r="O181" s="60"/>
      <c r="P181" s="60"/>
      <c r="Q181" s="60"/>
      <c r="R181" s="60"/>
      <c r="S181" s="60"/>
      <c r="T181" s="60"/>
      <c r="U181" s="60"/>
      <c r="V181" s="60"/>
    </row>
    <row r="182" customFormat="false" ht="15.75" hidden="false" customHeight="false" outlineLevel="0" collapsed="false">
      <c r="A182" s="60"/>
      <c r="B182" s="63" t="n">
        <v>249</v>
      </c>
      <c r="C182" s="100"/>
      <c r="D182" s="100"/>
      <c r="E182" s="62"/>
      <c r="F182" s="73" t="s">
        <v>188</v>
      </c>
      <c r="G182" s="74" t="n">
        <v>0</v>
      </c>
      <c r="H182" s="60"/>
      <c r="I182" s="60"/>
      <c r="J182" s="60"/>
      <c r="K182" s="60"/>
      <c r="L182" s="60"/>
      <c r="M182" s="60"/>
      <c r="N182" s="60"/>
      <c r="O182" s="60"/>
      <c r="P182" s="60"/>
      <c r="Q182" s="60"/>
      <c r="R182" s="60"/>
      <c r="S182" s="60"/>
      <c r="T182" s="60"/>
      <c r="U182" s="60"/>
      <c r="V182" s="60"/>
    </row>
    <row r="183" customFormat="false" ht="15.75" hidden="false" customHeight="false" outlineLevel="0" collapsed="false">
      <c r="A183" s="60"/>
      <c r="B183" s="63" t="n">
        <v>250</v>
      </c>
      <c r="C183" s="100"/>
      <c r="D183" s="100"/>
      <c r="E183" s="62"/>
      <c r="F183" s="73" t="s">
        <v>218</v>
      </c>
      <c r="G183" s="74" t="n">
        <v>0</v>
      </c>
      <c r="H183" s="60"/>
      <c r="I183" s="60"/>
      <c r="J183" s="60"/>
      <c r="K183" s="60"/>
      <c r="L183" s="60"/>
      <c r="M183" s="60"/>
      <c r="N183" s="60"/>
      <c r="O183" s="60"/>
      <c r="P183" s="60"/>
      <c r="Q183" s="60"/>
      <c r="R183" s="60"/>
      <c r="S183" s="60"/>
      <c r="T183" s="60"/>
      <c r="U183" s="60"/>
      <c r="V183" s="60"/>
    </row>
    <row r="184" customFormat="false" ht="15.75" hidden="false" customHeight="false" outlineLevel="0" collapsed="false">
      <c r="A184" s="60"/>
      <c r="B184" s="63" t="n">
        <v>254</v>
      </c>
      <c r="C184" s="100"/>
      <c r="D184" s="100"/>
      <c r="E184" s="62"/>
      <c r="F184" s="73" t="s">
        <v>140</v>
      </c>
      <c r="G184" s="74" t="n">
        <v>0</v>
      </c>
      <c r="H184" s="60"/>
      <c r="I184" s="60"/>
      <c r="J184" s="60"/>
      <c r="K184" s="60"/>
      <c r="L184" s="60"/>
      <c r="M184" s="60"/>
      <c r="N184" s="60"/>
      <c r="O184" s="60"/>
      <c r="P184" s="60"/>
      <c r="Q184" s="60"/>
      <c r="R184" s="60"/>
      <c r="S184" s="60"/>
      <c r="T184" s="60"/>
      <c r="U184" s="60"/>
      <c r="V184" s="60"/>
    </row>
    <row r="185" customFormat="false" ht="15.75" hidden="false" customHeight="false" outlineLevel="0" collapsed="false">
      <c r="A185" s="60"/>
      <c r="B185" s="63" t="n">
        <v>258</v>
      </c>
      <c r="C185" s="107"/>
      <c r="D185" s="104"/>
      <c r="E185" s="78"/>
      <c r="F185" s="79" t="s">
        <v>148</v>
      </c>
      <c r="G185" s="80" t="n">
        <v>0</v>
      </c>
      <c r="H185" s="60"/>
      <c r="I185" s="60"/>
      <c r="J185" s="60"/>
      <c r="K185" s="60"/>
      <c r="L185" s="60"/>
      <c r="M185" s="60"/>
      <c r="N185" s="60"/>
      <c r="O185" s="60"/>
      <c r="P185" s="60"/>
      <c r="Q185" s="60"/>
      <c r="R185" s="60"/>
      <c r="S185" s="60"/>
      <c r="T185" s="60"/>
      <c r="U185" s="60"/>
      <c r="V185" s="60"/>
    </row>
    <row r="1048576" customFormat="false" ht="15.75" hidden="false" customHeight="true" outlineLevel="0" collapsed="false"/>
  </sheetData>
  <hyperlinks>
    <hyperlink ref="F13" r:id="rId2" display="Feasibility analysis of the EFSM transition path combining slicing with theorem proving"/>
    <hyperlink ref="F14" r:id="rId3" display="Path Prioritization using Meta-Heuristic Approach"/>
    <hyperlink ref="F15" r:id="rId4" display="The algorithm of infeasible paths extraction oriented the function calling relationship"/>
    <hyperlink ref="F28" r:id="rId5" display="Direct handling of infeasible paths in the event dependency analysis"/>
    <hyperlink ref="H34" r:id="rId6" display="A general approach for expressing infeasibility in implicit path enumeration technique"/>
    <hyperlink ref="F39" r:id="rId7" display="Detection of infeasible paths in software testing using UML application to gold vending machine"/>
    <hyperlink ref="F40" r:id="rId8" display="Trickle: automated infeasible path detection using all minimal unsatisfiable subsets"/>
    <hyperlink ref="F50" r:id="rId9" display="Detection of infeasible paths using Presburger arithmetic"/>
    <hyperlink ref="F66" r:id="rId10" display="Towards bounded infeasible code detection"/>
    <hyperlink ref="F69" r:id="rId11" display="Pruning infeasible paths via graph transformations and symbolic execution: a method and a tool"/>
    <hyperlink ref="F79" r:id="rId12" display="Working Around Loops for Infeasible Path Detection in Binary Programs"/>
    <hyperlink ref="F81" r:id="rId13" display="Geração automática de dados e tratamento de não executabilidade no teste estrutural de software"/>
    <hyperlink ref="F84" r:id="rId14" display="Detecting Interprocedural Infeasible Paths Based on Unsatisfiable Path Constraint Patterns"/>
    <hyperlink ref="F89" r:id="rId15" display="Empirical evaluation of a new composite approach to the coverage criteria and reachability testing of concurrent programs"/>
    <hyperlink ref="F90" r:id="rId16" display="Program-based, structural testing of shared memory parallel programs"/>
    <hyperlink ref="F92" r:id="rId17" display="Reachability testing of concurrent programs"/>
    <hyperlink ref="F93" r:id="rId18" display="BPEL4WS unit testing: Test case generation using a concurrent path analysis approach"/>
    <hyperlink ref="F97" r:id="rId19" display="Symbolic execution—An efficient approach for test case generation"/>
    <hyperlink ref="F101" r:id="rId20" display="An Efficient Method for Automatic Generation of Linearly Independent Paths in White-box Testing"/>
    <hyperlink ref="F104" r:id="rId21" display="Study of Optimization and Prioritization of Paths in Basis Path Testing"/>
    <hyperlink ref="F109" r:id="rId22" display="Event-flow graphs for efficient path-sensitive analyses"/>
    <hyperlink ref="F124" r:id="rId23" display="IPEG: Utilizing Infeasibility"/>
    <hyperlink ref="F139" r:id="rId24" display="Sound and quasi-complete detection of infeasible test requirements"/>
    <hyperlink ref="F143" r:id="rId25" display="A method for pruning infeasible paths via graph transformations and symbolic execution"/>
    <hyperlink ref="F145" r:id="rId26" display="Unreachable code identification for improved line coverage"/>
    <hyperlink ref="F147" r:id="rId27" display="Path selection in the structural testing: Proposition, implementation and application of strategies"/>
    <hyperlink ref="F153" r:id="rId28" display="An Approach for Detecting Infeasible Paths Based on a SMT Solver"/>
    <hyperlink ref="F154" r:id="rId29" display="A Path-Sensitive Control Flow Graph"/>
    <hyperlink ref="F156" r:id="rId30" display="Path sensitive MFP solutions in presence of intersecting infeasible control flow path segments"/>
    <hyperlink ref="F158" r:id="rId31" display="Characterization and automatic identification of type infeasible call chains"/>
    <hyperlink ref="F164" r:id="rId32" display="Type infeasible call chains"/>
    <hyperlink ref="F165" r:id="rId33" display="Demand-Driven Path-Sensitive Program Slicing"/>
    <hyperlink ref="F170" r:id="rId34" display="Automatic Classification of Program Paths Feasibility Using Active Learning"/>
    <hyperlink ref="F172" r:id="rId35" display="Improve the effectiveness of test case generation on EFSM via automatic path feasibility analysis"/>
    <hyperlink ref="F173" r:id="rId36" display="Test data generation approach for basis path coverage"/>
    <hyperlink ref="F174" r:id="rId37" display="The effort required by LCSAJ testing: an assessment via a new path generation strategy"/>
    <hyperlink ref="F175" r:id="rId38" display="The Problems and Challenges of Infeasible Paths in Static Analysis"/>
    <hyperlink ref="F177" r:id="rId39" display="A New Approach to Evaluate Path Feasibility and Coverage Ratio of EFSM Based on Multi-objective Optimization."/>
    <hyperlink ref="F180" r:id="rId40" display="Test data generation and feasible path analysis"/>
    <hyperlink ref="F181" r:id="rId41" display="An improved genetic algorithm for test cases generation oriented paths"/>
    <hyperlink ref="F182" r:id="rId42" display="Evolutionary generation approach of test data for multiple paths coverage of message-passing parallel programs"/>
    <hyperlink ref="F183" r:id="rId43" display="A heuristic transition executability analysis method for generating EFSM-specified protocol test sequences"/>
    <hyperlink ref="F184" r:id="rId44" display="Using coverage and reachability testing to improve concurrent program testing quality"/>
    <hyperlink ref="F185" r:id="rId45" display="An Catholic and Enhanced Study on Basis Path Testing to Avoid Infeasible Paths in CF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46"/>
</worksheet>
</file>

<file path=xl/worksheets/sheet9.xml><?xml version="1.0" encoding="utf-8"?>
<worksheet xmlns="http://schemas.openxmlformats.org/spreadsheetml/2006/main" xmlns:r="http://schemas.openxmlformats.org/officeDocument/2006/relationships">
  <sheetPr filterMode="false">
    <pageSetUpPr fitToPage="false"/>
  </sheetPr>
  <dimension ref="A1:G2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9" activeCellId="0" sqref="B199"/>
    </sheetView>
  </sheetViews>
  <sheetFormatPr defaultRowHeight="15.75" zeroHeight="false" outlineLevelRow="0" outlineLevelCol="0"/>
  <cols>
    <col collapsed="false" customWidth="true" hidden="false" outlineLevel="0" max="1" min="1" style="0" width="16.57"/>
    <col collapsed="false" customWidth="true" hidden="false" outlineLevel="0" max="3" min="2" style="0" width="14.43"/>
    <col collapsed="false" customWidth="true" hidden="false" outlineLevel="0" max="4" min="4" style="0" width="39.7"/>
    <col collapsed="false" customWidth="true" hidden="false" outlineLevel="0" max="6" min="5" style="0" width="14.43"/>
    <col collapsed="false" customWidth="true" hidden="false" outlineLevel="0" max="7" min="7" style="0" width="132.14"/>
    <col collapsed="false" customWidth="true" hidden="false" outlineLevel="0" max="1025" min="8" style="0" width="14.43"/>
  </cols>
  <sheetData>
    <row r="1" customFormat="false" ht="15.75" hidden="false" customHeight="false" outlineLevel="0" collapsed="false">
      <c r="A1" s="60" t="s">
        <v>616</v>
      </c>
      <c r="B1" s="60" t="s">
        <v>334</v>
      </c>
      <c r="F1" s="60" t="n">
        <v>2110</v>
      </c>
    </row>
    <row r="2" customFormat="false" ht="15.75" hidden="false" customHeight="false" outlineLevel="0" collapsed="false">
      <c r="A2" s="60" t="s">
        <v>1</v>
      </c>
      <c r="B2" s="60" t="s">
        <v>608</v>
      </c>
      <c r="C2" s="60" t="s">
        <v>253</v>
      </c>
      <c r="D2" s="60" t="s">
        <v>254</v>
      </c>
      <c r="E2" s="60" t="s">
        <v>3</v>
      </c>
      <c r="F2" s="60" t="s">
        <v>617</v>
      </c>
    </row>
    <row r="3" customFormat="false" ht="15.75" hidden="false" customHeight="false" outlineLevel="0" collapsed="false">
      <c r="A3" s="120" t="n">
        <v>90</v>
      </c>
      <c r="B3" s="121" t="s">
        <v>354</v>
      </c>
      <c r="C3" s="122" t="s">
        <v>618</v>
      </c>
      <c r="D3" s="122" t="s">
        <v>619</v>
      </c>
      <c r="E3" s="123" t="n">
        <v>1985</v>
      </c>
      <c r="F3" s="124" t="n">
        <v>102</v>
      </c>
      <c r="G3" s="125" t="s">
        <v>580</v>
      </c>
    </row>
    <row r="4" customFormat="false" ht="15.75" hidden="false" customHeight="false" outlineLevel="0" collapsed="false">
      <c r="A4" s="83"/>
      <c r="G4" s="126" t="s">
        <v>344</v>
      </c>
    </row>
    <row r="5" customFormat="false" ht="15.75" hidden="false" customHeight="false" outlineLevel="0" collapsed="false">
      <c r="A5" s="83"/>
      <c r="G5" s="126" t="s">
        <v>473</v>
      </c>
    </row>
    <row r="6" customFormat="false" ht="15.75" hidden="false" customHeight="false" outlineLevel="0" collapsed="false">
      <c r="A6" s="83"/>
      <c r="G6" s="126" t="s">
        <v>388</v>
      </c>
    </row>
    <row r="7" customFormat="false" ht="15.75" hidden="false" customHeight="false" outlineLevel="0" collapsed="false">
      <c r="A7" s="83"/>
      <c r="G7" s="126" t="s">
        <v>550</v>
      </c>
    </row>
    <row r="8" customFormat="false" ht="15.75" hidden="false" customHeight="false" outlineLevel="0" collapsed="false">
      <c r="A8" s="83"/>
      <c r="G8" s="126" t="s">
        <v>383</v>
      </c>
    </row>
    <row r="9" customFormat="false" ht="15.75" hidden="false" customHeight="false" outlineLevel="0" collapsed="false">
      <c r="A9" s="83"/>
      <c r="G9" s="126" t="s">
        <v>492</v>
      </c>
    </row>
    <row r="10" customFormat="false" ht="15.75" hidden="false" customHeight="false" outlineLevel="0" collapsed="false">
      <c r="A10" s="83"/>
      <c r="G10" s="126" t="s">
        <v>136</v>
      </c>
    </row>
    <row r="11" customFormat="false" ht="15.75" hidden="false" customHeight="false" outlineLevel="0" collapsed="false">
      <c r="A11" s="83"/>
      <c r="G11" s="126" t="s">
        <v>80</v>
      </c>
    </row>
    <row r="12" customFormat="false" ht="15.75" hidden="false" customHeight="false" outlineLevel="0" collapsed="false">
      <c r="A12" s="83"/>
      <c r="G12" s="126" t="s">
        <v>620</v>
      </c>
    </row>
    <row r="13" customFormat="false" ht="15.75" hidden="false" customHeight="false" outlineLevel="0" collapsed="false">
      <c r="A13" s="83"/>
      <c r="G13" s="126" t="s">
        <v>621</v>
      </c>
    </row>
    <row r="14" customFormat="false" ht="15.75" hidden="false" customHeight="false" outlineLevel="0" collapsed="false">
      <c r="A14" s="83"/>
      <c r="G14" s="126" t="s">
        <v>622</v>
      </c>
    </row>
    <row r="15" customFormat="false" ht="15.75" hidden="false" customHeight="false" outlineLevel="0" collapsed="false">
      <c r="A15" s="83"/>
      <c r="G15" s="126" t="s">
        <v>623</v>
      </c>
    </row>
    <row r="16" customFormat="false" ht="15.75" hidden="false" customHeight="false" outlineLevel="0" collapsed="false">
      <c r="A16" s="83"/>
      <c r="G16" s="126" t="s">
        <v>156</v>
      </c>
    </row>
    <row r="17" customFormat="false" ht="15.75" hidden="false" customHeight="false" outlineLevel="0" collapsed="false">
      <c r="A17" s="83"/>
      <c r="G17" s="126" t="s">
        <v>68</v>
      </c>
    </row>
    <row r="18" customFormat="false" ht="15.75" hidden="false" customHeight="false" outlineLevel="0" collapsed="false">
      <c r="A18" s="83"/>
      <c r="G18" s="126" t="s">
        <v>414</v>
      </c>
    </row>
    <row r="19" customFormat="false" ht="15.75" hidden="false" customHeight="false" outlineLevel="0" collapsed="false">
      <c r="A19" s="83"/>
      <c r="G19" s="126" t="s">
        <v>624</v>
      </c>
    </row>
    <row r="20" customFormat="false" ht="15.75" hidden="false" customHeight="false" outlineLevel="0" collapsed="false">
      <c r="A20" s="83"/>
      <c r="G20" s="126" t="s">
        <v>328</v>
      </c>
    </row>
    <row r="21" customFormat="false" ht="15.75" hidden="false" customHeight="false" outlineLevel="0" collapsed="false">
      <c r="A21" s="83"/>
      <c r="G21" s="126" t="s">
        <v>625</v>
      </c>
    </row>
    <row r="22" customFormat="false" ht="15.75" hidden="false" customHeight="false" outlineLevel="0" collapsed="false">
      <c r="A22" s="83"/>
      <c r="G22" s="126" t="s">
        <v>626</v>
      </c>
    </row>
    <row r="23" customFormat="false" ht="15.75" hidden="false" customHeight="false" outlineLevel="0" collapsed="false">
      <c r="A23" s="83"/>
      <c r="G23" s="126" t="s">
        <v>233</v>
      </c>
    </row>
    <row r="24" customFormat="false" ht="15.75" hidden="false" customHeight="false" outlineLevel="0" collapsed="false">
      <c r="A24" s="84"/>
      <c r="B24" s="85"/>
      <c r="C24" s="85"/>
      <c r="D24" s="85"/>
      <c r="E24" s="85"/>
      <c r="F24" s="85"/>
      <c r="G24" s="127" t="s">
        <v>230</v>
      </c>
    </row>
    <row r="25" customFormat="false" ht="15.75" hidden="false" customHeight="false" outlineLevel="0" collapsed="false">
      <c r="A25" s="128" t="n">
        <v>207</v>
      </c>
      <c r="B25" s="129" t="s">
        <v>627</v>
      </c>
      <c r="C25" s="130" t="s">
        <v>628</v>
      </c>
      <c r="D25" s="72"/>
      <c r="E25" s="131" t="n">
        <v>1987</v>
      </c>
    </row>
    <row r="26" customFormat="false" ht="15.75" hidden="false" customHeight="false" outlineLevel="0" collapsed="false">
      <c r="A26" s="132" t="n">
        <v>105</v>
      </c>
      <c r="B26" s="133" t="s">
        <v>372</v>
      </c>
      <c r="C26" s="130" t="s">
        <v>629</v>
      </c>
      <c r="D26" s="130" t="s">
        <v>630</v>
      </c>
      <c r="E26" s="131" t="n">
        <v>1989</v>
      </c>
      <c r="F26" s="60" t="n">
        <v>78</v>
      </c>
      <c r="G26" s="101" t="s">
        <v>342</v>
      </c>
    </row>
    <row r="27" customFormat="false" ht="15.75" hidden="false" customHeight="false" outlineLevel="0" collapsed="false">
      <c r="G27" s="101" t="s">
        <v>344</v>
      </c>
    </row>
    <row r="28" customFormat="false" ht="15.75" hidden="false" customHeight="false" outlineLevel="0" collapsed="false">
      <c r="G28" s="101" t="s">
        <v>388</v>
      </c>
    </row>
    <row r="29" customFormat="false" ht="15.75" hidden="false" customHeight="false" outlineLevel="0" collapsed="false">
      <c r="G29" s="101" t="s">
        <v>194</v>
      </c>
    </row>
    <row r="30" customFormat="false" ht="15.75" hidden="false" customHeight="false" outlineLevel="0" collapsed="false">
      <c r="G30" s="101" t="s">
        <v>386</v>
      </c>
    </row>
    <row r="31" customFormat="false" ht="15.75" hidden="false" customHeight="false" outlineLevel="0" collapsed="false">
      <c r="G31" s="101" t="s">
        <v>469</v>
      </c>
    </row>
    <row r="32" customFormat="false" ht="15.75" hidden="false" customHeight="false" outlineLevel="0" collapsed="false">
      <c r="G32" s="101" t="s">
        <v>83</v>
      </c>
    </row>
    <row r="33" customFormat="false" ht="15.75" hidden="false" customHeight="false" outlineLevel="0" collapsed="false">
      <c r="G33" s="101" t="s">
        <v>621</v>
      </c>
    </row>
    <row r="34" customFormat="false" ht="15.75" hidden="false" customHeight="false" outlineLevel="0" collapsed="false">
      <c r="G34" s="101" t="s">
        <v>209</v>
      </c>
    </row>
    <row r="35" customFormat="false" ht="15.75" hidden="false" customHeight="false" outlineLevel="0" collapsed="false">
      <c r="G35" s="101" t="s">
        <v>631</v>
      </c>
    </row>
    <row r="36" customFormat="false" ht="15.75" hidden="false" customHeight="false" outlineLevel="0" collapsed="false">
      <c r="A36" s="132" t="n">
        <v>96</v>
      </c>
      <c r="B36" s="133" t="s">
        <v>492</v>
      </c>
      <c r="C36" s="130" t="s">
        <v>632</v>
      </c>
      <c r="D36" s="130" t="s">
        <v>208</v>
      </c>
      <c r="E36" s="131" t="n">
        <v>1990</v>
      </c>
      <c r="F36" s="60" t="n">
        <v>26</v>
      </c>
      <c r="G36" s="101" t="s">
        <v>344</v>
      </c>
    </row>
    <row r="37" customFormat="false" ht="15.75" hidden="false" customHeight="false" outlineLevel="0" collapsed="false">
      <c r="G37" s="101" t="s">
        <v>473</v>
      </c>
    </row>
    <row r="38" customFormat="false" ht="15.75" hidden="false" customHeight="false" outlineLevel="0" collapsed="false">
      <c r="G38" s="101" t="s">
        <v>388</v>
      </c>
    </row>
    <row r="39" customFormat="false" ht="15.75" hidden="false" customHeight="false" outlineLevel="0" collapsed="false">
      <c r="G39" s="101" t="s">
        <v>383</v>
      </c>
    </row>
    <row r="40" customFormat="false" ht="15.75" hidden="false" customHeight="false" outlineLevel="0" collapsed="false">
      <c r="G40" s="101" t="s">
        <v>73</v>
      </c>
    </row>
    <row r="41" customFormat="false" ht="15.75" hidden="false" customHeight="false" outlineLevel="0" collapsed="false">
      <c r="G41" s="101" t="s">
        <v>620</v>
      </c>
    </row>
    <row r="42" customFormat="false" ht="15.75" hidden="false" customHeight="false" outlineLevel="0" collapsed="false">
      <c r="G42" s="101" t="s">
        <v>83</v>
      </c>
    </row>
    <row r="43" customFormat="false" ht="15.75" hidden="false" customHeight="false" outlineLevel="0" collapsed="false">
      <c r="G43" s="101" t="s">
        <v>623</v>
      </c>
    </row>
    <row r="44" customFormat="false" ht="15.75" hidden="false" customHeight="false" outlineLevel="0" collapsed="false">
      <c r="G44" s="101" t="s">
        <v>414</v>
      </c>
    </row>
    <row r="45" customFormat="false" ht="15.75" hidden="false" customHeight="false" outlineLevel="0" collapsed="false">
      <c r="G45" s="101" t="s">
        <v>242</v>
      </c>
    </row>
    <row r="46" customFormat="false" ht="15.75" hidden="false" customHeight="false" outlineLevel="0" collapsed="false">
      <c r="G46" s="101" t="s">
        <v>633</v>
      </c>
    </row>
    <row r="47" customFormat="false" ht="15.75" hidden="false" customHeight="false" outlineLevel="0" collapsed="false">
      <c r="A47" s="132" t="n">
        <v>94</v>
      </c>
      <c r="B47" s="133" t="s">
        <v>634</v>
      </c>
      <c r="C47" s="130" t="s">
        <v>635</v>
      </c>
      <c r="D47" s="130" t="s">
        <v>636</v>
      </c>
      <c r="E47" s="131" t="n">
        <v>1992</v>
      </c>
    </row>
    <row r="48" customFormat="false" ht="15.75" hidden="false" customHeight="false" outlineLevel="0" collapsed="false">
      <c r="A48" s="132" t="n">
        <v>97</v>
      </c>
      <c r="B48" s="133" t="s">
        <v>637</v>
      </c>
      <c r="C48" s="130" t="s">
        <v>638</v>
      </c>
      <c r="D48" s="130" t="s">
        <v>639</v>
      </c>
      <c r="E48" s="131" t="n">
        <v>1992</v>
      </c>
      <c r="F48" s="60" t="n">
        <v>7</v>
      </c>
      <c r="G48" s="101" t="s">
        <v>73</v>
      </c>
    </row>
    <row r="49" customFormat="false" ht="15.75" hidden="false" customHeight="false" outlineLevel="0" collapsed="false">
      <c r="G49" s="101" t="s">
        <v>623</v>
      </c>
    </row>
    <row r="50" customFormat="false" ht="15.75" hidden="false" customHeight="false" outlineLevel="0" collapsed="false">
      <c r="A50" s="132" t="n">
        <v>89</v>
      </c>
      <c r="B50" s="133" t="s">
        <v>352</v>
      </c>
      <c r="C50" s="130" t="s">
        <v>640</v>
      </c>
      <c r="D50" s="130" t="s">
        <v>641</v>
      </c>
      <c r="E50" s="131" t="n">
        <v>1994</v>
      </c>
      <c r="F50" s="60" t="n">
        <v>86</v>
      </c>
      <c r="G50" s="101" t="s">
        <v>62</v>
      </c>
    </row>
    <row r="51" customFormat="false" ht="15.75" hidden="false" customHeight="false" outlineLevel="0" collapsed="false">
      <c r="G51" s="101" t="s">
        <v>344</v>
      </c>
    </row>
    <row r="52" customFormat="false" ht="15.75" hidden="false" customHeight="false" outlineLevel="0" collapsed="false">
      <c r="G52" s="101" t="s">
        <v>473</v>
      </c>
    </row>
    <row r="53" customFormat="false" ht="15.75" hidden="false" customHeight="false" outlineLevel="0" collapsed="false">
      <c r="G53" s="101" t="s">
        <v>388</v>
      </c>
    </row>
    <row r="54" customFormat="false" ht="15.75" hidden="false" customHeight="false" outlineLevel="0" collapsed="false">
      <c r="G54" s="101" t="s">
        <v>194</v>
      </c>
    </row>
    <row r="55" customFormat="false" ht="15.75" hidden="false" customHeight="false" outlineLevel="0" collapsed="false">
      <c r="G55" s="101" t="s">
        <v>414</v>
      </c>
    </row>
    <row r="56" customFormat="false" ht="15.75" hidden="false" customHeight="false" outlineLevel="0" collapsed="false">
      <c r="G56" s="101" t="s">
        <v>642</v>
      </c>
    </row>
    <row r="57" customFormat="false" ht="15.75" hidden="false" customHeight="false" outlineLevel="0" collapsed="false">
      <c r="G57" s="101" t="s">
        <v>77</v>
      </c>
    </row>
    <row r="58" customFormat="false" ht="15.75" hidden="false" customHeight="false" outlineLevel="0" collapsed="false">
      <c r="G58" s="101" t="s">
        <v>328</v>
      </c>
    </row>
    <row r="59" customFormat="false" ht="15.75" hidden="false" customHeight="false" outlineLevel="0" collapsed="false">
      <c r="G59" s="101" t="s">
        <v>390</v>
      </c>
    </row>
    <row r="60" customFormat="false" ht="15.75" hidden="false" customHeight="false" outlineLevel="0" collapsed="false">
      <c r="G60" s="101" t="s">
        <v>239</v>
      </c>
    </row>
    <row r="61" customFormat="false" ht="15.75" hidden="false" customHeight="false" outlineLevel="0" collapsed="false">
      <c r="G61" s="101" t="s">
        <v>633</v>
      </c>
    </row>
    <row r="62" customFormat="false" ht="15.75" hidden="false" customHeight="false" outlineLevel="0" collapsed="false">
      <c r="A62" s="132" t="n">
        <v>104</v>
      </c>
      <c r="B62" s="133" t="s">
        <v>621</v>
      </c>
      <c r="C62" s="130" t="s">
        <v>643</v>
      </c>
      <c r="D62" s="130" t="s">
        <v>208</v>
      </c>
      <c r="E62" s="131" t="n">
        <v>1995</v>
      </c>
      <c r="F62" s="60" t="n">
        <v>12</v>
      </c>
      <c r="G62" s="101" t="s">
        <v>344</v>
      </c>
    </row>
    <row r="63" customFormat="false" ht="15.75" hidden="false" customHeight="false" outlineLevel="0" collapsed="false">
      <c r="G63" s="101" t="s">
        <v>388</v>
      </c>
    </row>
    <row r="64" customFormat="false" ht="15.75" hidden="false" customHeight="false" outlineLevel="0" collapsed="false">
      <c r="G64" s="101" t="s">
        <v>383</v>
      </c>
    </row>
    <row r="65" customFormat="false" ht="15.75" hidden="false" customHeight="false" outlineLevel="0" collapsed="false">
      <c r="G65" s="101" t="s">
        <v>328</v>
      </c>
    </row>
    <row r="66" customFormat="false" ht="15.75" hidden="false" customHeight="false" outlineLevel="0" collapsed="false">
      <c r="G66" s="101" t="s">
        <v>625</v>
      </c>
    </row>
    <row r="67" customFormat="false" ht="15.75" hidden="false" customHeight="false" outlineLevel="0" collapsed="false">
      <c r="G67" s="101" t="s">
        <v>644</v>
      </c>
    </row>
    <row r="68" customFormat="false" ht="15.75" hidden="false" customHeight="false" outlineLevel="0" collapsed="false">
      <c r="A68" s="134" t="n">
        <v>88</v>
      </c>
      <c r="B68" s="133" t="s">
        <v>645</v>
      </c>
      <c r="C68" s="135" t="s">
        <v>646</v>
      </c>
      <c r="D68" s="130" t="s">
        <v>647</v>
      </c>
      <c r="E68" s="131" t="n">
        <v>1997</v>
      </c>
      <c r="F68" s="60" t="n">
        <v>41</v>
      </c>
      <c r="G68" s="101" t="s">
        <v>344</v>
      </c>
    </row>
    <row r="69" customFormat="false" ht="15.75" hidden="false" customHeight="false" outlineLevel="0" collapsed="false">
      <c r="G69" s="101" t="s">
        <v>473</v>
      </c>
    </row>
    <row r="70" customFormat="false" ht="15.75" hidden="false" customHeight="false" outlineLevel="0" collapsed="false">
      <c r="G70" s="101" t="s">
        <v>388</v>
      </c>
    </row>
    <row r="71" customFormat="false" ht="15.75" hidden="false" customHeight="false" outlineLevel="0" collapsed="false">
      <c r="G71" s="101" t="s">
        <v>383</v>
      </c>
    </row>
    <row r="72" customFormat="false" ht="15.75" hidden="false" customHeight="false" outlineLevel="0" collapsed="false">
      <c r="G72" s="101" t="s">
        <v>414</v>
      </c>
    </row>
    <row r="73" customFormat="false" ht="15.75" hidden="false" customHeight="false" outlineLevel="0" collapsed="false">
      <c r="G73" s="101" t="s">
        <v>174</v>
      </c>
    </row>
    <row r="74" customFormat="false" ht="15.75" hidden="false" customHeight="false" outlineLevel="0" collapsed="false">
      <c r="G74" s="101" t="s">
        <v>153</v>
      </c>
    </row>
    <row r="75" customFormat="false" ht="15.75" hidden="false" customHeight="false" outlineLevel="0" collapsed="false">
      <c r="A75" s="132" t="n">
        <v>112</v>
      </c>
      <c r="B75" s="133" t="s">
        <v>342</v>
      </c>
      <c r="C75" s="130" t="s">
        <v>648</v>
      </c>
      <c r="D75" s="130" t="s">
        <v>649</v>
      </c>
      <c r="E75" s="131" t="n">
        <v>1997</v>
      </c>
      <c r="F75" s="60" t="n">
        <v>149</v>
      </c>
      <c r="G75" s="101" t="s">
        <v>344</v>
      </c>
    </row>
    <row r="76" customFormat="false" ht="15.75" hidden="false" customHeight="false" outlineLevel="0" collapsed="false">
      <c r="G76" s="101" t="s">
        <v>473</v>
      </c>
    </row>
    <row r="77" customFormat="false" ht="15.75" hidden="false" customHeight="false" outlineLevel="0" collapsed="false">
      <c r="G77" s="101" t="s">
        <v>388</v>
      </c>
    </row>
    <row r="78" customFormat="false" ht="15.75" hidden="false" customHeight="false" outlineLevel="0" collapsed="false">
      <c r="G78" s="101" t="s">
        <v>377</v>
      </c>
    </row>
    <row r="79" customFormat="false" ht="15.75" hidden="false" customHeight="false" outlineLevel="0" collapsed="false">
      <c r="G79" s="101" t="s">
        <v>383</v>
      </c>
    </row>
    <row r="80" customFormat="false" ht="15.75" hidden="false" customHeight="false" outlineLevel="0" collapsed="false">
      <c r="G80" s="101" t="s">
        <v>555</v>
      </c>
    </row>
    <row r="81" customFormat="false" ht="15.75" hidden="false" customHeight="false" outlineLevel="0" collapsed="false">
      <c r="G81" s="101" t="s">
        <v>159</v>
      </c>
    </row>
    <row r="82" customFormat="false" ht="15.75" hidden="false" customHeight="false" outlineLevel="0" collapsed="false">
      <c r="G82" s="101" t="s">
        <v>88</v>
      </c>
    </row>
    <row r="83" customFormat="false" ht="15.75" hidden="false" customHeight="false" outlineLevel="0" collapsed="false">
      <c r="G83" s="101" t="s">
        <v>414</v>
      </c>
    </row>
    <row r="84" customFormat="false" ht="15.75" hidden="false" customHeight="false" outlineLevel="0" collapsed="false">
      <c r="G84" s="101" t="s">
        <v>433</v>
      </c>
    </row>
    <row r="85" customFormat="false" ht="15.75" hidden="false" customHeight="false" outlineLevel="0" collapsed="false">
      <c r="G85" s="101" t="s">
        <v>234</v>
      </c>
    </row>
    <row r="86" customFormat="false" ht="15.75" hidden="false" customHeight="false" outlineLevel="0" collapsed="false">
      <c r="G86" s="101" t="s">
        <v>86</v>
      </c>
    </row>
    <row r="87" customFormat="false" ht="15.75" hidden="false" customHeight="false" outlineLevel="0" collapsed="false">
      <c r="G87" s="101" t="s">
        <v>650</v>
      </c>
    </row>
    <row r="88" customFormat="false" ht="15.75" hidden="false" customHeight="false" outlineLevel="0" collapsed="false">
      <c r="G88" s="101" t="s">
        <v>328</v>
      </c>
    </row>
    <row r="89" customFormat="false" ht="15.75" hidden="false" customHeight="false" outlineLevel="0" collapsed="false">
      <c r="G89" s="101" t="s">
        <v>651</v>
      </c>
    </row>
    <row r="90" customFormat="false" ht="15.75" hidden="false" customHeight="false" outlineLevel="0" collapsed="false">
      <c r="G90" s="101" t="s">
        <v>215</v>
      </c>
    </row>
    <row r="91" customFormat="false" ht="15.75" hidden="false" customHeight="false" outlineLevel="0" collapsed="false">
      <c r="G91" s="101" t="s">
        <v>625</v>
      </c>
    </row>
    <row r="92" customFormat="false" ht="15.75" hidden="false" customHeight="false" outlineLevel="0" collapsed="false">
      <c r="G92" s="101" t="s">
        <v>179</v>
      </c>
    </row>
    <row r="93" customFormat="false" ht="15.75" hidden="false" customHeight="false" outlineLevel="0" collapsed="false">
      <c r="G93" s="101" t="s">
        <v>239</v>
      </c>
    </row>
    <row r="94" customFormat="false" ht="15.75" hidden="false" customHeight="false" outlineLevel="0" collapsed="false">
      <c r="G94" s="101" t="s">
        <v>242</v>
      </c>
    </row>
    <row r="95" customFormat="false" ht="15.75" hidden="false" customHeight="false" outlineLevel="0" collapsed="false">
      <c r="A95" s="132" t="n">
        <v>107</v>
      </c>
      <c r="B95" s="133" t="s">
        <v>652</v>
      </c>
      <c r="C95" s="130" t="s">
        <v>653</v>
      </c>
      <c r="D95" s="130" t="s">
        <v>654</v>
      </c>
      <c r="E95" s="131" t="n">
        <v>1998</v>
      </c>
      <c r="F95" s="60" t="n">
        <v>123</v>
      </c>
      <c r="G95" s="101" t="s">
        <v>97</v>
      </c>
    </row>
    <row r="96" customFormat="false" ht="15.75" hidden="false" customHeight="false" outlineLevel="0" collapsed="false">
      <c r="A96" s="132" t="n">
        <v>2</v>
      </c>
      <c r="B96" s="136" t="s">
        <v>473</v>
      </c>
      <c r="C96" s="135" t="s">
        <v>655</v>
      </c>
      <c r="D96" s="135" t="s">
        <v>124</v>
      </c>
      <c r="E96" s="131" t="n">
        <v>2000</v>
      </c>
      <c r="F96" s="60" t="n">
        <v>62</v>
      </c>
      <c r="G96" s="60" t="s">
        <v>656</v>
      </c>
    </row>
    <row r="97" customFormat="false" ht="15.75" hidden="false" customHeight="false" outlineLevel="0" collapsed="false">
      <c r="A97" s="134" t="n">
        <v>4</v>
      </c>
      <c r="B97" s="136" t="s">
        <v>657</v>
      </c>
      <c r="C97" s="135" t="s">
        <v>658</v>
      </c>
      <c r="D97" s="135" t="s">
        <v>659</v>
      </c>
      <c r="E97" s="131" t="n">
        <v>2001</v>
      </c>
      <c r="F97" s="60" t="n">
        <v>6</v>
      </c>
      <c r="G97" s="60" t="s">
        <v>656</v>
      </c>
    </row>
    <row r="98" customFormat="false" ht="15.75" hidden="false" customHeight="false" outlineLevel="0" collapsed="false">
      <c r="A98" s="132" t="n">
        <v>119</v>
      </c>
      <c r="B98" s="133" t="s">
        <v>580</v>
      </c>
      <c r="C98" s="130" t="s">
        <v>660</v>
      </c>
      <c r="D98" s="130" t="s">
        <v>661</v>
      </c>
      <c r="E98" s="131" t="n">
        <v>2001</v>
      </c>
      <c r="F98" s="60" t="n">
        <v>88</v>
      </c>
      <c r="G98" s="137" t="s">
        <v>662</v>
      </c>
    </row>
    <row r="99" customFormat="false" ht="15.75" hidden="false" customHeight="false" outlineLevel="0" collapsed="false">
      <c r="G99" s="101" t="s">
        <v>388</v>
      </c>
    </row>
    <row r="100" customFormat="false" ht="15.75" hidden="false" customHeight="false" outlineLevel="0" collapsed="false">
      <c r="G100" s="101" t="s">
        <v>550</v>
      </c>
    </row>
    <row r="101" customFormat="false" ht="15.75" hidden="false" customHeight="false" outlineLevel="0" collapsed="false">
      <c r="G101" s="101" t="s">
        <v>383</v>
      </c>
    </row>
    <row r="102" customFormat="false" ht="15.75" hidden="false" customHeight="false" outlineLevel="0" collapsed="false">
      <c r="G102" s="101" t="s">
        <v>663</v>
      </c>
    </row>
    <row r="103" customFormat="false" ht="15.75" hidden="false" customHeight="false" outlineLevel="0" collapsed="false">
      <c r="G103" s="101" t="s">
        <v>664</v>
      </c>
    </row>
    <row r="104" customFormat="false" ht="15.75" hidden="false" customHeight="false" outlineLevel="0" collapsed="false">
      <c r="G104" s="101" t="s">
        <v>414</v>
      </c>
    </row>
    <row r="105" customFormat="false" ht="15.75" hidden="false" customHeight="false" outlineLevel="0" collapsed="false">
      <c r="G105" s="101" t="s">
        <v>174</v>
      </c>
    </row>
    <row r="106" customFormat="false" ht="15.75" hidden="false" customHeight="false" outlineLevel="0" collapsed="false">
      <c r="G106" s="101" t="s">
        <v>239</v>
      </c>
    </row>
    <row r="107" customFormat="false" ht="15.75" hidden="false" customHeight="false" outlineLevel="0" collapsed="false">
      <c r="G107" s="101" t="s">
        <v>644</v>
      </c>
    </row>
    <row r="108" customFormat="false" ht="15.75" hidden="false" customHeight="false" outlineLevel="0" collapsed="false">
      <c r="A108" s="132" t="n">
        <v>113</v>
      </c>
      <c r="B108" s="133" t="s">
        <v>665</v>
      </c>
      <c r="C108" s="130" t="s">
        <v>666</v>
      </c>
      <c r="D108" s="130" t="s">
        <v>667</v>
      </c>
      <c r="E108" s="131" t="n">
        <v>2002</v>
      </c>
      <c r="F108" s="60" t="n">
        <v>90</v>
      </c>
      <c r="G108" s="101" t="s">
        <v>388</v>
      </c>
    </row>
    <row r="109" customFormat="false" ht="15.75" hidden="false" customHeight="false" outlineLevel="0" collapsed="false">
      <c r="G109" s="101" t="s">
        <v>383</v>
      </c>
    </row>
    <row r="110" customFormat="false" ht="15.75" hidden="false" customHeight="false" outlineLevel="0" collapsed="false">
      <c r="G110" s="101" t="s">
        <v>668</v>
      </c>
    </row>
    <row r="111" customFormat="false" ht="15.75" hidden="false" customHeight="false" outlineLevel="0" collapsed="false">
      <c r="G111" s="101" t="s">
        <v>669</v>
      </c>
    </row>
    <row r="112" customFormat="false" ht="15.75" hidden="false" customHeight="false" outlineLevel="0" collapsed="false">
      <c r="G112" s="101" t="s">
        <v>185</v>
      </c>
    </row>
    <row r="113" customFormat="false" ht="15.75" hidden="false" customHeight="false" outlineLevel="0" collapsed="false">
      <c r="G113" s="101" t="s">
        <v>670</v>
      </c>
    </row>
    <row r="114" customFormat="false" ht="15.75" hidden="false" customHeight="false" outlineLevel="0" collapsed="false">
      <c r="G114" s="101" t="s">
        <v>671</v>
      </c>
    </row>
    <row r="115" customFormat="false" ht="15.75" hidden="false" customHeight="false" outlineLevel="0" collapsed="false">
      <c r="G115" s="101" t="s">
        <v>188</v>
      </c>
    </row>
    <row r="116" customFormat="false" ht="15.75" hidden="false" customHeight="false" outlineLevel="0" collapsed="false">
      <c r="G116" s="101" t="s">
        <v>672</v>
      </c>
    </row>
    <row r="117" customFormat="false" ht="15.75" hidden="false" customHeight="false" outlineLevel="0" collapsed="false">
      <c r="G117" s="101" t="s">
        <v>224</v>
      </c>
    </row>
    <row r="118" customFormat="false" ht="15.75" hidden="false" customHeight="false" outlineLevel="0" collapsed="false">
      <c r="G118" s="101" t="s">
        <v>673</v>
      </c>
    </row>
    <row r="119" customFormat="false" ht="15.75" hidden="false" customHeight="false" outlineLevel="0" collapsed="false">
      <c r="G119" s="101" t="s">
        <v>674</v>
      </c>
    </row>
    <row r="120" customFormat="false" ht="15.75" hidden="false" customHeight="false" outlineLevel="0" collapsed="false">
      <c r="G120" s="101" t="s">
        <v>644</v>
      </c>
    </row>
    <row r="121" customFormat="false" ht="15.75" hidden="false" customHeight="false" outlineLevel="0" collapsed="false">
      <c r="A121" s="132" t="n">
        <v>14</v>
      </c>
      <c r="B121" s="138" t="s">
        <v>675</v>
      </c>
      <c r="C121" s="139" t="s">
        <v>676</v>
      </c>
      <c r="D121" s="140" t="s">
        <v>677</v>
      </c>
      <c r="E121" s="131" t="n">
        <v>2003</v>
      </c>
      <c r="F121" s="60" t="n">
        <v>63</v>
      </c>
      <c r="G121" s="101" t="s">
        <v>678</v>
      </c>
    </row>
    <row r="122" customFormat="false" ht="15.75" hidden="false" customHeight="false" outlineLevel="0" collapsed="false">
      <c r="G122" s="101" t="s">
        <v>679</v>
      </c>
    </row>
    <row r="123" customFormat="false" ht="15.75" hidden="false" customHeight="false" outlineLevel="0" collapsed="false">
      <c r="G123" s="101" t="s">
        <v>680</v>
      </c>
    </row>
    <row r="124" customFormat="false" ht="15.75" hidden="false" customHeight="false" outlineLevel="0" collapsed="false">
      <c r="G124" s="101" t="s">
        <v>681</v>
      </c>
    </row>
    <row r="125" customFormat="false" ht="15.75" hidden="false" customHeight="false" outlineLevel="0" collapsed="false">
      <c r="A125" s="134" t="n">
        <v>80</v>
      </c>
      <c r="B125" s="138" t="s">
        <v>682</v>
      </c>
      <c r="C125" s="139" t="s">
        <v>683</v>
      </c>
      <c r="D125" s="139" t="s">
        <v>79</v>
      </c>
      <c r="E125" s="131" t="n">
        <v>2003</v>
      </c>
      <c r="F125" s="60" t="n">
        <v>0</v>
      </c>
    </row>
    <row r="126" customFormat="false" ht="15.75" hidden="false" customHeight="false" outlineLevel="0" collapsed="false">
      <c r="A126" s="132" t="n">
        <v>110</v>
      </c>
      <c r="B126" s="133" t="s">
        <v>684</v>
      </c>
      <c r="C126" s="130" t="s">
        <v>685</v>
      </c>
      <c r="D126" s="130" t="s">
        <v>686</v>
      </c>
      <c r="E126" s="131" t="n">
        <v>2003</v>
      </c>
      <c r="F126" s="60" t="n">
        <v>111</v>
      </c>
    </row>
    <row r="127" customFormat="false" ht="15.75" hidden="false" customHeight="false" outlineLevel="0" collapsed="false">
      <c r="A127" s="132" t="n">
        <v>118</v>
      </c>
      <c r="B127" s="133" t="s">
        <v>687</v>
      </c>
      <c r="C127" s="130" t="s">
        <v>688</v>
      </c>
      <c r="D127" s="130" t="s">
        <v>689</v>
      </c>
      <c r="E127" s="131" t="n">
        <v>2004</v>
      </c>
      <c r="F127" s="60" t="n">
        <v>66</v>
      </c>
      <c r="G127" s="101" t="s">
        <v>100</v>
      </c>
    </row>
    <row r="128" customFormat="false" ht="15.75" hidden="false" customHeight="false" outlineLevel="0" collapsed="false">
      <c r="G128" s="101" t="s">
        <v>388</v>
      </c>
    </row>
    <row r="129" customFormat="false" ht="15.75" hidden="false" customHeight="false" outlineLevel="0" collapsed="false">
      <c r="G129" s="101" t="s">
        <v>690</v>
      </c>
    </row>
    <row r="130" customFormat="false" ht="15.75" hidden="false" customHeight="false" outlineLevel="0" collapsed="false">
      <c r="G130" s="101" t="s">
        <v>162</v>
      </c>
    </row>
    <row r="131" customFormat="false" ht="15.75" hidden="false" customHeight="false" outlineLevel="0" collapsed="false">
      <c r="G131" s="101" t="s">
        <v>218</v>
      </c>
    </row>
    <row r="132" customFormat="false" ht="15.75" hidden="false" customHeight="false" outlineLevel="0" collapsed="false">
      <c r="G132" s="101" t="s">
        <v>691</v>
      </c>
    </row>
    <row r="133" customFormat="false" ht="15.75" hidden="false" customHeight="false" outlineLevel="0" collapsed="false">
      <c r="A133" s="134" t="n">
        <v>3</v>
      </c>
      <c r="B133" s="136" t="s">
        <v>623</v>
      </c>
      <c r="C133" s="135" t="s">
        <v>658</v>
      </c>
      <c r="D133" s="135" t="s">
        <v>692</v>
      </c>
      <c r="E133" s="131" t="n">
        <v>2006</v>
      </c>
      <c r="F133" s="60" t="n">
        <v>11</v>
      </c>
      <c r="G133" s="60" t="s">
        <v>656</v>
      </c>
    </row>
    <row r="134" customFormat="false" ht="15.75" hidden="false" customHeight="false" outlineLevel="0" collapsed="false">
      <c r="A134" s="132" t="n">
        <v>75</v>
      </c>
      <c r="B134" s="138" t="s">
        <v>693</v>
      </c>
      <c r="C134" s="139" t="s">
        <v>694</v>
      </c>
      <c r="D134" s="139" t="s">
        <v>205</v>
      </c>
      <c r="E134" s="131" t="n">
        <v>2006</v>
      </c>
      <c r="F134" s="60" t="n">
        <v>15</v>
      </c>
    </row>
    <row r="135" customFormat="false" ht="15.75" hidden="false" customHeight="false" outlineLevel="0" collapsed="false">
      <c r="A135" s="134" t="n">
        <v>206</v>
      </c>
      <c r="B135" s="133" t="s">
        <v>695</v>
      </c>
      <c r="C135" s="130" t="s">
        <v>696</v>
      </c>
      <c r="D135" s="130" t="s">
        <v>697</v>
      </c>
      <c r="E135" s="131" t="n">
        <v>2006</v>
      </c>
      <c r="F135" s="60" t="n">
        <v>19</v>
      </c>
      <c r="G135" s="101" t="s">
        <v>672</v>
      </c>
    </row>
    <row r="136" customFormat="false" ht="15.75" hidden="false" customHeight="false" outlineLevel="0" collapsed="false">
      <c r="G136" s="101" t="s">
        <v>242</v>
      </c>
    </row>
    <row r="137" customFormat="false" ht="15.75" hidden="false" customHeight="false" outlineLevel="0" collapsed="false">
      <c r="A137" s="132" t="n">
        <v>15</v>
      </c>
      <c r="B137" s="138" t="s">
        <v>344</v>
      </c>
      <c r="C137" s="108" t="s">
        <v>698</v>
      </c>
      <c r="D137" s="139" t="s">
        <v>699</v>
      </c>
      <c r="E137" s="131" t="n">
        <v>2007</v>
      </c>
      <c r="F137" s="60" t="n">
        <v>63</v>
      </c>
      <c r="G137" s="101" t="s">
        <v>377</v>
      </c>
    </row>
    <row r="138" customFormat="false" ht="15.75" hidden="false" customHeight="false" outlineLevel="0" collapsed="false">
      <c r="G138" s="101" t="s">
        <v>386</v>
      </c>
    </row>
    <row r="139" customFormat="false" ht="15.75" hidden="false" customHeight="false" outlineLevel="0" collapsed="false">
      <c r="G139" s="101" t="s">
        <v>209</v>
      </c>
    </row>
    <row r="140" customFormat="false" ht="15.75" hidden="false" customHeight="false" outlineLevel="0" collapsed="false">
      <c r="G140" s="101" t="s">
        <v>414</v>
      </c>
    </row>
    <row r="141" customFormat="false" ht="15.75" hidden="false" customHeight="false" outlineLevel="0" collapsed="false">
      <c r="G141" s="101" t="s">
        <v>176</v>
      </c>
    </row>
    <row r="142" customFormat="false" ht="15.75" hidden="false" customHeight="false" outlineLevel="0" collapsed="false">
      <c r="G142" s="101" t="s">
        <v>700</v>
      </c>
    </row>
    <row r="143" customFormat="false" ht="15.75" hidden="false" customHeight="false" outlineLevel="0" collapsed="false">
      <c r="G143" s="101" t="s">
        <v>328</v>
      </c>
    </row>
    <row r="144" customFormat="false" ht="15.75" hidden="false" customHeight="false" outlineLevel="0" collapsed="false">
      <c r="G144" s="101" t="s">
        <v>625</v>
      </c>
    </row>
    <row r="145" customFormat="false" ht="15.75" hidden="false" customHeight="false" outlineLevel="0" collapsed="false">
      <c r="G145" s="101" t="s">
        <v>224</v>
      </c>
    </row>
    <row r="146" customFormat="false" ht="15.75" hidden="false" customHeight="false" outlineLevel="0" collapsed="false">
      <c r="G146" s="101" t="s">
        <v>239</v>
      </c>
    </row>
    <row r="147" customFormat="false" ht="15.75" hidden="false" customHeight="false" outlineLevel="0" collapsed="false">
      <c r="G147" s="101" t="s">
        <v>626</v>
      </c>
    </row>
    <row r="148" customFormat="false" ht="15.75" hidden="false" customHeight="false" outlineLevel="0" collapsed="false">
      <c r="G148" s="101" t="s">
        <v>233</v>
      </c>
    </row>
    <row r="149" customFormat="false" ht="15.75" hidden="false" customHeight="false" outlineLevel="0" collapsed="false">
      <c r="G149" s="101" t="s">
        <v>242</v>
      </c>
    </row>
    <row r="150" customFormat="false" ht="15.75" hidden="false" customHeight="false" outlineLevel="0" collapsed="false">
      <c r="G150" s="101" t="s">
        <v>120</v>
      </c>
    </row>
    <row r="151" customFormat="false" ht="15.75" hidden="false" customHeight="false" outlineLevel="0" collapsed="false">
      <c r="G151" s="101" t="s">
        <v>122</v>
      </c>
    </row>
    <row r="152" customFormat="false" ht="15.75" hidden="false" customHeight="false" outlineLevel="0" collapsed="false">
      <c r="A152" s="132" t="n">
        <v>16</v>
      </c>
      <c r="B152" s="138" t="s">
        <v>388</v>
      </c>
      <c r="C152" s="139" t="s">
        <v>698</v>
      </c>
      <c r="D152" s="139" t="s">
        <v>208</v>
      </c>
      <c r="E152" s="131" t="n">
        <v>2008</v>
      </c>
      <c r="F152" s="60" t="n">
        <v>55</v>
      </c>
      <c r="G152" s="101" t="s">
        <v>701</v>
      </c>
    </row>
    <row r="153" customFormat="false" ht="15.75" hidden="false" customHeight="false" outlineLevel="0" collapsed="false">
      <c r="G153" s="101" t="s">
        <v>383</v>
      </c>
    </row>
    <row r="154" customFormat="false" ht="15.75" hidden="false" customHeight="false" outlineLevel="0" collapsed="false">
      <c r="G154" s="101" t="s">
        <v>194</v>
      </c>
    </row>
    <row r="155" customFormat="false" ht="15.75" hidden="false" customHeight="false" outlineLevel="0" collapsed="false">
      <c r="G155" s="101" t="s">
        <v>386</v>
      </c>
    </row>
    <row r="156" customFormat="false" ht="15.75" hidden="false" customHeight="false" outlineLevel="0" collapsed="false">
      <c r="G156" s="101" t="s">
        <v>555</v>
      </c>
    </row>
    <row r="157" customFormat="false" ht="15.75" hidden="false" customHeight="false" outlineLevel="0" collapsed="false">
      <c r="G157" s="101" t="s">
        <v>469</v>
      </c>
    </row>
    <row r="158" customFormat="false" ht="15.75" hidden="false" customHeight="false" outlineLevel="0" collapsed="false">
      <c r="G158" s="101" t="s">
        <v>209</v>
      </c>
    </row>
    <row r="159" customFormat="false" ht="15.75" hidden="false" customHeight="false" outlineLevel="0" collapsed="false">
      <c r="G159" s="101" t="s">
        <v>414</v>
      </c>
    </row>
    <row r="160" customFormat="false" ht="15.75" hidden="false" customHeight="false" outlineLevel="0" collapsed="false">
      <c r="G160" s="101" t="s">
        <v>433</v>
      </c>
    </row>
    <row r="161" customFormat="false" ht="15.75" hidden="false" customHeight="false" outlineLevel="0" collapsed="false">
      <c r="G161" s="101" t="s">
        <v>430</v>
      </c>
    </row>
    <row r="162" customFormat="false" ht="15.75" hidden="false" customHeight="false" outlineLevel="0" collapsed="false">
      <c r="G162" s="101" t="s">
        <v>174</v>
      </c>
    </row>
    <row r="163" customFormat="false" ht="15.75" hidden="false" customHeight="false" outlineLevel="0" collapsed="false">
      <c r="G163" s="101" t="s">
        <v>672</v>
      </c>
    </row>
    <row r="164" customFormat="false" ht="15.75" hidden="false" customHeight="false" outlineLevel="0" collapsed="false">
      <c r="G164" s="101" t="s">
        <v>702</v>
      </c>
    </row>
    <row r="165" customFormat="false" ht="15.75" hidden="false" customHeight="false" outlineLevel="0" collapsed="false">
      <c r="G165" s="101" t="s">
        <v>650</v>
      </c>
    </row>
    <row r="166" customFormat="false" ht="15.75" hidden="false" customHeight="false" outlineLevel="0" collapsed="false">
      <c r="G166" s="101" t="s">
        <v>625</v>
      </c>
    </row>
    <row r="167" customFormat="false" ht="15.75" hidden="false" customHeight="false" outlineLevel="0" collapsed="false">
      <c r="G167" s="101" t="s">
        <v>224</v>
      </c>
    </row>
    <row r="168" customFormat="false" ht="15.75" hidden="false" customHeight="false" outlineLevel="0" collapsed="false">
      <c r="G168" s="101" t="s">
        <v>703</v>
      </c>
    </row>
    <row r="169" customFormat="false" ht="15.75" hidden="false" customHeight="false" outlineLevel="0" collapsed="false">
      <c r="G169" s="101" t="s">
        <v>239</v>
      </c>
    </row>
    <row r="170" customFormat="false" ht="15.75" hidden="false" customHeight="false" outlineLevel="0" collapsed="false">
      <c r="G170" s="101" t="s">
        <v>626</v>
      </c>
    </row>
    <row r="171" customFormat="false" ht="15.75" hidden="false" customHeight="false" outlineLevel="0" collapsed="false">
      <c r="G171" s="101" t="s">
        <v>233</v>
      </c>
    </row>
    <row r="172" customFormat="false" ht="15.75" hidden="false" customHeight="false" outlineLevel="0" collapsed="false">
      <c r="G172" s="101" t="s">
        <v>237</v>
      </c>
    </row>
    <row r="173" customFormat="false" ht="15.75" hidden="false" customHeight="false" outlineLevel="0" collapsed="false">
      <c r="G173" s="101" t="s">
        <v>644</v>
      </c>
    </row>
    <row r="174" customFormat="false" ht="15.75" hidden="false" customHeight="false" outlineLevel="0" collapsed="false">
      <c r="A174" s="132" t="n">
        <v>127</v>
      </c>
      <c r="B174" s="133" t="s">
        <v>704</v>
      </c>
      <c r="C174" s="139" t="s">
        <v>116</v>
      </c>
      <c r="D174" s="130" t="s">
        <v>705</v>
      </c>
      <c r="E174" s="131" t="n">
        <v>2008</v>
      </c>
      <c r="F174" s="60" t="n">
        <v>40</v>
      </c>
      <c r="G174" s="101" t="s">
        <v>383</v>
      </c>
    </row>
    <row r="175" customFormat="false" ht="15.75" hidden="false" customHeight="false" outlineLevel="0" collapsed="false">
      <c r="G175" s="101" t="s">
        <v>414</v>
      </c>
    </row>
    <row r="176" customFormat="false" ht="15.75" hidden="false" customHeight="false" outlineLevel="0" collapsed="false">
      <c r="G176" s="101" t="s">
        <v>672</v>
      </c>
    </row>
    <row r="177" customFormat="false" ht="15.75" hidden="false" customHeight="false" outlineLevel="0" collapsed="false">
      <c r="G177" s="101" t="s">
        <v>625</v>
      </c>
    </row>
    <row r="178" customFormat="false" ht="15.75" hidden="false" customHeight="false" outlineLevel="0" collapsed="false">
      <c r="G178" s="101" t="s">
        <v>233</v>
      </c>
    </row>
    <row r="179" customFormat="false" ht="15.75" hidden="false" customHeight="false" outlineLevel="0" collapsed="false">
      <c r="G179" s="101" t="s">
        <v>644</v>
      </c>
    </row>
    <row r="180" customFormat="false" ht="15.75" hidden="false" customHeight="false" outlineLevel="0" collapsed="false">
      <c r="A180" s="134" t="n">
        <v>133</v>
      </c>
      <c r="B180" s="138" t="s">
        <v>706</v>
      </c>
      <c r="C180" s="130" t="s">
        <v>707</v>
      </c>
      <c r="D180" s="130" t="s">
        <v>708</v>
      </c>
      <c r="E180" s="131" t="n">
        <v>2008</v>
      </c>
      <c r="F180" s="60" t="n">
        <v>47</v>
      </c>
      <c r="G180" s="101" t="s">
        <v>140</v>
      </c>
    </row>
    <row r="181" customFormat="false" ht="15.75" hidden="false" customHeight="false" outlineLevel="0" collapsed="false">
      <c r="G181" s="101" t="s">
        <v>197</v>
      </c>
    </row>
    <row r="182" customFormat="false" ht="15.75" hidden="false" customHeight="false" outlineLevel="0" collapsed="false">
      <c r="G182" s="101" t="s">
        <v>188</v>
      </c>
    </row>
    <row r="183" customFormat="false" ht="15.75" hidden="false" customHeight="false" outlineLevel="0" collapsed="false">
      <c r="A183" s="132" t="n">
        <v>141</v>
      </c>
      <c r="B183" s="133" t="s">
        <v>709</v>
      </c>
      <c r="C183" s="130" t="s">
        <v>710</v>
      </c>
      <c r="D183" s="130" t="s">
        <v>711</v>
      </c>
      <c r="E183" s="131" t="n">
        <v>2008</v>
      </c>
      <c r="F183" s="60" t="n">
        <v>35</v>
      </c>
      <c r="G183" s="101" t="s">
        <v>701</v>
      </c>
    </row>
    <row r="184" customFormat="false" ht="15.75" hidden="false" customHeight="false" outlineLevel="0" collapsed="false">
      <c r="G184" s="101" t="s">
        <v>159</v>
      </c>
    </row>
    <row r="185" customFormat="false" ht="15.75" hidden="false" customHeight="false" outlineLevel="0" collapsed="false">
      <c r="G185" s="101" t="s">
        <v>712</v>
      </c>
    </row>
    <row r="186" customFormat="false" ht="15.75" hidden="false" customHeight="false" outlineLevel="0" collapsed="false">
      <c r="G186" s="101" t="s">
        <v>625</v>
      </c>
    </row>
    <row r="187" customFormat="false" ht="15.75" hidden="false" customHeight="false" outlineLevel="0" collapsed="false">
      <c r="G187" s="101" t="s">
        <v>200</v>
      </c>
    </row>
    <row r="188" customFormat="false" ht="15.75" hidden="false" customHeight="false" outlineLevel="0" collapsed="false">
      <c r="G188" s="101" t="s">
        <v>713</v>
      </c>
    </row>
    <row r="189" customFormat="false" ht="15.75" hidden="false" customHeight="false" outlineLevel="0" collapsed="false">
      <c r="A189" s="132" t="n">
        <v>17</v>
      </c>
      <c r="B189" s="138" t="s">
        <v>383</v>
      </c>
      <c r="C189" s="139" t="s">
        <v>714</v>
      </c>
      <c r="D189" s="139" t="s">
        <v>715</v>
      </c>
      <c r="E189" s="131" t="n">
        <v>2010</v>
      </c>
      <c r="F189" s="60" t="n">
        <v>37</v>
      </c>
      <c r="G189" s="101" t="s">
        <v>430</v>
      </c>
    </row>
    <row r="190" customFormat="false" ht="15.75" hidden="false" customHeight="false" outlineLevel="0" collapsed="false">
      <c r="G190" s="101" t="s">
        <v>313</v>
      </c>
    </row>
    <row r="191" customFormat="false" ht="15.75" hidden="false" customHeight="false" outlineLevel="0" collapsed="false">
      <c r="G191" s="101" t="s">
        <v>716</v>
      </c>
    </row>
    <row r="192" customFormat="false" ht="15.75" hidden="false" customHeight="false" outlineLevel="0" collapsed="false">
      <c r="G192" s="101" t="s">
        <v>625</v>
      </c>
    </row>
    <row r="193" customFormat="false" ht="15.75" hidden="false" customHeight="false" outlineLevel="0" collapsed="false">
      <c r="G193" s="101" t="s">
        <v>224</v>
      </c>
    </row>
    <row r="194" customFormat="false" ht="15.75" hidden="false" customHeight="false" outlineLevel="0" collapsed="false">
      <c r="G194" s="101" t="s">
        <v>239</v>
      </c>
    </row>
    <row r="195" customFormat="false" ht="15.75" hidden="false" customHeight="false" outlineLevel="0" collapsed="false">
      <c r="G195" s="101" t="s">
        <v>626</v>
      </c>
    </row>
    <row r="196" customFormat="false" ht="15.75" hidden="false" customHeight="false" outlineLevel="0" collapsed="false">
      <c r="G196" s="101" t="s">
        <v>233</v>
      </c>
    </row>
    <row r="197" customFormat="false" ht="15.75" hidden="false" customHeight="false" outlineLevel="0" collapsed="false">
      <c r="G197" s="101" t="s">
        <v>237</v>
      </c>
    </row>
    <row r="198" customFormat="false" ht="15.75" hidden="false" customHeight="false" outlineLevel="0" collapsed="false">
      <c r="A198" s="132" t="n">
        <v>68</v>
      </c>
      <c r="B198" s="138" t="s">
        <v>717</v>
      </c>
      <c r="C198" s="139" t="s">
        <v>718</v>
      </c>
      <c r="D198" s="139" t="s">
        <v>719</v>
      </c>
      <c r="E198" s="131" t="n">
        <v>2010</v>
      </c>
      <c r="F198" s="60" t="n">
        <v>35</v>
      </c>
    </row>
    <row r="199" customFormat="false" ht="15.75" hidden="false" customHeight="false" outlineLevel="0" collapsed="false">
      <c r="A199" s="132" t="n">
        <v>148</v>
      </c>
      <c r="B199" s="133" t="s">
        <v>720</v>
      </c>
      <c r="C199" s="130" t="s">
        <v>721</v>
      </c>
      <c r="D199" s="130" t="s">
        <v>722</v>
      </c>
      <c r="E199" s="131" t="n">
        <v>2010</v>
      </c>
      <c r="F199" s="60" t="n">
        <v>23</v>
      </c>
      <c r="G199" s="101" t="s">
        <v>209</v>
      </c>
    </row>
    <row r="200" customFormat="false" ht="15.75" hidden="false" customHeight="false" outlineLevel="0" collapsed="false">
      <c r="G200" s="101" t="s">
        <v>414</v>
      </c>
    </row>
    <row r="201" customFormat="false" ht="15.75" hidden="false" customHeight="false" outlineLevel="0" collapsed="false">
      <c r="G201" s="101" t="s">
        <v>430</v>
      </c>
    </row>
    <row r="202" customFormat="false" ht="15.75" hidden="false" customHeight="false" outlineLevel="0" collapsed="false">
      <c r="G202" s="101" t="s">
        <v>672</v>
      </c>
    </row>
    <row r="203" customFormat="false" ht="15.75" hidden="false" customHeight="false" outlineLevel="0" collapsed="false">
      <c r="G203" s="101" t="s">
        <v>625</v>
      </c>
    </row>
    <row r="204" customFormat="false" ht="15.75" hidden="false" customHeight="false" outlineLevel="0" collapsed="false">
      <c r="G204" s="101" t="s">
        <v>239</v>
      </c>
    </row>
    <row r="205" customFormat="false" ht="15.75" hidden="false" customHeight="false" outlineLevel="0" collapsed="false">
      <c r="G205" s="101" t="s">
        <v>242</v>
      </c>
    </row>
    <row r="206" customFormat="false" ht="15.75" hidden="false" customHeight="false" outlineLevel="0" collapsed="false">
      <c r="G206" s="101" t="s">
        <v>237</v>
      </c>
    </row>
    <row r="207" customFormat="false" ht="15.75" hidden="false" customHeight="false" outlineLevel="0" collapsed="false">
      <c r="G207" s="101" t="s">
        <v>143</v>
      </c>
    </row>
    <row r="208" customFormat="false" ht="15.75" hidden="false" customHeight="false" outlineLevel="0" collapsed="false">
      <c r="A208" s="132" t="n">
        <v>152</v>
      </c>
      <c r="B208" s="133" t="s">
        <v>469</v>
      </c>
      <c r="C208" s="135" t="s">
        <v>723</v>
      </c>
      <c r="D208" s="135" t="s">
        <v>724</v>
      </c>
      <c r="E208" s="131" t="n">
        <v>2010</v>
      </c>
      <c r="F208" s="60" t="n">
        <v>18</v>
      </c>
      <c r="G208" s="101" t="s">
        <v>209</v>
      </c>
    </row>
    <row r="209" customFormat="false" ht="15.75" hidden="false" customHeight="false" outlineLevel="0" collapsed="false">
      <c r="G209" s="101" t="s">
        <v>234</v>
      </c>
    </row>
    <row r="210" customFormat="false" ht="15.75" hidden="false" customHeight="false" outlineLevel="0" collapsed="false">
      <c r="G210" s="101" t="s">
        <v>215</v>
      </c>
    </row>
    <row r="211" customFormat="false" ht="15.75" hidden="false" customHeight="false" outlineLevel="0" collapsed="false">
      <c r="G211" s="101" t="s">
        <v>626</v>
      </c>
    </row>
    <row r="212" customFormat="false" ht="15.75" hidden="false" customHeight="false" outlineLevel="0" collapsed="false">
      <c r="G212" s="101" t="s">
        <v>145</v>
      </c>
    </row>
    <row r="213" customFormat="false" ht="15.75" hidden="false" customHeight="false" outlineLevel="0" collapsed="false">
      <c r="G213" s="101" t="s">
        <v>200</v>
      </c>
    </row>
    <row r="214" customFormat="false" ht="15.75" hidden="false" customHeight="false" outlineLevel="0" collapsed="false">
      <c r="A214" s="132" t="n">
        <v>169</v>
      </c>
      <c r="B214" s="133" t="s">
        <v>725</v>
      </c>
      <c r="C214" s="130" t="s">
        <v>726</v>
      </c>
      <c r="D214" s="130" t="s">
        <v>727</v>
      </c>
      <c r="E214" s="131" t="n">
        <v>2010</v>
      </c>
      <c r="F214" s="60" t="n">
        <v>8</v>
      </c>
      <c r="G214" s="137" t="s">
        <v>414</v>
      </c>
    </row>
    <row r="215" customFormat="false" ht="15.75" hidden="false" customHeight="false" outlineLevel="0" collapsed="false">
      <c r="A215" s="134" t="n">
        <v>13</v>
      </c>
      <c r="B215" s="138" t="s">
        <v>665</v>
      </c>
      <c r="C215" s="141" t="s">
        <v>728</v>
      </c>
      <c r="D215" s="141" t="s">
        <v>729</v>
      </c>
      <c r="E215" s="142" t="n">
        <v>2002</v>
      </c>
      <c r="F215" s="60" t="n">
        <v>90</v>
      </c>
      <c r="G215" s="101" t="s">
        <v>388</v>
      </c>
    </row>
    <row r="216" customFormat="false" ht="15.75" hidden="false" customHeight="false" outlineLevel="0" collapsed="false">
      <c r="G216" s="101" t="s">
        <v>383</v>
      </c>
    </row>
    <row r="217" customFormat="false" ht="15.75" hidden="false" customHeight="false" outlineLevel="0" collapsed="false">
      <c r="G217" s="101" t="s">
        <v>730</v>
      </c>
    </row>
    <row r="218" customFormat="false" ht="15.75" hidden="false" customHeight="false" outlineLevel="0" collapsed="false">
      <c r="G218" s="101" t="s">
        <v>731</v>
      </c>
    </row>
    <row r="219" customFormat="false" ht="15.75" hidden="false" customHeight="false" outlineLevel="0" collapsed="false">
      <c r="G219" s="101" t="s">
        <v>224</v>
      </c>
    </row>
    <row r="220" customFormat="false" ht="15.75" hidden="false" customHeight="false" outlineLevel="0" collapsed="false">
      <c r="G220" s="101" t="s">
        <v>673</v>
      </c>
    </row>
    <row r="221" customFormat="false" ht="15.75" hidden="false" customHeight="false" outlineLevel="0" collapsed="false">
      <c r="G221" s="101" t="s">
        <v>185</v>
      </c>
    </row>
    <row r="222" customFormat="false" ht="15.75" hidden="false" customHeight="false" outlineLevel="0" collapsed="false">
      <c r="A222" s="134" t="n">
        <v>33</v>
      </c>
      <c r="B222" s="138" t="s">
        <v>732</v>
      </c>
      <c r="C222" s="139" t="s">
        <v>733</v>
      </c>
      <c r="D222" s="139" t="s">
        <v>734</v>
      </c>
      <c r="E222" s="131" t="n">
        <v>2011</v>
      </c>
      <c r="F222" s="60" t="n">
        <v>8</v>
      </c>
    </row>
    <row r="223" customFormat="false" ht="15.75" hidden="false" customHeight="false" outlineLevel="0" collapsed="false">
      <c r="A223" s="132" t="n">
        <v>155</v>
      </c>
      <c r="B223" s="133" t="s">
        <v>735</v>
      </c>
      <c r="C223" s="135" t="s">
        <v>736</v>
      </c>
      <c r="D223" s="130" t="s">
        <v>737</v>
      </c>
      <c r="E223" s="131" t="n">
        <v>2011</v>
      </c>
      <c r="F223" s="60" t="n">
        <v>19</v>
      </c>
      <c r="G223" s="101" t="s">
        <v>313</v>
      </c>
    </row>
    <row r="224" customFormat="false" ht="15.75" hidden="false" customHeight="false" outlineLevel="0" collapsed="false">
      <c r="G224" s="101" t="s">
        <v>315</v>
      </c>
    </row>
    <row r="225" customFormat="false" ht="15.75" hidden="false" customHeight="false" outlineLevel="0" collapsed="false">
      <c r="G225" s="101" t="s">
        <v>738</v>
      </c>
    </row>
    <row r="226" customFormat="false" ht="15.75" hidden="false" customHeight="false" outlineLevel="0" collapsed="false">
      <c r="G226" s="101" t="s">
        <v>148</v>
      </c>
    </row>
    <row r="227" customFormat="false" ht="15.75" hidden="false" customHeight="false" outlineLevel="0" collapsed="false">
      <c r="G227" s="101" t="s">
        <v>200</v>
      </c>
    </row>
    <row r="228" customFormat="false" ht="15.75" hidden="false" customHeight="false" outlineLevel="0" collapsed="false">
      <c r="A228" s="132" t="n">
        <v>24</v>
      </c>
      <c r="B228" s="138" t="s">
        <v>739</v>
      </c>
      <c r="C228" s="139" t="s">
        <v>740</v>
      </c>
      <c r="D228" s="139" t="s">
        <v>205</v>
      </c>
      <c r="E228" s="131" t="n">
        <v>2012</v>
      </c>
      <c r="F228" s="60" t="n">
        <v>13</v>
      </c>
      <c r="G228" s="101" t="s">
        <v>741</v>
      </c>
    </row>
    <row r="229" customFormat="false" ht="15.75" hidden="false" customHeight="false" outlineLevel="0" collapsed="false">
      <c r="G229" s="101" t="s">
        <v>742</v>
      </c>
    </row>
    <row r="230" customFormat="false" ht="15.75" hidden="false" customHeight="false" outlineLevel="0" collapsed="false">
      <c r="G230" s="101" t="s">
        <v>743</v>
      </c>
    </row>
    <row r="231" customFormat="false" ht="15.75" hidden="false" customHeight="false" outlineLevel="0" collapsed="false">
      <c r="G231" s="101" t="s">
        <v>744</v>
      </c>
    </row>
    <row r="232" customFormat="false" ht="15.75" hidden="false" customHeight="false" outlineLevel="0" collapsed="false">
      <c r="A232" s="132" t="n">
        <v>55</v>
      </c>
      <c r="B232" s="138" t="s">
        <v>745</v>
      </c>
      <c r="C232" s="139" t="s">
        <v>746</v>
      </c>
      <c r="D232" s="139" t="s">
        <v>747</v>
      </c>
      <c r="E232" s="131" t="n">
        <v>2013</v>
      </c>
      <c r="F232" s="60" t="n">
        <v>0</v>
      </c>
    </row>
    <row r="233" customFormat="false" ht="15.75" hidden="false" customHeight="false" outlineLevel="0" collapsed="false">
      <c r="A233" s="132" t="n">
        <v>197</v>
      </c>
      <c r="B233" s="133" t="s">
        <v>475</v>
      </c>
      <c r="C233" s="130" t="s">
        <v>748</v>
      </c>
      <c r="D233" s="130" t="s">
        <v>749</v>
      </c>
      <c r="E233" s="131" t="n">
        <v>2013</v>
      </c>
      <c r="F233" s="60" t="n">
        <v>4</v>
      </c>
      <c r="G233" s="101" t="s">
        <v>239</v>
      </c>
    </row>
    <row r="234" customFormat="false" ht="15.75" hidden="false" customHeight="false" outlineLevel="0" collapsed="false">
      <c r="G234" s="101" t="s">
        <v>626</v>
      </c>
    </row>
    <row r="235" customFormat="false" ht="15.75" hidden="false" customHeight="false" outlineLevel="0" collapsed="false">
      <c r="G235" s="101" t="s">
        <v>233</v>
      </c>
    </row>
    <row r="236" customFormat="false" ht="15.75" hidden="false" customHeight="false" outlineLevel="0" collapsed="false">
      <c r="A236" s="132" t="n">
        <v>200</v>
      </c>
      <c r="B236" s="133" t="s">
        <v>484</v>
      </c>
      <c r="C236" s="130" t="s">
        <v>750</v>
      </c>
      <c r="D236" s="130" t="s">
        <v>751</v>
      </c>
      <c r="E236" s="131" t="n">
        <v>2013</v>
      </c>
      <c r="F236" s="60" t="n">
        <v>4</v>
      </c>
      <c r="G236" s="101" t="s">
        <v>626</v>
      </c>
    </row>
    <row r="237" customFormat="false" ht="15.75" hidden="false" customHeight="false" outlineLevel="0" collapsed="false">
      <c r="G237" s="101" t="s">
        <v>233</v>
      </c>
    </row>
    <row r="238" customFormat="false" ht="15.75" hidden="false" customHeight="false" outlineLevel="0" collapsed="false">
      <c r="G238" s="101" t="s">
        <v>203</v>
      </c>
    </row>
    <row r="239" customFormat="false" ht="15.75" hidden="false" customHeight="false" outlineLevel="0" collapsed="false">
      <c r="A239" s="132" t="n">
        <v>23</v>
      </c>
      <c r="B239" s="138" t="s">
        <v>730</v>
      </c>
      <c r="C239" s="139" t="s">
        <v>752</v>
      </c>
      <c r="D239" s="139" t="s">
        <v>208</v>
      </c>
      <c r="E239" s="131" t="n">
        <v>2014</v>
      </c>
      <c r="F239" s="60" t="n">
        <v>29</v>
      </c>
      <c r="G239" s="101" t="s">
        <v>626</v>
      </c>
    </row>
    <row r="240" customFormat="false" ht="15.75" hidden="false" customHeight="false" outlineLevel="0" collapsed="false">
      <c r="G240" s="101" t="s">
        <v>233</v>
      </c>
    </row>
    <row r="241" customFormat="false" ht="15.75" hidden="false" customHeight="false" outlineLevel="0" collapsed="false">
      <c r="G241" s="101" t="s">
        <v>237</v>
      </c>
    </row>
    <row r="242" customFormat="false" ht="15.75" hidden="false" customHeight="false" outlineLevel="0" collapsed="false">
      <c r="A242" s="132" t="n">
        <v>37</v>
      </c>
      <c r="B242" s="138" t="s">
        <v>753</v>
      </c>
      <c r="C242" s="139" t="s">
        <v>754</v>
      </c>
      <c r="D242" s="143" t="s">
        <v>755</v>
      </c>
      <c r="E242" s="131" t="n">
        <v>2014</v>
      </c>
      <c r="F242" s="60" t="n">
        <v>3</v>
      </c>
    </row>
    <row r="243" customFormat="false" ht="15.75" hidden="false" customHeight="false" outlineLevel="0" collapsed="false">
      <c r="A243" s="132" t="n">
        <v>69</v>
      </c>
      <c r="B243" s="138" t="s">
        <v>756</v>
      </c>
      <c r="C243" s="139" t="s">
        <v>757</v>
      </c>
      <c r="D243" s="139" t="s">
        <v>758</v>
      </c>
      <c r="E243" s="131" t="n">
        <v>2014</v>
      </c>
      <c r="F243" s="60" t="n">
        <v>2</v>
      </c>
    </row>
    <row r="244" customFormat="false" ht="15.75" hidden="false" customHeight="false" outlineLevel="0" collapsed="false">
      <c r="A244" s="132" t="n">
        <v>185</v>
      </c>
      <c r="B244" s="144" t="s">
        <v>433</v>
      </c>
      <c r="C244" s="130" t="s">
        <v>759</v>
      </c>
      <c r="D244" s="130" t="s">
        <v>760</v>
      </c>
      <c r="E244" s="131" t="n">
        <v>2014</v>
      </c>
      <c r="F244" s="60" t="n">
        <v>7</v>
      </c>
      <c r="G244" s="101" t="s">
        <v>650</v>
      </c>
    </row>
    <row r="245" customFormat="false" ht="15.75" hidden="false" customHeight="false" outlineLevel="0" collapsed="false">
      <c r="G245" s="101" t="s">
        <v>239</v>
      </c>
    </row>
    <row r="246" customFormat="false" ht="15.75" hidden="false" customHeight="false" outlineLevel="0" collapsed="false">
      <c r="A246" s="132" t="n">
        <v>195</v>
      </c>
      <c r="B246" s="133" t="s">
        <v>701</v>
      </c>
      <c r="C246" s="130" t="s">
        <v>761</v>
      </c>
      <c r="D246" s="130" t="s">
        <v>711</v>
      </c>
      <c r="E246" s="131" t="n">
        <v>2014</v>
      </c>
      <c r="F246" s="60" t="n">
        <v>46</v>
      </c>
      <c r="G246" s="101" t="s">
        <v>626</v>
      </c>
    </row>
    <row r="247" customFormat="false" ht="15.75" hidden="false" customHeight="false" outlineLevel="0" collapsed="false">
      <c r="G247" s="101" t="s">
        <v>233</v>
      </c>
    </row>
    <row r="248" customFormat="false" ht="15.75" hidden="false" customHeight="false" outlineLevel="0" collapsed="false">
      <c r="G248" s="101" t="s">
        <v>237</v>
      </c>
    </row>
    <row r="249" customFormat="false" ht="15.75" hidden="false" customHeight="false" outlineLevel="0" collapsed="false">
      <c r="G249" s="101" t="s">
        <v>762</v>
      </c>
    </row>
    <row r="250" customFormat="false" ht="15.75" hidden="false" customHeight="false" outlineLevel="0" collapsed="false">
      <c r="A250" s="132" t="n">
        <v>84</v>
      </c>
      <c r="B250" s="138" t="s">
        <v>650</v>
      </c>
      <c r="C250" s="139" t="s">
        <v>763</v>
      </c>
      <c r="D250" s="139" t="s">
        <v>764</v>
      </c>
      <c r="E250" s="131" t="n">
        <v>2015</v>
      </c>
      <c r="F250" s="60" t="n">
        <v>1</v>
      </c>
    </row>
    <row r="251" customFormat="false" ht="15.75" hidden="false" customHeight="false" outlineLevel="0" collapsed="false">
      <c r="A251" s="132" t="n">
        <v>194</v>
      </c>
      <c r="B251" s="133" t="s">
        <v>209</v>
      </c>
      <c r="C251" s="135" t="s">
        <v>765</v>
      </c>
      <c r="D251" s="130" t="s">
        <v>208</v>
      </c>
      <c r="E251" s="131" t="n">
        <v>2015</v>
      </c>
      <c r="F251" s="60" t="n">
        <v>13</v>
      </c>
      <c r="G251" s="101" t="s">
        <v>194</v>
      </c>
    </row>
    <row r="252" customFormat="false" ht="15.75" hidden="false" customHeight="false" outlineLevel="0" collapsed="false">
      <c r="G252" s="101" t="s">
        <v>234</v>
      </c>
    </row>
    <row r="253" customFormat="false" ht="15.75" hidden="false" customHeight="false" outlineLevel="0" collapsed="false">
      <c r="G253" s="101" t="s">
        <v>239</v>
      </c>
    </row>
    <row r="254" customFormat="false" ht="15.75" hidden="false" customHeight="false" outlineLevel="0" collapsed="false">
      <c r="G254" s="101" t="s">
        <v>626</v>
      </c>
    </row>
    <row r="255" customFormat="false" ht="15.75" hidden="false" customHeight="false" outlineLevel="0" collapsed="false">
      <c r="A255" s="132" t="n">
        <v>202</v>
      </c>
      <c r="B255" s="133" t="s">
        <v>486</v>
      </c>
      <c r="C255" s="130" t="s">
        <v>766</v>
      </c>
      <c r="D255" s="130" t="s">
        <v>767</v>
      </c>
      <c r="E255" s="131" t="n">
        <v>2015</v>
      </c>
      <c r="F255" s="60" t="n">
        <v>11</v>
      </c>
      <c r="G255" s="101" t="s">
        <v>227</v>
      </c>
    </row>
    <row r="256" customFormat="false" ht="15.75" hidden="false" customHeight="false" outlineLevel="0" collapsed="false">
      <c r="G256" s="101" t="s">
        <v>239</v>
      </c>
    </row>
    <row r="257" customFormat="false" ht="15.75" hidden="false" customHeight="false" outlineLevel="0" collapsed="false">
      <c r="G257" s="101" t="s">
        <v>626</v>
      </c>
    </row>
    <row r="258" customFormat="false" ht="15.75" hidden="false" customHeight="false" outlineLevel="0" collapsed="false">
      <c r="G258" s="101" t="s">
        <v>233</v>
      </c>
    </row>
    <row r="259" customFormat="false" ht="15.75" hidden="false" customHeight="false" outlineLevel="0" collapsed="false">
      <c r="A259" s="132" t="n">
        <v>39</v>
      </c>
      <c r="B259" s="138" t="s">
        <v>768</v>
      </c>
      <c r="C259" s="139" t="s">
        <v>769</v>
      </c>
      <c r="D259" s="139" t="s">
        <v>770</v>
      </c>
      <c r="E259" s="131" t="n">
        <v>2016</v>
      </c>
      <c r="F259" s="60" t="n">
        <v>3</v>
      </c>
    </row>
    <row r="260" customFormat="false" ht="15.75" hidden="false" customHeight="false" outlineLevel="0" collapsed="false">
      <c r="A260" s="132" t="n">
        <v>61</v>
      </c>
      <c r="B260" s="138" t="s">
        <v>771</v>
      </c>
      <c r="C260" s="139" t="s">
        <v>772</v>
      </c>
      <c r="D260" s="139" t="s">
        <v>773</v>
      </c>
      <c r="E260" s="131" t="n">
        <v>2018</v>
      </c>
      <c r="F260" s="60" t="n">
        <v>1</v>
      </c>
      <c r="G260" s="101" t="s">
        <v>242</v>
      </c>
    </row>
    <row r="263" customFormat="false" ht="15.75" hidden="false" customHeight="false" outlineLevel="0" collapsed="false">
      <c r="A263" s="60" t="s">
        <v>774</v>
      </c>
    </row>
    <row r="264" customFormat="false" ht="15.75" hidden="false" customHeight="false" outlineLevel="0" collapsed="false">
      <c r="A264" s="134" t="n">
        <v>8</v>
      </c>
      <c r="B264" s="136" t="s">
        <v>775</v>
      </c>
      <c r="C264" s="139" t="s">
        <v>776</v>
      </c>
      <c r="D264" s="139" t="s">
        <v>208</v>
      </c>
      <c r="E264" s="131" t="n">
        <v>2009</v>
      </c>
      <c r="F264" s="60" t="n">
        <v>311</v>
      </c>
      <c r="G264" s="101" t="s">
        <v>679</v>
      </c>
    </row>
    <row r="265" customFormat="false" ht="15.75" hidden="false" customHeight="false" outlineLevel="0" collapsed="false">
      <c r="G265" s="101" t="s">
        <v>777</v>
      </c>
    </row>
    <row r="266" customFormat="false" ht="15.75" hidden="false" customHeight="false" outlineLevel="0" collapsed="false">
      <c r="G266" s="101" t="s">
        <v>778</v>
      </c>
    </row>
    <row r="267" customFormat="false" ht="15.75" hidden="false" customHeight="false" outlineLevel="0" collapsed="false">
      <c r="A267" s="134" t="n">
        <v>22</v>
      </c>
      <c r="B267" s="138" t="s">
        <v>779</v>
      </c>
      <c r="C267" s="139" t="s">
        <v>780</v>
      </c>
      <c r="D267" s="139" t="s">
        <v>781</v>
      </c>
      <c r="E267" s="131" t="n">
        <v>2007</v>
      </c>
      <c r="F267" s="60" t="n">
        <v>20</v>
      </c>
    </row>
    <row r="268" customFormat="false" ht="15.75" hidden="false" customHeight="false" outlineLevel="0" collapsed="false">
      <c r="A268" s="132" t="n">
        <v>53</v>
      </c>
      <c r="B268" s="138" t="s">
        <v>626</v>
      </c>
      <c r="C268" s="139" t="s">
        <v>782</v>
      </c>
      <c r="D268" s="139" t="s">
        <v>783</v>
      </c>
      <c r="E268" s="131" t="n">
        <v>2016</v>
      </c>
      <c r="F268" s="60" t="n">
        <v>0</v>
      </c>
    </row>
    <row r="269" customFormat="false" ht="15.75" hidden="false" customHeight="false" outlineLevel="0" collapsed="false">
      <c r="A269" s="134" t="n">
        <v>70</v>
      </c>
      <c r="B269" s="139" t="s">
        <v>784</v>
      </c>
      <c r="C269" s="139" t="s">
        <v>785</v>
      </c>
      <c r="D269" s="139" t="s">
        <v>67</v>
      </c>
      <c r="E269" s="131" t="n">
        <v>2018</v>
      </c>
      <c r="F269" s="60" t="n">
        <v>1</v>
      </c>
    </row>
    <row r="270" customFormat="false" ht="15.75" hidden="false" customHeight="false" outlineLevel="0" collapsed="false">
      <c r="A270" s="132" t="n">
        <v>183</v>
      </c>
      <c r="B270" s="133" t="s">
        <v>481</v>
      </c>
      <c r="C270" s="130" t="s">
        <v>786</v>
      </c>
      <c r="D270" s="130" t="s">
        <v>787</v>
      </c>
      <c r="E270" s="131" t="n">
        <v>2013</v>
      </c>
      <c r="F270" s="60" t="n">
        <v>8</v>
      </c>
      <c r="G270" s="101" t="s">
        <v>650</v>
      </c>
    </row>
    <row r="271" customFormat="false" ht="15.75" hidden="false" customHeight="false" outlineLevel="0" collapsed="false">
      <c r="G271" s="101" t="s">
        <v>239</v>
      </c>
    </row>
    <row r="272" customFormat="false" ht="15.75" hidden="false" customHeight="false" outlineLevel="0" collapsed="false">
      <c r="G272" s="101" t="s">
        <v>716</v>
      </c>
    </row>
    <row r="273" customFormat="false" ht="15.75" hidden="false" customHeight="false" outlineLevel="0" collapsed="false">
      <c r="G273" s="101" t="s">
        <v>788</v>
      </c>
    </row>
    <row r="274" customFormat="false" ht="15.75" hidden="false" customHeight="false" outlineLevel="0" collapsed="false">
      <c r="G274" s="101" t="s">
        <v>626</v>
      </c>
    </row>
    <row r="275" customFormat="false" ht="15.75" hidden="false" customHeight="false" outlineLevel="0" collapsed="false">
      <c r="G275" s="101" t="s">
        <v>233</v>
      </c>
    </row>
    <row r="276" customFormat="false" ht="15.75" hidden="false" customHeight="false" outlineLevel="0" collapsed="false">
      <c r="G276" s="101" t="s">
        <v>242</v>
      </c>
    </row>
    <row r="277" customFormat="false" ht="15.75" hidden="false" customHeight="false" outlineLevel="0" collapsed="false">
      <c r="G277" s="101" t="s">
        <v>237</v>
      </c>
    </row>
    <row r="279" customFormat="false" ht="15.75" hidden="false" customHeight="false" outlineLevel="0" collapsed="false">
      <c r="D279" s="60" t="s">
        <v>789</v>
      </c>
      <c r="E279" s="0" t="n">
        <f aca="false">SUM(F:F)</f>
        <v>4220</v>
      </c>
    </row>
    <row r="280" customFormat="false" ht="15.75" hidden="false" customHeight="false" outlineLevel="0" collapsed="false">
      <c r="D280" s="60" t="s">
        <v>790</v>
      </c>
      <c r="E280" s="60" t="n">
        <v>257</v>
      </c>
    </row>
  </sheetData>
  <hyperlinks>
    <hyperlink ref="G3" r:id="rId1" display="A constraint solver and its application to path feasibility analysis"/>
    <hyperlink ref="G4" r:id="rId2" display="Detecting large number of infeasible paths through recognizing their patterns"/>
    <hyperlink ref="G5" r:id="rId3" display="Identification of potentially infeasible program paths by monitoring the search for test data"/>
    <hyperlink ref="G6" r:id="rId4" display="Heuristics-based infeasible path detection for dynamic test data generation"/>
    <hyperlink ref="G7" r:id="rId5" display="An efficient method to generate feasible paths for basis path testing"/>
    <hyperlink ref="G8" r:id="rId6" display="Automatic detection of infeasible paths in software testing"/>
    <hyperlink ref="G9" r:id="rId7" display="Predictive metric for likely feasibility of program paths"/>
    <hyperlink ref="G10" r:id="rId8" display="Improve the effectiveness of test case generation on EFSM via automatic path feasibility analysis"/>
    <hyperlink ref="G11" r:id="rId9" display="Program-based, structural testing of shared memory parallel programs"/>
    <hyperlink ref="G12" r:id="rId10" display="Caminhos não executáveis: caracterização, previsão e determinação para suporte ao teste de programas"/>
    <hyperlink ref="G13" r:id="rId11" display="A path generation method for testing LCSAJs that restrains infeasible paths"/>
    <hyperlink ref="G14" r:id="rId12" display="The limitations of genetic algorithms in software testing"/>
    <hyperlink ref="G15" r:id="rId13" display="Infeasible paths in the context of data flow based testing criteria: Identification, classification and prediction"/>
    <hyperlink ref="G16" r:id="rId14" display="Test data generation approach for basis path coverage"/>
    <hyperlink ref="G17" r:id="rId15" display="The effort required by LCSAJ testing: an assessment via a new path generation strategy"/>
    <hyperlink ref="G18" r:id="rId16" display="Detection of infeasible paths: Approaches and challenges"/>
    <hyperlink ref="G19" r:id="rId17" display="Determining path feasibility for commercial programs"/>
    <hyperlink ref="G20" r:id="rId18" display="Research progress on infeasible path detecting problem"/>
    <hyperlink ref="G21" r:id="rId19" display="Infeasible basis paths detection of program with exception-handling constructs"/>
    <hyperlink ref="G22" r:id="rId20" display="Infeasible paths in static analysis: Problems and challenges"/>
    <hyperlink ref="G23" r:id="rId21" display="The Problems and Challenges of Infeasible Paths in Static Analysis"/>
    <hyperlink ref="G24" r:id="rId22" display="Automatic Classification of Program Paths Feasibility Using Active Learning"/>
    <hyperlink ref="G26" r:id="rId23" display="Refining data flow information using infeasible paths"/>
    <hyperlink ref="G27" r:id="rId24" display="Detecting large number of infeasible paths through recognizing their patterns"/>
    <hyperlink ref="G28" r:id="rId25" display="Heuristics-based infeasible path detection for dynamic test data generation"/>
    <hyperlink ref="G29" r:id="rId26" display="Sound and quasi-complete detection of infeasible test requirements"/>
    <hyperlink ref="G30" r:id="rId27" display="Explanation-based generalization of infeasible path"/>
    <hyperlink ref="G31" r:id="rId28" display="A symbolic execution tool based on the elimination of infeasible paths"/>
    <hyperlink ref="G32" r:id="rId29" display="Path selection in the structural testing: Proposition, implementation and application of strategies"/>
    <hyperlink ref="G33" r:id="rId30" display="A path generation method for testing LCSAJs that restrains infeasible paths"/>
    <hyperlink ref="G34" r:id="rId31" display="Infeasible path generalization in dynamic symbolic execution"/>
    <hyperlink ref="G35" r:id="rId32" display="An assessment of the number of paths needed for control flow testing"/>
    <hyperlink ref="G36" r:id="rId33" display="Detecting large number of infeasible paths through recognizing their patterns"/>
    <hyperlink ref="G37" r:id="rId34" display="Identification of potentially infeasible program paths by monitoring the search for test data"/>
    <hyperlink ref="G38" r:id="rId35" display="Heuristics-based infeasible path detection for dynamic test data generation"/>
    <hyperlink ref="G39" r:id="rId36" display="Automatic detection of infeasible paths in software testing"/>
    <hyperlink ref="G40" r:id="rId37" display="Geração automática de dados e tratamento de não executabilidade no teste estrutural de software"/>
    <hyperlink ref="G41" r:id="rId38" display="Caminhos não executáveis: caracterização, previsão e determinação para suporte ao teste de programas"/>
    <hyperlink ref="G42" r:id="rId39" display="Path selection in the structural testing: Proposition, implementation and application of strategies"/>
    <hyperlink ref="G43" r:id="rId40" display="Infeasible paths in the context of data flow based testing criteria: Identification, classification and prediction"/>
    <hyperlink ref="G44" r:id="rId41" display="Detection of infeasible paths: Approaches and challenges"/>
    <hyperlink ref="G45" r:id="rId42" display="Path sensitive MFP solutions in presence of intersecting infeasible control flow path segments"/>
    <hyperlink ref="G46" r:id="rId43" display="Infeasible Path Detection: a Formal Model and an Algorithm"/>
    <hyperlink ref="G48" r:id="rId44" display="Geração automática de dados e tratamento de não executabilidade no teste estrutural de software"/>
    <hyperlink ref="G49" r:id="rId45" display="Infeasible paths in the context of data flow based testing criteria: Identification, classification and prediction"/>
    <hyperlink ref="G50" r:id="rId46" display="Test data generation and feasible path analysis"/>
    <hyperlink ref="G51" r:id="rId47" display="Detecting large number of infeasible paths through recognizing their patterns"/>
    <hyperlink ref="G52" r:id="rId48" display="Identification of potentially infeasible program paths by monitoring the search for test data"/>
    <hyperlink ref="G53" r:id="rId49" display="Heuristics-based infeasible path detection for dynamic test data generation"/>
    <hyperlink ref="G54" r:id="rId50" display="Sound and quasi-complete detection of infeasible test requirements"/>
    <hyperlink ref="G55" r:id="rId51" display="Detection of infeasible paths: Approaches and challenges"/>
    <hyperlink ref="G56" r:id="rId52" display="A method of path feasibility judgment based on symbolic execution and range analysis"/>
    <hyperlink ref="G57" r:id="rId53" display="Detection of infeasible paths using Presburger arithmetic"/>
    <hyperlink ref="G58" r:id="rId54" display="Research progress on infeasible path detecting problem"/>
    <hyperlink ref="G59" r:id="rId55" display="Automatically detecting equivalent mutants and infeasible paths"/>
    <hyperlink ref="G60" r:id="rId56" display="Detecting Interprocedural Infeasible Paths Based on Unsatisfiable Path Constraint Patterns"/>
    <hyperlink ref="G61" r:id="rId57" display="Infeasible Path Detection: a Formal Model and an Algorithm"/>
    <hyperlink ref="G62" r:id="rId58" display="Detecting large number of infeasible paths through recognizing their patterns"/>
    <hyperlink ref="G63" r:id="rId59" display="Heuristics-based infeasible path detection for dynamic test data generation"/>
    <hyperlink ref="G64" r:id="rId60" display="Automatic detection of infeasible paths in software testing"/>
    <hyperlink ref="G65" r:id="rId61" display="Research progress on infeasible path detecting problem"/>
    <hyperlink ref="G66" r:id="rId62" display="Infeasible basis paths detection of program with exception-handling constructs"/>
    <hyperlink ref="G67" r:id="rId63" display="Path Feasibility Analysis of BPEL Processes under Dead Path Elimination Semantics"/>
    <hyperlink ref="G68" r:id="rId64" display="Detecting large number of infeasible paths through recognizing their patterns"/>
    <hyperlink ref="G69" r:id="rId65" display="Identification of potentially infeasible program paths by monitoring the search for test data"/>
    <hyperlink ref="G70" r:id="rId66" display="Heuristics-based infeasible path detection for dynamic test data generation"/>
    <hyperlink ref="G71" r:id="rId67" display="Automatic detection of infeasible paths in software testing"/>
    <hyperlink ref="G72" r:id="rId68" display="Detection of infeasible paths: Approaches and challenges"/>
    <hyperlink ref="G73" r:id="rId69" display="Feasibility analysis of the EFSM transition path combining slicing with theorem proving"/>
    <hyperlink ref="G74" r:id="rId70" display="Towards bounded infeasible code detection"/>
    <hyperlink ref="G75" r:id="rId71" display="Detecting large number of infeasible paths through recognizing their patterns"/>
    <hyperlink ref="G76" r:id="rId72" display="Identification of potentially infeasible program paths by monitoring the search for test data"/>
    <hyperlink ref="G77" r:id="rId73" display="Heuristics-based infeasible path detection for dynamic test data generation"/>
    <hyperlink ref="G78" r:id="rId74" display="SLR: Path-sensitive analysis through infeasible-path detection and syntactic language refinement"/>
    <hyperlink ref="G79" r:id="rId75" display="Automatic detection of infeasible paths in software testing"/>
    <hyperlink ref="G80" r:id="rId76" display="Trickle: automated infeasible path detection using all minimal unsatisfiable subsets"/>
    <hyperlink ref="G81" r:id="rId77" display="The algorithm of infeasible paths extraction oriented the function calling relationship"/>
    <hyperlink ref="G82" r:id="rId78" display="Characterization and automatic identification of type infeasible call chains"/>
    <hyperlink ref="G83" r:id="rId79" display="Detection of infeasible paths: Approaches and challenges"/>
    <hyperlink ref="G84" r:id="rId80" display="Detecting infeasible branches based on code patterns"/>
    <hyperlink ref="G85" r:id="rId81" display="Pruning infeasible paths via graph transformations and symbolic execution: a method and a tool"/>
    <hyperlink ref="G86" r:id="rId82" display="Type infeasible call chains"/>
    <hyperlink ref="G87" r:id="rId83" display="Mining patterns of unsatisfiable constraints to detect infeasible paths"/>
    <hyperlink ref="G88" r:id="rId84" display="Research progress on infeasible path detecting problem"/>
    <hyperlink ref="G89" r:id="rId85" location="page=75" display="Relaxing Event Densities by Exploiting Infeasible Paths in Control Flow Graphs."/>
    <hyperlink ref="G90" r:id="rId86" display="A method for pruning infeasible paths via graph transformations and symbolic execution"/>
    <hyperlink ref="G91" r:id="rId87" display="Infeasible basis paths detection of program with exception-handling constructs"/>
    <hyperlink ref="G92" r:id="rId88" display="Direct handling of infeasible paths in the event dependency analysis"/>
    <hyperlink ref="G93" r:id="rId89" display="Detecting Interprocedural Infeasible Paths Based on Unsatisfiable Path Constraint Patterns"/>
    <hyperlink ref="G94" r:id="rId90" display="Path sensitive MFP solutions in presence of intersecting infeasible control flow path segments"/>
    <hyperlink ref="G95" r:id="rId91" display="Reachability testing of concurrent programs"/>
    <hyperlink ref="G99" r:id="rId92" display="Heuristics-based infeasible path detection for dynamic test data generation"/>
    <hyperlink ref="G100" r:id="rId93" display="An efficient method to generate feasible paths for basis path testing"/>
    <hyperlink ref="G101" r:id="rId94" display="Automatic detection of infeasible paths in software testing"/>
    <hyperlink ref="G102" r:id="rId95" display="Path-sensitive analysis through infeasible-path detection and syntactic language refinement"/>
    <hyperlink ref="G103" r:id="rId96" display="Verification of C programs using slicing execution"/>
    <hyperlink ref="G104" r:id="rId97" display="Detection of infeasible paths: Approaches and challenges"/>
    <hyperlink ref="G105" r:id="rId98" display="Feasibility analysis of the EFSM transition path combining slicing with theorem proving"/>
    <hyperlink ref="G106" r:id="rId99" display="Detecting Interprocedural Infeasible Paths Based on Unsatisfiable Path Constraint Patterns"/>
    <hyperlink ref="G107" r:id="rId100" display="Path Feasibility Analysis of BPEL Processes under Dead Path Elimination Semantics"/>
    <hyperlink ref="G108" r:id="rId101" display="Heuristics-based infeasible path detection for dynamic test data generation"/>
    <hyperlink ref="G109" r:id="rId102" display="Automatic detection of infeasible paths in software testing"/>
    <hyperlink ref="G110" r:id="rId103" display="Test data generation for path coverage of message-passing parallel programs based on co-evolutionary genetic algorithms"/>
    <hyperlink ref="G111" r:id="rId104" display="Automatic generation of data flow test paths using a genetic algorithm"/>
    <hyperlink ref="G112" r:id="rId105" display="An improved genetic algorithm for test cases generation oriented paths"/>
    <hyperlink ref="G113" r:id="rId106" display="Test data generation for multiple paths based on local evolution"/>
    <hyperlink ref="G114" r:id="rId107" display="Automatic generation of test cases for data flow test paths using K-means clustering and generic algorithm"/>
    <hyperlink ref="G115" r:id="rId108" display="Evolutionary generation approach of test data for multiple paths coverage of message-passing parallel programs"/>
    <hyperlink ref="G116" r:id="rId109" display="Path Testing using Genetic Algorithm"/>
    <hyperlink ref="G117" r:id="rId110" display="Detection of infeasible paths in software testing using UML application to gold vending machine"/>
    <hyperlink ref="G118" r:id="rId111" display="The Method of Test Data Generation for Multiple Paths"/>
    <hyperlink ref="G119" r:id="rId112" display="Using Swarm Intelligence to Generate Test Data for Covering Prime Paths"/>
    <hyperlink ref="G120" r:id="rId113" display="Path Feasibility Analysis of BPEL Processes under Dead Path Elimination Semantics"/>
    <hyperlink ref="G121" r:id="rId114" display="GA-based multiple paths test data generator"/>
    <hyperlink ref="G122" r:id="rId115" display="Genetic algorithm based path testing: challenges and key parameters"/>
    <hyperlink ref="G123" r:id="rId116" display="Genetic algorithm-based test data generation for multiple paths via individual sharing"/>
    <hyperlink ref="G124" r:id="rId117" display="A Buffered Genetic Algorithm for Automated Branch Coverage in Software Testing."/>
    <hyperlink ref="G127" r:id="rId118" display="BPEL4WS unit testing: Test case generation using a concurrent path analysis approach"/>
    <hyperlink ref="G128" r:id="rId119" display="Heuristics-based infeasible path detection for dynamic test data generation"/>
    <hyperlink ref="G129" r:id="rId120" display="Automatic test data generation for path testing using genetic algorithms"/>
    <hyperlink ref="G130" r:id="rId121" display="A New Approach to Evaluate Path Feasibility and Coverage Ratio of EFSM Based on Multi-objective Optimization."/>
    <hyperlink ref="G131" r:id="rId122" display="A heuristic transition executability analysis method for generating EFSM-specified protocol test sequences"/>
    <hyperlink ref="G132" r:id="rId123" display="Automatic Test Transition Paths Generation Approach from EFSM Using State Tree"/>
    <hyperlink ref="G135" r:id="rId124" display="Path Testing using Genetic Algorithm"/>
    <hyperlink ref="G136" r:id="rId125" display="Path sensitive MFP solutions in presence of intersecting infeasible control flow path segments"/>
    <hyperlink ref="G137" r:id="rId126" display="SLR: Path-sensitive analysis through infeasible-path detection and syntactic language refinement"/>
    <hyperlink ref="G138" r:id="rId127" display="Explanation-based generalization of infeasible path"/>
    <hyperlink ref="G139" r:id="rId128" display="Infeasible path generalization in dynamic symbolic execution"/>
    <hyperlink ref="G140" r:id="rId129" display="Detection of infeasible paths: Approaches and challenges"/>
    <hyperlink ref="G141" r:id="rId130" display="Event-flow graphs for efficient path-sensitive analyses"/>
    <hyperlink ref="G142" r:id="rId131" display="A Method of Improving Precision in Software Testing Based on Defect Patterns"/>
    <hyperlink ref="G143" r:id="rId132" display="Research progress on infeasible path detecting problem"/>
    <hyperlink ref="G144" r:id="rId133" display="Infeasible basis paths detection of program with exception-handling constructs"/>
    <hyperlink ref="G145" r:id="rId134" display="Detection of infeasible paths in software testing using UML application to gold vending machine"/>
    <hyperlink ref="G146" r:id="rId135" display="Detecting Interprocedural Infeasible Paths Based on Unsatisfiable Path Constraint Patterns"/>
    <hyperlink ref="G147" r:id="rId136" display="Infeasible paths in static analysis: Problems and challenges"/>
    <hyperlink ref="G148" r:id="rId137" display="The Problems and Challenges of Infeasible Paths in Static Analysis"/>
    <hyperlink ref="G149" r:id="rId138" display="Path sensitive MFP solutions in presence of intersecting infeasible control flow path segments"/>
    <hyperlink ref="G150" r:id="rId139" display="Demand-Driven Path-Sensitive Program Slicing"/>
    <hyperlink ref="G151" r:id="rId140" display="A Path-Sensitive Control Flow Graph"/>
    <hyperlink ref="G152" r:id="rId141" display="Automatic generation of basis test paths using variable length genetic algorithm"/>
    <hyperlink ref="G153" r:id="rId142" display="Automatic detection of infeasible paths in software testing"/>
    <hyperlink ref="G154" r:id="rId143" display="Sound and quasi-complete detection of infeasible test requirements"/>
    <hyperlink ref="G155" r:id="rId144" display="Explanation-based generalization of infeasible path"/>
    <hyperlink ref="G156" r:id="rId145" display="Trickle: automated infeasible path detection using all minimal unsatisfiable subsets"/>
    <hyperlink ref="G157" r:id="rId146" display="A symbolic execution tool based on the elimination of infeasible paths"/>
    <hyperlink ref="G158" r:id="rId147" display="Infeasible path generalization in dynamic symbolic execution"/>
    <hyperlink ref="G159" r:id="rId148" display="Detection of infeasible paths: Approaches and challenges"/>
    <hyperlink ref="G160" r:id="rId149" display="Detecting infeasible branches based on code patterns"/>
    <hyperlink ref="G161" r:id="rId150" display="Infeasible paths detection using static analysis"/>
    <hyperlink ref="G162" r:id="rId151" display="Feasibility analysis of the EFSM transition path combining slicing with theorem proving"/>
    <hyperlink ref="G163" r:id="rId152" display="Path Testing using Genetic Algorithm"/>
    <hyperlink ref="G164" r:id="rId153" display="Evolutionary generation of test data for path coverage through selecting target paths based on coverage difficulty"/>
    <hyperlink ref="G165" r:id="rId154" display="Mining patterns of unsatisfiable constraints to detect infeasible paths"/>
    <hyperlink ref="G166" r:id="rId155" display="Infeasible basis paths detection of program with exception-handling constructs"/>
    <hyperlink ref="G167" r:id="rId156" display="Detection of infeasible paths in software testing using UML application to gold vending machine"/>
    <hyperlink ref="G168" r:id="rId157" display="Detecting Infeasible Traces in Process Models."/>
    <hyperlink ref="G169" r:id="rId158" display="Detecting Interprocedural Infeasible Paths Based on Unsatisfiable Path Constraint Patterns"/>
    <hyperlink ref="G170" r:id="rId159" display="Infeasible paths in static analysis: Problems and challenges"/>
    <hyperlink ref="G171" r:id="rId160" display="The Problems and Challenges of Infeasible Paths in Static Analysis"/>
    <hyperlink ref="G172" r:id="rId161" display="An Approach for Detecting Infeasible Paths Based on a SMT Solver"/>
    <hyperlink ref="G173" r:id="rId162" display="Path Feasibility Analysis of BPEL Processes under Dead Path Elimination Semantics"/>
    <hyperlink ref="G174" r:id="rId163" display="Automatic detection of infeasible paths in software testing"/>
    <hyperlink ref="G175" r:id="rId164" display="Detection of infeasible paths: Approaches and challenges"/>
    <hyperlink ref="G176" r:id="rId165" display="Path Testing using Genetic Algorithm"/>
    <hyperlink ref="G177" r:id="rId166" display="Infeasible basis paths detection of program with exception-handling constructs"/>
    <hyperlink ref="G178" r:id="rId167" display="The Problems and Challenges of Infeasible Paths in Static Analysis"/>
    <hyperlink ref="G179" r:id="rId168" display="Path Feasibility Analysis of BPEL Processes under Dead Path Elimination Semantics"/>
    <hyperlink ref="G180" r:id="rId169" display="Using coverage and reachability testing to improve concurrent program testing quality"/>
    <hyperlink ref="G181" r:id="rId170" display="Empirical evaluation of a new composite approach to the coverage criteria and reachability testing of concurrent programs"/>
    <hyperlink ref="G182" r:id="rId171" display="Evolutionary generation approach of test data for multiple paths coverage of message-passing parallel programs"/>
    <hyperlink ref="G183" r:id="rId172" display="Automatic generation of basis test paths using variable length genetic algorithm"/>
    <hyperlink ref="G184" r:id="rId173" display="The algorithm of infeasible paths extraction oriented the function calling relationship"/>
    <hyperlink ref="G185" r:id="rId174" display="An effective path set algorithm based on a combination of basis paths and business logic"/>
    <hyperlink ref="G186" r:id="rId175" display="Infeasible basis paths detection of program with exception-handling constructs"/>
    <hyperlink ref="G187" r:id="rId176" display="An Efficient Method for Automatic Generation of Linearly Independent Paths in White-box Testing"/>
    <hyperlink ref="G188" r:id="rId177" display="Automatic generation of basis test path using clonal selection algorithm"/>
    <hyperlink ref="G189" r:id="rId178" display="Infeasible paths detection using static analysis"/>
    <hyperlink ref="G190" r:id="rId179" display="Study of Optimization and Prioritization of Paths in Basis Path Testing"/>
    <hyperlink ref="G191" r:id="rId180" display="Type analysis and automatic static detection of infeasible paths"/>
    <hyperlink ref="G192" r:id="rId181" display="Infeasible basis paths detection of program with exception-handling constructs"/>
    <hyperlink ref="G193" r:id="rId182" display="Detection of infeasible paths in software testing using UML application to gold vending machine"/>
    <hyperlink ref="G194" r:id="rId183" display="Detecting Interprocedural Infeasible Paths Based on Unsatisfiable Path Constraint Patterns"/>
    <hyperlink ref="G195" r:id="rId184" display="Infeasible paths in static analysis: Problems and challenges"/>
    <hyperlink ref="G196" r:id="rId185" display="The Problems and Challenges of Infeasible Paths in Static Analysis"/>
    <hyperlink ref="G197" r:id="rId186" display="An Approach for Detecting Infeasible Paths Based on a SMT Solver"/>
    <hyperlink ref="G199" r:id="rId187" display="Infeasible path generalization in dynamic symbolic execution"/>
    <hyperlink ref="G200" r:id="rId188" display="Detection of infeasible paths: Approaches and challenges"/>
    <hyperlink ref="G201" r:id="rId189" display="Infeasible paths detection using static analysis"/>
    <hyperlink ref="G202" r:id="rId190" display="Path Testing using Genetic Algorithm"/>
    <hyperlink ref="G203" r:id="rId191" display="Infeasible basis paths detection of program with exception-handling constructs"/>
    <hyperlink ref="G204" r:id="rId192" display="Detecting Interprocedural Infeasible Paths Based on Unsatisfiable Path Constraint Patterns"/>
    <hyperlink ref="G205" r:id="rId193" display="Path sensitive MFP solutions in presence of intersecting infeasible control flow path segments"/>
    <hyperlink ref="G206" r:id="rId194" display="An Approach for Detecting Infeasible Paths Based on a SMT Solver"/>
    <hyperlink ref="G207" r:id="rId195" display="IPEG: Utilizing Infeasibility"/>
    <hyperlink ref="G208" r:id="rId196" display="Infeasible path generalization in dynamic symbolic execution"/>
    <hyperlink ref="G209" r:id="rId197" display="Pruning infeasible paths via graph transformations and symbolic execution: a method and a tool"/>
    <hyperlink ref="G210" r:id="rId198" display="A method for pruning infeasible paths via graph transformations and symbolic execution"/>
    <hyperlink ref="G211" r:id="rId199" display="Infeasible paths in static analysis: Problems and challenges"/>
    <hyperlink ref="G212" r:id="rId200" display="Symbolic execution—An efficient approach for test case generation"/>
    <hyperlink ref="G213" r:id="rId201" display="An Efficient Method for Automatic Generation of Linearly Independent Paths in White-box Testing"/>
    <hyperlink ref="G215" r:id="rId202" display="Heuristics-based infeasible path detection for dynamic test data generation"/>
    <hyperlink ref="G216" r:id="rId203" display="Automatic detection of infeasible paths in software testing"/>
    <hyperlink ref="G217" r:id="rId204" display="Dynamic stopping criteria for search-based test data generation for path testing"/>
    <hyperlink ref="G218" r:id="rId205" display="Automatic data flow test paths generation using the genetical swarm optimization technique"/>
    <hyperlink ref="G219" r:id="rId206" display="Detection of infeasible paths in software testing using UML application to gold vending machine"/>
    <hyperlink ref="G220" r:id="rId207" display="The Method of Test Data Generation for Multiple Paths"/>
    <hyperlink ref="G221" r:id="rId208" display="An improved genetic algorithm for test cases generation oriented paths"/>
    <hyperlink ref="G223" r:id="rId209" display="Study of Optimization and Prioritization of Paths in Basis Path Testing"/>
    <hyperlink ref="G224" r:id="rId210" display="Path Prioritization using Meta-Heuristic Approach"/>
    <hyperlink ref="G225" r:id="rId211" display="A graph theory based algorithm for the computation of cyclomatic complexity of software requirements"/>
    <hyperlink ref="G226" r:id="rId212" display="An Catholic and Enhanced Study on Basis Path Testing to Avoid Infeasible Paths in CFG"/>
    <hyperlink ref="G227" r:id="rId213" display="An Efficient Method for Automatic Generation of Linearly Independent Paths in White-box Testing"/>
    <hyperlink ref="G228" r:id="rId214" display="Generating test data for both path coverage and fault detection using genetic algorithms"/>
    <hyperlink ref="G229" r:id="rId215" display="Generating test data for both paths coverage and faults detection using genetic algorithms: multi-path case"/>
    <hyperlink ref="G230" r:id="rId216" display="Improved evolutionary generation of test data for multiple paths in search-based software testing"/>
    <hyperlink ref="G231" r:id="rId217" display="A Hybrid Genetic Algorithm and Evolutionary Strategy to Automatically Generate Test Data for Dynamic, White-Box Testing"/>
    <hyperlink ref="G233" r:id="rId218" display="Detecting Interprocedural Infeasible Paths Based on Unsatisfiable Path Constraint Patterns"/>
    <hyperlink ref="G234" r:id="rId219" display="Infeasible paths in static analysis: Problems and challenges"/>
    <hyperlink ref="G235" r:id="rId220" display="The Problems and Challenges of Infeasible Paths in Static Analysis"/>
    <hyperlink ref="G236" r:id="rId221" display="Infeasible paths in static analysis: Problems and challenges"/>
    <hyperlink ref="G237" r:id="rId222" display="The Problems and Challenges of Infeasible Paths in Static Analysis"/>
    <hyperlink ref="G238" r:id="rId223" display="Unreachable code identification for improved line coverage"/>
    <hyperlink ref="G239" r:id="rId224" display="Infeasible paths in static analysis: Problems and challenges"/>
    <hyperlink ref="G240" r:id="rId225" display="The Problems and Challenges of Infeasible Paths in Static Analysis"/>
    <hyperlink ref="G241" r:id="rId226" display="An Approach for Detecting Infeasible Paths Based on a SMT Solver"/>
    <hyperlink ref="G244" r:id="rId227" display="Mining patterns of unsatisfiable constraints to detect infeasible paths"/>
    <hyperlink ref="G245" r:id="rId228" display="Detecting Interprocedural Infeasible Paths Based on Unsatisfiable Path Constraint Patterns"/>
    <hyperlink ref="G246" r:id="rId229" display="Infeasible paths in static analysis: Problems and challenges"/>
    <hyperlink ref="G247" r:id="rId230" display="The Problems and Challenges of Infeasible Paths in Static Analysis"/>
    <hyperlink ref="G248" r:id="rId231" display="An Approach for Detecting Infeasible Paths Based on a SMT Solver"/>
    <hyperlink ref="G249" r:id="rId232" display="Employment of Multiple Algorithms for Optimal Path-based Test Selection Strategy"/>
    <hyperlink ref="G251" r:id="rId233" display="Sound and quasi-complete detection of infeasible test requirements"/>
    <hyperlink ref="G252" r:id="rId234" display="Pruning infeasible paths via graph transformations and symbolic execution: a method and a tool"/>
    <hyperlink ref="G253" r:id="rId235" display="Detecting Interprocedural Infeasible Paths Based on Unsatisfiable Path Constraint Patterns"/>
    <hyperlink ref="G254" r:id="rId236" display="Infeasible paths in static analysis: Problems and challenges"/>
    <hyperlink ref="G255" r:id="rId237" display="Working Around Loops for Infeasible Path Detection in Binary Programs"/>
    <hyperlink ref="G256" r:id="rId238" display="Detecting Interprocedural Infeasible Paths Based on Unsatisfiable Path Constraint Patterns"/>
    <hyperlink ref="G257" r:id="rId239" display="Infeasible paths in static analysis: Problems and challenges"/>
    <hyperlink ref="G258" r:id="rId240" display="The Problems and Challenges of Infeasible Paths in Static Analysis"/>
    <hyperlink ref="G260" r:id="rId241" display="Path sensitive MFP solutions in presence of intersecting infeasible control flow path segments"/>
    <hyperlink ref="G264" r:id="rId242" display="Genetic algorithm based path testing: challenges and key parameters"/>
    <hyperlink ref="G265" r:id="rId243" display="Test Path Identification for Internet of Things using Transaction Based Specification"/>
    <hyperlink ref="G266" r:id="rId244" display="A Review of Model Based Slicing"/>
    <hyperlink ref="G270" r:id="rId245" display="Mining patterns of unsatisfiable constraints to detect infeasible paths"/>
    <hyperlink ref="G271" r:id="rId246" display="Detecting Interprocedural Infeasible Paths Based on Unsatisfiable Path Constraint Patterns"/>
    <hyperlink ref="G272" r:id="rId247" display="Type analysis and automatic static detection of infeasible paths"/>
    <hyperlink ref="G273" r:id="rId248" display="Heuristic Guided Selective Path Exploration for Loop Structure in Coverage Testing"/>
    <hyperlink ref="G274" r:id="rId249" display="Infeasible paths in static analysis: Problems and challenges"/>
    <hyperlink ref="G275" r:id="rId250" display="The Problems and Challenges of Infeasible Paths in Static Analysis"/>
    <hyperlink ref="G276" r:id="rId251" display="Path sensitive MFP solutions in presence of intersecting infeasible control flow path segments"/>
    <hyperlink ref="G277" r:id="rId252" display="An Approach for Detecting Infeasible Paths Based on a SMT Solver"/>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1175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2019-10-10T12:47:54Z</dcterms:modified>
  <cp:revision>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