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Question 1" sheetId="1" state="visible" r:id="rId2"/>
    <sheet name="Question 2" sheetId="2" state="visible" r:id="rId3"/>
    <sheet name="Question 4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<sst xmlns="http://schemas.openxmlformats.org/spreadsheetml/2006/main" count="40" uniqueCount="30">
  <si>
    <t xml:space="preserve">Drinks at home</t>
  </si>
  <si>
    <t xml:space="preserve">Purchases for at-home parties</t>
  </si>
  <si>
    <t xml:space="preserve">Wine</t>
  </si>
  <si>
    <t xml:space="preserve">Non-alcoholic drinks</t>
  </si>
  <si>
    <t xml:space="preserve">Beer</t>
  </si>
  <si>
    <t xml:space="preserve">Beer or Wine</t>
  </si>
  <si>
    <t xml:space="preserve">Spirits</t>
  </si>
  <si>
    <t xml:space="preserve">Hard alcohol</t>
  </si>
  <si>
    <t xml:space="preserve">Cocktails</t>
  </si>
  <si>
    <t xml:space="preserve">Multiple types</t>
  </si>
  <si>
    <t xml:space="preserve">Cocktail consumption</t>
  </si>
  <si>
    <t xml:space="preserve">Outside</t>
  </si>
  <si>
    <t xml:space="preserve">At home</t>
  </si>
  <si>
    <t xml:space="preserve">US alcoholic beverages market volume</t>
  </si>
  <si>
    <t xml:space="preserve">At home </t>
  </si>
  <si>
    <t xml:space="preserve">Outside home</t>
  </si>
  <si>
    <t xml:space="preserve">Total:</t>
  </si>
  <si>
    <t xml:space="preserve">Drinks</t>
  </si>
  <si>
    <t xml:space="preserve">Beer/Cider Pods</t>
  </si>
  <si>
    <t xml:space="preserve">Non-Alcohol Mixer Pods</t>
  </si>
  <si>
    <t xml:space="preserve">Cocktail Pods</t>
  </si>
  <si>
    <t xml:space="preserve">Price ($)</t>
  </si>
  <si>
    <t xml:space="preserve">Willing to buy (%)</t>
  </si>
  <si>
    <t xml:space="preserve">Production cost ($)</t>
  </si>
  <si>
    <t xml:space="preserve">Profit</t>
  </si>
  <si>
    <t xml:space="preserve">Price</t>
  </si>
  <si>
    <t xml:space="preserve">Production cost</t>
  </si>
  <si>
    <t xml:space="preserve">Machines</t>
  </si>
  <si>
    <t xml:space="preserve">Drinkworks appliances</t>
  </si>
  <si>
    <t xml:space="preserve">Client acquisition cost ($)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</si>
</sst>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%"/>
    <numFmt numFmtId="166" formatCode="General"/>
  </numFmts>
  <fonts count="13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  <font>
      <sz val="18"/>
      <color rgb="FF757575"/>
      <name val="Arial"/>
      <family val="2"/>
    </font>
    <font>
      <sz val="10"/>
      <color rgb="FF000000"/>
      <name val="Arial"/>
      <family val="2"/>
    </font>
    <font>
      <sz val="10"/>
      <color rgb="FF1A1A1A"/>
      <name val="Arial"/>
      <family val="2"/>
    </font>
    <font>
      <sz val="12"/>
      <color rgb="FF000000"/>
      <name val="Arial"/>
      <family val="0"/>
      <charset val="1"/>
    </font>
    <font>
      <b val="true"/>
      <sz val="16"/>
      <color rgb="FFEA4335"/>
      <name val="Arial"/>
      <family val="0"/>
      <charset val="1"/>
    </font>
    <font>
      <b val="true"/>
      <sz val="18"/>
      <color rgb="FFEA4335"/>
      <name val="Arial"/>
      <family val="0"/>
      <charset val="1"/>
    </font>
    <font>
      <b val="true"/>
      <sz val="14"/>
      <color rgb="FF000000"/>
      <name val="Arial"/>
      <family val="0"/>
      <charset val="1"/>
    </font>
    <font>
      <b val="true"/>
      <sz val="11"/>
      <color rgb="FF000000"/>
      <name val="Arial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F4CCCC"/>
        <bgColor rgb="FFD9D9D9"/>
      </patternFill>
    </fill>
    <fill>
      <patternFill patternType="solid">
        <fgColor rgb="FFFBBC04"/>
        <bgColor rgb="FFFF9900"/>
      </patternFill>
    </fill>
    <fill>
      <patternFill patternType="solid">
        <fgColor rgb="FFFFD966"/>
        <bgColor rgb="FFF4CCCC"/>
      </patternFill>
    </fill>
  </fills>
  <borders count="14">
    <border diagonalUp="false" diagonalDown="false">
      <left/>
      <right/>
      <top/>
      <bottom/>
      <diagonal/>
    </border>
    <border diagonalUp="false" diagonalDown="false">
      <left style="thick">
        <color rgb="FFEA4335"/>
      </left>
      <right style="thick">
        <color rgb="FFEA4335"/>
      </right>
      <top style="thick">
        <color rgb="FFEA4335"/>
      </top>
      <bottom style="thick">
        <color rgb="FFEA4335"/>
      </bottom>
      <diagonal/>
    </border>
    <border diagonalUp="false" diagonalDown="false">
      <left style="thick">
        <color rgb="FFEA4335"/>
      </left>
      <right/>
      <top style="thick">
        <color rgb="FFEA4335"/>
      </top>
      <bottom/>
      <diagonal/>
    </border>
    <border diagonalUp="false" diagonalDown="false">
      <left/>
      <right/>
      <top style="thick">
        <color rgb="FFEA4335"/>
      </top>
      <bottom/>
      <diagonal/>
    </border>
    <border diagonalUp="false" diagonalDown="false">
      <left/>
      <right style="thick">
        <color rgb="FFEA4335"/>
      </right>
      <top style="thick">
        <color rgb="FFEA4335"/>
      </top>
      <bottom/>
      <diagonal/>
    </border>
    <border diagonalUp="false" diagonalDown="false">
      <left style="thick">
        <color rgb="FFEA4335"/>
      </left>
      <right/>
      <top/>
      <bottom/>
      <diagonal/>
    </border>
    <border diagonalUp="false" diagonalDown="false">
      <left/>
      <right style="thick">
        <color rgb="FFEA4335"/>
      </right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ck">
        <color rgb="FFEA4335"/>
      </left>
      <right/>
      <top/>
      <bottom style="thick">
        <color rgb="FFEA4335"/>
      </bottom>
      <diagonal/>
    </border>
    <border diagonalUp="false" diagonalDown="false">
      <left/>
      <right/>
      <top/>
      <bottom style="thick">
        <color rgb="FFEA4335"/>
      </bottom>
      <diagonal/>
    </border>
    <border diagonalUp="false" diagonalDown="false">
      <left/>
      <right style="thick">
        <color rgb="FFEA4335"/>
      </right>
      <top/>
      <bottom style="thick">
        <color rgb="FFEA4335"/>
      </bottom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3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2" fillId="4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3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2" fillId="4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757575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D966"/>
      <rgbColor rgb="FF99CCFF"/>
      <rgbColor rgb="FFFF99CC"/>
      <rgbColor rgb="FFCC99FF"/>
      <rgbColor rgb="FFF4CCCC"/>
      <rgbColor rgb="FF4285F4"/>
      <rgbColor rgb="FF33CCCC"/>
      <rgbColor rgb="FF99CC00"/>
      <rgbColor rgb="FFFBBC04"/>
      <rgbColor rgb="FFFF9900"/>
      <rgbColor rgb="FFEA4335"/>
      <rgbColor rgb="FF666699"/>
      <rgbColor rgb="FF8B8B8B"/>
      <rgbColor rgb="FF003366"/>
      <rgbColor rgb="FF339966"/>
      <rgbColor rgb="FF003300"/>
      <rgbColor rgb="FF333300"/>
      <rgbColor rgb="FF993300"/>
      <rgbColor rgb="FF993366"/>
      <rgbColor rgb="FF333399"/>
      <rgbColor rgb="FF1A1A1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800" spc="-1" strike="noStrike">
                <a:solidFill>
                  <a:srgbClr val="757575"/>
                </a:solidFill>
                <a:latin typeface="Arial"/>
                <a:ea typeface="Arial"/>
              </a:defRPr>
            </a:pPr>
            <a:r>
              <a:rPr b="0" sz="1800" spc="-1" strike="noStrike">
                <a:solidFill>
                  <a:srgbClr val="757575"/>
                </a:solidFill>
                <a:latin typeface="Arial"/>
                <a:ea typeface="Arial"/>
              </a:rPr>
              <a:t>At home alcohol consumption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bar"/>
        <c:grouping val="clustered"/>
        <c:varyColors val="0"/>
        <c:ser>
          <c:idx val="0"/>
          <c:order val="0"/>
          <c:spPr>
            <a:solidFill>
              <a:srgbClr val="fbbc04"/>
            </a:solidFill>
            <a:ln w="0">
              <a:solidFill>
                <a:srgbClr val="000000"/>
              </a:solidFill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'Question 1'!$G$24:$G$27</c:f>
              <c:strCache>
                <c:ptCount val="4"/>
                <c:pt idx="0">
                  <c:v>Wine</c:v>
                </c:pt>
                <c:pt idx="1">
                  <c:v>Beer</c:v>
                </c:pt>
                <c:pt idx="2">
                  <c:v>Spirits</c:v>
                </c:pt>
                <c:pt idx="3">
                  <c:v>Cocktails</c:v>
                </c:pt>
              </c:strCache>
            </c:strRef>
          </c:cat>
          <c:val>
            <c:numRef>
              <c:f>'Question 1'!$H$24:$H$27</c:f>
              <c:numCache>
                <c:formatCode>General</c:formatCode>
                <c:ptCount val="4"/>
                <c:pt idx="0">
                  <c:v>0.58</c:v>
                </c:pt>
                <c:pt idx="1">
                  <c:v>0.54</c:v>
                </c:pt>
                <c:pt idx="2">
                  <c:v>0.53</c:v>
                </c:pt>
                <c:pt idx="3">
                  <c:v>0.19</c:v>
                </c:pt>
              </c:numCache>
            </c:numRef>
          </c:val>
        </c:ser>
        <c:gapWidth val="150"/>
        <c:overlap val="0"/>
        <c:axId val="44287588"/>
        <c:axId val="60483242"/>
      </c:barChart>
      <c:catAx>
        <c:axId val="44287588"/>
        <c:scaling>
          <c:orientation val="maxMin"/>
        </c:scaling>
        <c:delete val="0"/>
        <c:axPos val="b"/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rPr>
                  <a:t>Drinks at home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60483242"/>
        <c:crosses val="autoZero"/>
        <c:auto val="1"/>
        <c:lblAlgn val="ctr"/>
        <c:lblOffset val="100"/>
        <c:noMultiLvlLbl val="0"/>
      </c:catAx>
      <c:valAx>
        <c:axId val="60483242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44287588"/>
        <c:crosses val="max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1a1a1a"/>
              </a:solidFill>
              <a:latin typeface="Arial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800" spc="-1" strike="noStrike">
                <a:solidFill>
                  <a:srgbClr val="757575"/>
                </a:solidFill>
                <a:latin typeface="Arial"/>
                <a:ea typeface="Arial"/>
              </a:defRPr>
            </a:pPr>
            <a:r>
              <a:rPr b="0" sz="1800" spc="-1" strike="noStrike">
                <a:solidFill>
                  <a:srgbClr val="757575"/>
                </a:solidFill>
                <a:latin typeface="Arial"/>
                <a:ea typeface="Arial"/>
              </a:rPr>
              <a:t> Alcohol purchases for at-home parties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bar"/>
        <c:grouping val="clustered"/>
        <c:varyColors val="0"/>
        <c:ser>
          <c:idx val="0"/>
          <c:order val="0"/>
          <c:tx>
            <c:strRef>
              <c:f>'Question 1'!$O$23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fbbc04"/>
            </a:solidFill>
            <a:ln w="0">
              <a:solidFill>
                <a:srgbClr val="000000"/>
              </a:solidFill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'Question 1'!$N$24:$N$27</c:f>
              <c:strCache>
                <c:ptCount val="4"/>
                <c:pt idx="0">
                  <c:v>Non-alcoholic drinks</c:v>
                </c:pt>
                <c:pt idx="1">
                  <c:v>Beer or Wine</c:v>
                </c:pt>
                <c:pt idx="2">
                  <c:v>Hard alcohol</c:v>
                </c:pt>
                <c:pt idx="3">
                  <c:v>Multiple types</c:v>
                </c:pt>
              </c:strCache>
            </c:strRef>
          </c:cat>
          <c:val>
            <c:numRef>
              <c:f>'Question 1'!$O$24:$O$27</c:f>
              <c:numCache>
                <c:formatCode>General</c:formatCode>
                <c:ptCount val="4"/>
                <c:pt idx="0">
                  <c:v>0.77</c:v>
                </c:pt>
                <c:pt idx="1">
                  <c:v>0.67</c:v>
                </c:pt>
                <c:pt idx="2">
                  <c:v>0.5</c:v>
                </c:pt>
                <c:pt idx="3">
                  <c:v>0.51</c:v>
                </c:pt>
              </c:numCache>
            </c:numRef>
          </c:val>
        </c:ser>
        <c:gapWidth val="150"/>
        <c:overlap val="0"/>
        <c:axId val="96289300"/>
        <c:axId val="2602410"/>
      </c:barChart>
      <c:catAx>
        <c:axId val="96289300"/>
        <c:scaling>
          <c:orientation val="maxMin"/>
        </c:scaling>
        <c:delete val="0"/>
        <c:axPos val="b"/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rPr>
                  <a:t>Purchases for at-home parties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2602410"/>
        <c:crosses val="autoZero"/>
        <c:auto val="1"/>
        <c:lblAlgn val="ctr"/>
        <c:lblOffset val="100"/>
        <c:noMultiLvlLbl val="0"/>
      </c:catAx>
      <c:valAx>
        <c:axId val="2602410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96289300"/>
        <c:crosses val="max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1a1a1a"/>
              </a:solidFill>
              <a:latin typeface="Arial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800" spc="-1" strike="noStrike">
                <a:solidFill>
                  <a:srgbClr val="757575"/>
                </a:solidFill>
                <a:latin typeface="Arial"/>
                <a:ea typeface="Arial"/>
              </a:defRPr>
            </a:pPr>
            <a:r>
              <a:rPr b="0" sz="1800" spc="-1" strike="noStrike">
                <a:solidFill>
                  <a:srgbClr val="757575"/>
                </a:solidFill>
                <a:latin typeface="Arial"/>
                <a:ea typeface="Arial"/>
              </a:rPr>
              <a:t>Cocktail consumption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'Question 1'!$P$37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4285f4"/>
            </a:solidFill>
            <a:ln w="0">
              <a:solidFill>
                <a:srgbClr val="000000"/>
              </a:solidFill>
            </a:ln>
          </c:spPr>
          <c:invertIfNegative val="0"/>
          <c:dPt>
            <c:idx val="0"/>
            <c:invertIfNegative val="0"/>
            <c:spPr>
              <a:solidFill>
                <a:srgbClr val="fbbc04"/>
              </a:solidFill>
              <a:ln w="0">
                <a:solidFill>
                  <a:srgbClr val="000000"/>
                </a:solidFill>
              </a:ln>
            </c:spPr>
          </c:dPt>
          <c:dPt>
            <c:idx val="1"/>
            <c:invertIfNegative val="0"/>
            <c:spPr>
              <a:solidFill>
                <a:srgbClr val="fbbc04"/>
              </a:solidFill>
              <a:ln w="0">
                <a:solidFill>
                  <a:srgbClr val="000000"/>
                </a:solidFill>
              </a:ln>
            </c:spPr>
          </c:dPt>
          <c:dLbls>
            <c:dLbl>
              <c:idx val="0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'Question 1'!$O$38:$O$39</c:f>
              <c:strCache>
                <c:ptCount val="2"/>
                <c:pt idx="0">
                  <c:v>Outside</c:v>
                </c:pt>
                <c:pt idx="1">
                  <c:v>At home</c:v>
                </c:pt>
              </c:strCache>
            </c:strRef>
          </c:cat>
          <c:val>
            <c:numRef>
              <c:f>'Question 1'!$P$38:$P$39</c:f>
              <c:numCache>
                <c:formatCode>General</c:formatCode>
                <c:ptCount val="2"/>
                <c:pt idx="0">
                  <c:v>0.23</c:v>
                </c:pt>
                <c:pt idx="1">
                  <c:v>0.19</c:v>
                </c:pt>
              </c:numCache>
            </c:numRef>
          </c:val>
        </c:ser>
        <c:gapWidth val="150"/>
        <c:overlap val="0"/>
        <c:axId val="70095294"/>
        <c:axId val="58082082"/>
      </c:barChart>
      <c:catAx>
        <c:axId val="7009529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rPr>
                  <a:t>Cocktail consumption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58082082"/>
        <c:crosses val="autoZero"/>
        <c:auto val="1"/>
        <c:lblAlgn val="ctr"/>
        <c:lblOffset val="100"/>
        <c:noMultiLvlLbl val="0"/>
      </c:catAx>
      <c:valAx>
        <c:axId val="58082082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70095294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1a1a1a"/>
              </a:solidFill>
              <a:latin typeface="Arial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800" spc="-1" strike="noStrike">
                <a:solidFill>
                  <a:srgbClr val="757575"/>
                </a:solidFill>
                <a:latin typeface="Arial"/>
                <a:ea typeface="Arial"/>
              </a:defRPr>
            </a:pPr>
            <a:r>
              <a:rPr b="0" sz="1800" spc="-1" strike="noStrike">
                <a:solidFill>
                  <a:srgbClr val="757575"/>
                </a:solidFill>
                <a:latin typeface="Arial"/>
                <a:ea typeface="Arial"/>
              </a:rPr>
              <a:t>US alcoholic beverages market volume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pieChart>
        <c:varyColors val="1"/>
        <c:ser>
          <c:idx val="0"/>
          <c:order val="0"/>
          <c:spPr>
            <a:solidFill>
              <a:srgbClr val="4285f4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4285f4"/>
              </a:solidFill>
              <a:ln w="0">
                <a:noFill/>
              </a:ln>
            </c:spPr>
          </c:dPt>
          <c:dPt>
            <c:idx val="1"/>
            <c:spPr>
              <a:solidFill>
                <a:srgbClr val="ea4335"/>
              </a:solidFill>
              <a:ln w="0">
                <a:noFill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</c:dLbls>
          <c:cat>
            <c:strRef>
              <c:f>'Question 2'!$C$6:$C$7</c:f>
              <c:strCache>
                <c:ptCount val="2"/>
                <c:pt idx="0">
                  <c:v>At home </c:v>
                </c:pt>
                <c:pt idx="1">
                  <c:v>Outside home</c:v>
                </c:pt>
              </c:strCache>
            </c:strRef>
          </c:cat>
          <c:val>
            <c:numRef>
              <c:f>'Question 2'!$D$6:$D$7</c:f>
              <c:numCache>
                <c:formatCode>General</c:formatCode>
                <c:ptCount val="2"/>
                <c:pt idx="0">
                  <c:v>130</c:v>
                </c:pt>
                <c:pt idx="1">
                  <c:v>104</c:v>
                </c:pt>
              </c:numCache>
            </c:numRef>
          </c:val>
        </c:ser>
        <c:firstSliceAng val="0"/>
      </c:pieChart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1a1a1a"/>
              </a:solidFill>
              <a:latin typeface="Arial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561960</xdr:colOff>
      <xdr:row>2</xdr:row>
      <xdr:rowOff>190440</xdr:rowOff>
    </xdr:from>
    <xdr:to>
      <xdr:col>10</xdr:col>
      <xdr:colOff>419760</xdr:colOff>
      <xdr:row>20</xdr:row>
      <xdr:rowOff>123120</xdr:rowOff>
    </xdr:to>
    <xdr:graphicFrame>
      <xdr:nvGraphicFramePr>
        <xdr:cNvPr id="0" name="Chart 1"/>
        <xdr:cNvGraphicFramePr/>
      </xdr:nvGraphicFramePr>
      <xdr:xfrm>
        <a:off x="3825720" y="590400"/>
        <a:ext cx="5714640" cy="3533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504720</xdr:colOff>
      <xdr:row>2</xdr:row>
      <xdr:rowOff>190440</xdr:rowOff>
    </xdr:from>
    <xdr:to>
      <xdr:col>15</xdr:col>
      <xdr:colOff>634320</xdr:colOff>
      <xdr:row>20</xdr:row>
      <xdr:rowOff>123120</xdr:rowOff>
    </xdr:to>
    <xdr:graphicFrame>
      <xdr:nvGraphicFramePr>
        <xdr:cNvPr id="1" name="Chart 2"/>
        <xdr:cNvGraphicFramePr/>
      </xdr:nvGraphicFramePr>
      <xdr:xfrm>
        <a:off x="10515960" y="590400"/>
        <a:ext cx="5714640" cy="3533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8</xdr:col>
      <xdr:colOff>158040</xdr:colOff>
      <xdr:row>29</xdr:row>
      <xdr:rowOff>95400</xdr:rowOff>
    </xdr:from>
    <xdr:to>
      <xdr:col>11</xdr:col>
      <xdr:colOff>830520</xdr:colOff>
      <xdr:row>47</xdr:row>
      <xdr:rowOff>28440</xdr:rowOff>
    </xdr:to>
    <xdr:graphicFrame>
      <xdr:nvGraphicFramePr>
        <xdr:cNvPr id="2" name="Chart 3"/>
        <xdr:cNvGraphicFramePr/>
      </xdr:nvGraphicFramePr>
      <xdr:xfrm>
        <a:off x="7496640" y="5896080"/>
        <a:ext cx="3345120" cy="3533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51840</xdr:colOff>
      <xdr:row>1</xdr:row>
      <xdr:rowOff>142920</xdr:rowOff>
    </xdr:from>
    <xdr:to>
      <xdr:col>11</xdr:col>
      <xdr:colOff>421200</xdr:colOff>
      <xdr:row>19</xdr:row>
      <xdr:rowOff>75960</xdr:rowOff>
    </xdr:to>
    <xdr:graphicFrame>
      <xdr:nvGraphicFramePr>
        <xdr:cNvPr id="3" name="Chart 4"/>
        <xdr:cNvGraphicFramePr/>
      </xdr:nvGraphicFramePr>
      <xdr:xfrm>
        <a:off x="6469200" y="343080"/>
        <a:ext cx="5714640" cy="3533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D17:P39"/>
  <sheetViews>
    <sheetView showFormulas="false" showGridLines="true" showRowColHeaders="true" showZeros="true" rightToLeft="false" tabSelected="false" showOutlineSymbols="true" defaultGridColor="true" view="normal" topLeftCell="A13" colorId="64" zoomScale="90" zoomScaleNormal="90" zoomScalePageLayoutView="100" workbookViewId="0">
      <selection pane="topLeft" activeCell="H27" activeCellId="0" sqref="H27"/>
    </sheetView>
  </sheetViews>
  <sheetFormatPr defaultColWidth="12.640625" defaultRowHeight="15.75" zeroHeight="false" outlineLevelRow="0" outlineLevelCol="0"/>
  <cols>
    <col collapsed="false" customWidth="true" hidden="false" outlineLevel="0" max="1" min="1" style="0" width="0.63"/>
    <col collapsed="false" customWidth="true" hidden="false" outlineLevel="0" max="2" min="2" style="0" width="20.37"/>
    <col collapsed="false" customWidth="true" hidden="false" outlineLevel="0" max="7" min="7" style="0" width="17.64"/>
    <col collapsed="false" customWidth="true" hidden="false" outlineLevel="0" max="8" min="8" style="0" width="14.86"/>
    <col collapsed="false" customWidth="true" hidden="false" outlineLevel="0" max="14" min="14" style="0" width="30.97"/>
    <col collapsed="false" customWidth="true" hidden="false" outlineLevel="0" max="15" min="15" style="0" width="22.92"/>
  </cols>
  <sheetData>
    <row r="17" customFormat="false" ht="15.75" hidden="false" customHeight="false" outlineLevel="0" collapsed="false">
      <c r="D17" s="1"/>
    </row>
    <row r="18" customFormat="false" ht="15.75" hidden="false" customHeight="false" outlineLevel="0" collapsed="false">
      <c r="D18" s="1"/>
    </row>
    <row r="23" customFormat="false" ht="15.75" hidden="false" customHeight="false" outlineLevel="0" collapsed="false">
      <c r="G23" s="2" t="s">
        <v>0</v>
      </c>
      <c r="N23" s="2" t="s">
        <v>1</v>
      </c>
    </row>
    <row r="24" customFormat="false" ht="15.75" hidden="false" customHeight="false" outlineLevel="0" collapsed="false">
      <c r="G24" s="2" t="s">
        <v>2</v>
      </c>
      <c r="H24" s="1" t="n">
        <v>0.58</v>
      </c>
      <c r="N24" s="2" t="s">
        <v>3</v>
      </c>
      <c r="O24" s="1" t="n">
        <v>0.77</v>
      </c>
    </row>
    <row r="25" customFormat="false" ht="15.75" hidden="false" customHeight="false" outlineLevel="0" collapsed="false">
      <c r="G25" s="2" t="s">
        <v>4</v>
      </c>
      <c r="H25" s="1" t="n">
        <v>0.54</v>
      </c>
      <c r="N25" s="2" t="s">
        <v>5</v>
      </c>
      <c r="O25" s="1" t="n">
        <v>0.67</v>
      </c>
    </row>
    <row r="26" customFormat="false" ht="15.75" hidden="false" customHeight="false" outlineLevel="0" collapsed="false">
      <c r="G26" s="2" t="s">
        <v>6</v>
      </c>
      <c r="H26" s="1" t="n">
        <v>0.53</v>
      </c>
      <c r="N26" s="2" t="s">
        <v>7</v>
      </c>
      <c r="O26" s="1" t="n">
        <v>0.5</v>
      </c>
    </row>
    <row r="27" customFormat="false" ht="15.75" hidden="false" customHeight="false" outlineLevel="0" collapsed="false">
      <c r="G27" s="2" t="s">
        <v>8</v>
      </c>
      <c r="H27" s="1" t="n">
        <v>0.19</v>
      </c>
      <c r="N27" s="2" t="s">
        <v>9</v>
      </c>
      <c r="O27" s="1" t="n">
        <v>0.51</v>
      </c>
    </row>
    <row r="37" customFormat="false" ht="15.75" hidden="false" customHeight="false" outlineLevel="0" collapsed="false">
      <c r="O37" s="2" t="s">
        <v>10</v>
      </c>
    </row>
    <row r="38" customFormat="false" ht="15.75" hidden="false" customHeight="false" outlineLevel="0" collapsed="false">
      <c r="O38" s="2" t="s">
        <v>11</v>
      </c>
      <c r="P38" s="1" t="n">
        <v>0.23</v>
      </c>
    </row>
    <row r="39" customFormat="false" ht="15.75" hidden="false" customHeight="false" outlineLevel="0" collapsed="false">
      <c r="O39" s="2" t="s">
        <v>12</v>
      </c>
      <c r="P39" s="1" t="n">
        <v>0.19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C3:D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ColWidth="12.640625" defaultRowHeight="15.75" zeroHeight="false" outlineLevelRow="0" outlineLevelCol="0"/>
  <cols>
    <col collapsed="false" customWidth="true" hidden="false" outlineLevel="0" max="3" min="3" style="0" width="44.73"/>
    <col collapsed="false" customWidth="true" hidden="false" outlineLevel="0" max="4" min="4" style="0" width="8.33"/>
  </cols>
  <sheetData>
    <row r="3" customFormat="false" ht="15.75" hidden="false" customHeight="false" outlineLevel="0" collapsed="false">
      <c r="C3" s="3"/>
      <c r="D3" s="3"/>
    </row>
    <row r="4" customFormat="false" ht="15.75" hidden="false" customHeight="false" outlineLevel="0" collapsed="false">
      <c r="C4" s="4" t="s">
        <v>13</v>
      </c>
      <c r="D4" s="3"/>
    </row>
    <row r="5" customFormat="false" ht="15.75" hidden="false" customHeight="false" outlineLevel="0" collapsed="false">
      <c r="C5" s="3"/>
      <c r="D5" s="3"/>
    </row>
    <row r="6" customFormat="false" ht="15.75" hidden="false" customHeight="false" outlineLevel="0" collapsed="false">
      <c r="C6" s="4" t="s">
        <v>14</v>
      </c>
      <c r="D6" s="4" t="n">
        <v>130</v>
      </c>
    </row>
    <row r="7" customFormat="false" ht="15.75" hidden="false" customHeight="false" outlineLevel="0" collapsed="false">
      <c r="C7" s="4" t="s">
        <v>15</v>
      </c>
      <c r="D7" s="3" t="n">
        <f aca="false">D8-D6</f>
        <v>104</v>
      </c>
    </row>
    <row r="8" customFormat="false" ht="15.75" hidden="false" customHeight="false" outlineLevel="0" collapsed="false">
      <c r="C8" s="4" t="s">
        <v>16</v>
      </c>
      <c r="D8" s="4" t="n">
        <v>234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6:P39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I32" activeCellId="0" sqref="I32"/>
    </sheetView>
  </sheetViews>
  <sheetFormatPr defaultColWidth="12.640625" defaultRowHeight="15.75" zeroHeight="false" outlineLevelRow="0" outlineLevelCol="0"/>
  <cols>
    <col collapsed="false" customWidth="true" hidden="false" outlineLevel="0" max="1" min="1" style="0" width="14.88"/>
    <col collapsed="false" customWidth="true" hidden="false" outlineLevel="0" max="2" min="2" style="0" width="13.34"/>
    <col collapsed="false" customWidth="true" hidden="false" outlineLevel="0" max="3" min="3" style="0" width="20.83"/>
    <col collapsed="false" customWidth="true" hidden="false" outlineLevel="0" max="4" min="4" style="0" width="21.54"/>
    <col collapsed="false" customWidth="true" hidden="false" outlineLevel="0" max="5" min="5" style="0" width="26.3"/>
    <col collapsed="false" customWidth="true" hidden="false" outlineLevel="0" max="8" min="8" style="0" width="20.7"/>
    <col collapsed="false" customWidth="true" hidden="false" outlineLevel="0" max="9" min="9" style="0" width="21.81"/>
    <col collapsed="false" customWidth="true" hidden="false" outlineLevel="0" max="13" min="13" style="0" width="21.81"/>
    <col collapsed="false" customWidth="true" hidden="false" outlineLevel="0" max="14" min="14" style="0" width="18.2"/>
  </cols>
  <sheetData>
    <row r="6" customFormat="false" ht="15.75" hidden="false" customHeight="false" outlineLevel="0" collapsed="false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</row>
    <row r="7" customFormat="false" ht="22.05" hidden="false" customHeight="false" outlineLevel="0" collapsed="false">
      <c r="A7" s="6" t="s">
        <v>17</v>
      </c>
      <c r="B7" s="7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</row>
    <row r="8" customFormat="false" ht="15.75" hidden="false" customHeight="false" outlineLevel="0" collapsed="false">
      <c r="A8" s="8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10"/>
    </row>
    <row r="9" customFormat="false" ht="15.75" hidden="false" customHeight="false" outlineLevel="0" collapsed="false">
      <c r="A9" s="11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12"/>
    </row>
    <row r="10" customFormat="false" ht="15.75" hidden="false" customHeight="false" outlineLevel="0" collapsed="false">
      <c r="A10" s="11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12"/>
    </row>
    <row r="11" customFormat="false" ht="15.75" hidden="false" customHeight="false" outlineLevel="0" collapsed="false">
      <c r="A11" s="11"/>
      <c r="B11" s="13" t="s">
        <v>18</v>
      </c>
      <c r="C11" s="13"/>
      <c r="D11" s="13"/>
      <c r="E11" s="13"/>
      <c r="F11" s="5"/>
      <c r="G11" s="13" t="s">
        <v>19</v>
      </c>
      <c r="H11" s="13"/>
      <c r="I11" s="13"/>
      <c r="J11" s="13"/>
      <c r="K11" s="5"/>
      <c r="L11" s="13" t="s">
        <v>20</v>
      </c>
      <c r="M11" s="13"/>
      <c r="N11" s="13"/>
      <c r="O11" s="13"/>
      <c r="P11" s="12"/>
    </row>
    <row r="12" customFormat="false" ht="15.75" hidden="false" customHeight="false" outlineLevel="0" collapsed="false">
      <c r="A12" s="11"/>
      <c r="B12" s="14" t="s">
        <v>21</v>
      </c>
      <c r="C12" s="14" t="s">
        <v>22</v>
      </c>
      <c r="D12" s="14" t="s">
        <v>23</v>
      </c>
      <c r="E12" s="14" t="s">
        <v>24</v>
      </c>
      <c r="F12" s="5"/>
      <c r="G12" s="14" t="s">
        <v>21</v>
      </c>
      <c r="H12" s="14" t="s">
        <v>22</v>
      </c>
      <c r="I12" s="14" t="s">
        <v>23</v>
      </c>
      <c r="J12" s="14" t="s">
        <v>24</v>
      </c>
      <c r="K12" s="5"/>
      <c r="L12" s="14" t="s">
        <v>25</v>
      </c>
      <c r="M12" s="14" t="s">
        <v>22</v>
      </c>
      <c r="N12" s="14" t="s">
        <v>26</v>
      </c>
      <c r="O12" s="14" t="s">
        <v>24</v>
      </c>
      <c r="P12" s="12"/>
    </row>
    <row r="13" customFormat="false" ht="15.75" hidden="false" customHeight="false" outlineLevel="0" collapsed="false">
      <c r="A13" s="11"/>
      <c r="B13" s="15" t="n">
        <v>4</v>
      </c>
      <c r="C13" s="15" t="n">
        <v>35.3</v>
      </c>
      <c r="D13" s="16" t="n">
        <v>1.1</v>
      </c>
      <c r="E13" s="17" t="n">
        <f aca="false">C13 * (B13 - D13)</f>
        <v>102.37</v>
      </c>
      <c r="F13" s="5"/>
      <c r="G13" s="15" t="n">
        <v>4</v>
      </c>
      <c r="H13" s="15" t="n">
        <v>7.2</v>
      </c>
      <c r="I13" s="16" t="n">
        <v>0.95</v>
      </c>
      <c r="J13" s="17" t="n">
        <f aca="false">H13 * (G13 - I13)</f>
        <v>21.96</v>
      </c>
      <c r="K13" s="5"/>
      <c r="L13" s="15" t="n">
        <v>6</v>
      </c>
      <c r="M13" s="15" t="n">
        <v>39.1</v>
      </c>
      <c r="N13" s="16" t="n">
        <v>1.2</v>
      </c>
      <c r="O13" s="17" t="n">
        <f aca="false">M13 * (L13 - N13)</f>
        <v>187.68</v>
      </c>
      <c r="P13" s="12"/>
    </row>
    <row r="14" customFormat="false" ht="15.75" hidden="false" customHeight="false" outlineLevel="0" collapsed="false">
      <c r="A14" s="11"/>
      <c r="B14" s="15" t="n">
        <v>3</v>
      </c>
      <c r="C14" s="15" t="n">
        <v>42</v>
      </c>
      <c r="D14" s="16" t="n">
        <v>1.1</v>
      </c>
      <c r="E14" s="17" t="n">
        <f aca="false">C14 * (B14 - D14)</f>
        <v>79.8</v>
      </c>
      <c r="F14" s="5"/>
      <c r="G14" s="15" t="n">
        <v>3</v>
      </c>
      <c r="H14" s="15" t="n">
        <v>15.2</v>
      </c>
      <c r="I14" s="16" t="n">
        <v>0.95</v>
      </c>
      <c r="J14" s="17" t="n">
        <f aca="false">H14 * (G14 - I14)</f>
        <v>31.16</v>
      </c>
      <c r="K14" s="5"/>
      <c r="L14" s="15" t="n">
        <v>5</v>
      </c>
      <c r="M14" s="15" t="n">
        <v>45.5</v>
      </c>
      <c r="N14" s="16" t="n">
        <v>1.2</v>
      </c>
      <c r="O14" s="17" t="n">
        <f aca="false">M14 * (L14 - N14)</f>
        <v>172.9</v>
      </c>
      <c r="P14" s="12"/>
    </row>
    <row r="15" customFormat="false" ht="15.75" hidden="false" customHeight="false" outlineLevel="0" collapsed="false">
      <c r="A15" s="11"/>
      <c r="B15" s="15" t="n">
        <v>2.5</v>
      </c>
      <c r="C15" s="15" t="n">
        <v>44.5</v>
      </c>
      <c r="D15" s="16" t="n">
        <v>1.1</v>
      </c>
      <c r="E15" s="17" t="n">
        <f aca="false">C15 * (B15 - D15)</f>
        <v>62.3</v>
      </c>
      <c r="F15" s="5"/>
      <c r="G15" s="15" t="n">
        <v>2.5</v>
      </c>
      <c r="H15" s="15" t="n">
        <v>21.6</v>
      </c>
      <c r="I15" s="16" t="n">
        <v>0.95</v>
      </c>
      <c r="J15" s="17" t="n">
        <f aca="false">H15 * (G15 - I15)</f>
        <v>33.48</v>
      </c>
      <c r="K15" s="5"/>
      <c r="L15" s="15" t="n">
        <v>4.5</v>
      </c>
      <c r="M15" s="15" t="n">
        <v>46</v>
      </c>
      <c r="N15" s="16" t="n">
        <v>1.2</v>
      </c>
      <c r="O15" s="17" t="n">
        <f aca="false">M15 * (L15 - N15)</f>
        <v>151.8</v>
      </c>
      <c r="P15" s="12"/>
    </row>
    <row r="16" customFormat="false" ht="15.75" hidden="false" customHeight="false" outlineLevel="0" collapsed="false">
      <c r="A16" s="11"/>
      <c r="B16" s="15" t="n">
        <v>2</v>
      </c>
      <c r="C16" s="15" t="n">
        <v>51.7</v>
      </c>
      <c r="D16" s="16" t="n">
        <v>1.1</v>
      </c>
      <c r="E16" s="17" t="n">
        <f aca="false">C16 * (B16 - D16)</f>
        <v>46.53</v>
      </c>
      <c r="F16" s="5"/>
      <c r="G16" s="15" t="n">
        <v>2</v>
      </c>
      <c r="H16" s="15" t="n">
        <v>31.8</v>
      </c>
      <c r="I16" s="16" t="n">
        <v>0.95</v>
      </c>
      <c r="J16" s="17" t="n">
        <f aca="false">H16 * (G16 - I16)</f>
        <v>33.39</v>
      </c>
      <c r="K16" s="5"/>
      <c r="L16" s="15" t="n">
        <v>4</v>
      </c>
      <c r="M16" s="15" t="n">
        <v>51.5</v>
      </c>
      <c r="N16" s="16" t="n">
        <v>1.2</v>
      </c>
      <c r="O16" s="17" t="n">
        <f aca="false">M16 * (L16 - N16)</f>
        <v>144.2</v>
      </c>
      <c r="P16" s="12"/>
    </row>
    <row r="17" customFormat="false" ht="15.75" hidden="false" customHeight="false" outlineLevel="0" collapsed="false">
      <c r="A17" s="11"/>
      <c r="B17" s="15" t="n">
        <v>1</v>
      </c>
      <c r="C17" s="15" t="n">
        <v>55.1</v>
      </c>
      <c r="D17" s="16" t="n">
        <v>1.1</v>
      </c>
      <c r="E17" s="17" t="n">
        <f aca="false">C17 * (B17 - D17)</f>
        <v>-5.51000000000001</v>
      </c>
      <c r="F17" s="5"/>
      <c r="G17" s="15" t="n">
        <v>1</v>
      </c>
      <c r="H17" s="15" t="n">
        <v>72.7</v>
      </c>
      <c r="I17" s="16" t="n">
        <v>0.95</v>
      </c>
      <c r="J17" s="17" t="n">
        <f aca="false">H17 * (G17 - I17)</f>
        <v>3.635</v>
      </c>
      <c r="K17" s="5"/>
      <c r="L17" s="15" t="n">
        <v>3</v>
      </c>
      <c r="M17" s="15" t="n">
        <v>57.4</v>
      </c>
      <c r="N17" s="16" t="n">
        <v>1.2</v>
      </c>
      <c r="O17" s="17" t="n">
        <f aca="false">M17 * (L17 - N17)</f>
        <v>103.32</v>
      </c>
      <c r="P17" s="12"/>
    </row>
    <row r="18" customFormat="false" ht="15.75" hidden="false" customHeight="false" outlineLevel="0" collapsed="false">
      <c r="A18" s="11"/>
      <c r="B18" s="5"/>
      <c r="C18" s="5"/>
      <c r="D18" s="5"/>
      <c r="E18" s="5"/>
      <c r="F18" s="5"/>
      <c r="G18" s="5"/>
      <c r="H18" s="5"/>
      <c r="I18" s="5"/>
      <c r="J18" s="5"/>
      <c r="K18" s="5"/>
      <c r="L18" s="15" t="n">
        <v>2</v>
      </c>
      <c r="M18" s="15" t="n">
        <v>72.8</v>
      </c>
      <c r="N18" s="15" t="n">
        <v>1.2</v>
      </c>
      <c r="O18" s="17" t="n">
        <f aca="false">M18 * (L18 - N18)</f>
        <v>58.24</v>
      </c>
      <c r="P18" s="12"/>
    </row>
    <row r="19" customFormat="false" ht="15.75" hidden="false" customHeight="false" outlineLevel="0" collapsed="false">
      <c r="A19" s="11"/>
      <c r="B19" s="5"/>
      <c r="C19" s="5"/>
      <c r="D19" s="5"/>
      <c r="E19" s="5"/>
      <c r="F19" s="5"/>
      <c r="G19" s="5"/>
      <c r="H19" s="5"/>
      <c r="I19" s="5"/>
      <c r="J19" s="18"/>
      <c r="K19" s="5"/>
      <c r="L19" s="5"/>
      <c r="M19" s="5"/>
      <c r="N19" s="5"/>
      <c r="O19" s="5"/>
      <c r="P19" s="12"/>
    </row>
    <row r="20" customFormat="false" ht="15.75" hidden="false" customHeight="false" outlineLevel="0" collapsed="false">
      <c r="A20" s="19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1"/>
    </row>
    <row r="21" customFormat="false" ht="19.7" hidden="false" customHeight="false" outlineLevel="0" collapsed="false">
      <c r="A21" s="6" t="s">
        <v>27</v>
      </c>
      <c r="B21" s="9"/>
      <c r="C21" s="9"/>
      <c r="D21" s="9"/>
      <c r="E21" s="9"/>
      <c r="F21" s="9"/>
      <c r="G21" s="10"/>
      <c r="H21" s="5"/>
      <c r="I21" s="5"/>
      <c r="J21" s="5"/>
      <c r="K21" s="5"/>
      <c r="L21" s="5"/>
      <c r="M21" s="5"/>
      <c r="N21" s="5"/>
      <c r="O21" s="5"/>
      <c r="P21" s="5"/>
    </row>
    <row r="22" customFormat="false" ht="15.75" hidden="false" customHeight="false" outlineLevel="0" collapsed="false">
      <c r="A22" s="11"/>
      <c r="B22" s="5"/>
      <c r="C22" s="5"/>
      <c r="D22" s="5"/>
      <c r="E22" s="5"/>
      <c r="F22" s="5"/>
      <c r="G22" s="12"/>
      <c r="H22" s="5"/>
      <c r="I22" s="5"/>
      <c r="J22" s="5"/>
      <c r="K22" s="5"/>
      <c r="L22" s="5"/>
      <c r="M22" s="5"/>
      <c r="N22" s="5"/>
      <c r="O22" s="5"/>
      <c r="P22" s="5"/>
    </row>
    <row r="23" customFormat="false" ht="15.75" hidden="false" customHeight="false" outlineLevel="0" collapsed="false">
      <c r="A23" s="11"/>
      <c r="B23" s="5"/>
      <c r="C23" s="5"/>
      <c r="D23" s="5"/>
      <c r="E23" s="5"/>
      <c r="F23" s="5"/>
      <c r="G23" s="12"/>
      <c r="H23" s="5"/>
      <c r="I23" s="5"/>
      <c r="J23" s="5"/>
      <c r="K23" s="5"/>
      <c r="L23" s="5"/>
      <c r="M23" s="5"/>
      <c r="N23" s="5"/>
      <c r="O23" s="5"/>
      <c r="P23" s="5"/>
    </row>
    <row r="24" customFormat="false" ht="15.75" hidden="false" customHeight="false" outlineLevel="0" collapsed="false">
      <c r="A24" s="11"/>
      <c r="B24" s="13" t="s">
        <v>28</v>
      </c>
      <c r="C24" s="13"/>
      <c r="D24" s="13"/>
      <c r="E24" s="13"/>
      <c r="F24" s="13"/>
      <c r="G24" s="12"/>
      <c r="H24" s="5"/>
      <c r="I24" s="5"/>
      <c r="J24" s="5"/>
      <c r="K24" s="5"/>
      <c r="L24" s="5"/>
      <c r="M24" s="5"/>
      <c r="N24" s="5"/>
      <c r="O24" s="5"/>
      <c r="P24" s="5"/>
    </row>
    <row r="25" customFormat="false" ht="15.75" hidden="false" customHeight="false" outlineLevel="0" collapsed="false">
      <c r="A25" s="11"/>
      <c r="B25" s="22" t="s">
        <v>21</v>
      </c>
      <c r="C25" s="22" t="s">
        <v>22</v>
      </c>
      <c r="D25" s="22" t="s">
        <v>23</v>
      </c>
      <c r="E25" s="23" t="s">
        <v>29</v>
      </c>
      <c r="F25" s="14" t="s">
        <v>24</v>
      </c>
      <c r="G25" s="12"/>
      <c r="H25" s="5"/>
      <c r="I25" s="5"/>
      <c r="J25" s="5"/>
      <c r="K25" s="5"/>
      <c r="L25" s="5"/>
      <c r="M25" s="5"/>
      <c r="N25" s="5"/>
      <c r="O25" s="5"/>
      <c r="P25" s="5"/>
    </row>
    <row r="26" customFormat="false" ht="15.75" hidden="false" customHeight="false" outlineLevel="0" collapsed="false">
      <c r="A26" s="11"/>
      <c r="B26" s="15" t="n">
        <v>499</v>
      </c>
      <c r="C26" s="15" t="n">
        <v>1.6</v>
      </c>
      <c r="D26" s="24" t="n">
        <v>250</v>
      </c>
      <c r="E26" s="15" t="n">
        <v>100</v>
      </c>
      <c r="F26" s="25" t="n">
        <f aca="false">C26 * (B26 - D26 - E26)</f>
        <v>238.4</v>
      </c>
      <c r="G26" s="12"/>
      <c r="H26" s="5"/>
      <c r="I26" s="5"/>
      <c r="J26" s="5"/>
      <c r="K26" s="5"/>
      <c r="L26" s="5"/>
      <c r="M26" s="5"/>
      <c r="N26" s="5"/>
      <c r="O26" s="5"/>
      <c r="P26" s="5"/>
    </row>
    <row r="27" customFormat="false" ht="15.75" hidden="false" customHeight="false" outlineLevel="0" collapsed="false">
      <c r="A27" s="11"/>
      <c r="B27" s="15" t="n">
        <v>399</v>
      </c>
      <c r="C27" s="15" t="n">
        <v>2.1</v>
      </c>
      <c r="D27" s="24" t="n">
        <v>250</v>
      </c>
      <c r="E27" s="15" t="n">
        <v>100</v>
      </c>
      <c r="F27" s="25" t="n">
        <f aca="false">C27 * (B27 - D27 - E27)</f>
        <v>102.9</v>
      </c>
      <c r="G27" s="12"/>
      <c r="H27" s="5"/>
      <c r="I27" s="5"/>
      <c r="J27" s="5"/>
      <c r="K27" s="5"/>
      <c r="L27" s="5"/>
      <c r="M27" s="5"/>
      <c r="N27" s="5"/>
      <c r="O27" s="5"/>
      <c r="P27" s="5"/>
    </row>
    <row r="28" customFormat="false" ht="15.75" hidden="false" customHeight="false" outlineLevel="0" collapsed="false">
      <c r="A28" s="11"/>
      <c r="B28" s="15" t="n">
        <v>299</v>
      </c>
      <c r="C28" s="15" t="n">
        <v>3.8</v>
      </c>
      <c r="D28" s="24" t="n">
        <v>250</v>
      </c>
      <c r="E28" s="15" t="n">
        <v>100</v>
      </c>
      <c r="F28" s="25" t="n">
        <f aca="false">C28 * (B28 - D28 - E28)</f>
        <v>-193.8</v>
      </c>
      <c r="G28" s="12"/>
      <c r="H28" s="5"/>
      <c r="I28" s="5"/>
      <c r="J28" s="5"/>
      <c r="K28" s="5"/>
      <c r="L28" s="5"/>
      <c r="M28" s="5"/>
      <c r="N28" s="5"/>
      <c r="O28" s="5"/>
      <c r="P28" s="5"/>
    </row>
    <row r="29" customFormat="false" ht="15.75" hidden="false" customHeight="false" outlineLevel="0" collapsed="false">
      <c r="A29" s="11"/>
      <c r="B29" s="15" t="n">
        <v>249</v>
      </c>
      <c r="C29" s="15" t="n">
        <v>4.7</v>
      </c>
      <c r="D29" s="24" t="n">
        <v>250</v>
      </c>
      <c r="E29" s="15" t="n">
        <v>100</v>
      </c>
      <c r="F29" s="25" t="n">
        <f aca="false">C29 * (B29 - D29 - E29)</f>
        <v>-474.7</v>
      </c>
      <c r="G29" s="12"/>
      <c r="H29" s="5"/>
      <c r="I29" s="5"/>
      <c r="J29" s="5"/>
      <c r="K29" s="5"/>
      <c r="L29" s="5"/>
      <c r="M29" s="5"/>
      <c r="N29" s="5"/>
      <c r="O29" s="5"/>
      <c r="P29" s="5"/>
    </row>
    <row r="30" customFormat="false" ht="15.75" hidden="false" customHeight="false" outlineLevel="0" collapsed="false">
      <c r="A30" s="11"/>
      <c r="B30" s="15" t="n">
        <v>199</v>
      </c>
      <c r="C30" s="15" t="n">
        <v>6.9</v>
      </c>
      <c r="D30" s="24" t="n">
        <v>250</v>
      </c>
      <c r="E30" s="15" t="n">
        <v>100</v>
      </c>
      <c r="F30" s="25" t="n">
        <f aca="false">C30 * (B30 - D30 - E30)</f>
        <v>-1041.9</v>
      </c>
      <c r="G30" s="12"/>
      <c r="H30" s="5"/>
      <c r="I30" s="5"/>
      <c r="J30" s="5"/>
      <c r="K30" s="5"/>
      <c r="L30" s="5"/>
      <c r="M30" s="5"/>
      <c r="N30" s="5"/>
      <c r="O30" s="5"/>
      <c r="P30" s="5"/>
    </row>
    <row r="31" customFormat="false" ht="15.75" hidden="false" customHeight="false" outlineLevel="0" collapsed="false">
      <c r="A31" s="11"/>
      <c r="B31" s="15" t="n">
        <v>149</v>
      </c>
      <c r="C31" s="15" t="n">
        <v>10.5</v>
      </c>
      <c r="D31" s="24" t="n">
        <v>250</v>
      </c>
      <c r="E31" s="15" t="n">
        <v>100</v>
      </c>
      <c r="F31" s="25" t="n">
        <f aca="false">C31 * (B31 - D31 - E31)</f>
        <v>-2110.5</v>
      </c>
      <c r="G31" s="12"/>
      <c r="H31" s="5"/>
      <c r="I31" s="5"/>
      <c r="J31" s="5"/>
      <c r="K31" s="5"/>
      <c r="L31" s="5"/>
      <c r="M31" s="5"/>
      <c r="N31" s="5"/>
      <c r="O31" s="5"/>
      <c r="P31" s="5"/>
    </row>
    <row r="32" customFormat="false" ht="15.75" hidden="false" customHeight="false" outlineLevel="0" collapsed="false">
      <c r="A32" s="11"/>
      <c r="B32" s="5"/>
      <c r="C32" s="5"/>
      <c r="D32" s="5"/>
      <c r="E32" s="5"/>
      <c r="F32" s="5"/>
      <c r="G32" s="12"/>
      <c r="H32" s="5"/>
      <c r="I32" s="5"/>
      <c r="J32" s="5"/>
      <c r="K32" s="5"/>
      <c r="L32" s="5"/>
      <c r="M32" s="5"/>
      <c r="N32" s="5"/>
      <c r="O32" s="5"/>
      <c r="P32" s="5"/>
    </row>
    <row r="33" customFormat="false" ht="15.75" hidden="false" customHeight="false" outlineLevel="0" collapsed="false">
      <c r="A33" s="19"/>
      <c r="B33" s="20"/>
      <c r="C33" s="20"/>
      <c r="D33" s="20"/>
      <c r="E33" s="20"/>
      <c r="F33" s="20"/>
      <c r="G33" s="21"/>
      <c r="H33" s="5"/>
      <c r="I33" s="5"/>
      <c r="J33" s="5"/>
      <c r="K33" s="5"/>
      <c r="L33" s="5"/>
      <c r="M33" s="5"/>
      <c r="N33" s="5"/>
      <c r="O33" s="5"/>
      <c r="P33" s="5"/>
    </row>
    <row r="34" customFormat="false" ht="15.75" hidden="false" customHeight="false" outlineLevel="0" collapsed="false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</row>
    <row r="35" customFormat="false" ht="15.75" hidden="false" customHeight="false" outlineLevel="0" collapsed="false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</row>
    <row r="36" customFormat="false" ht="15.75" hidden="false" customHeight="false" outlineLevel="0" collapsed="false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</row>
    <row r="37" customFormat="false" ht="15.75" hidden="false" customHeight="false" outlineLevel="0" collapsed="false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</row>
    <row r="38" customFormat="false" ht="15.75" hidden="false" customHeight="false" outlineLevel="0" collapsed="false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</row>
    <row r="39" customFormat="false" ht="15.75" hidden="false" customHeight="false" outlineLevel="0" collapsed="false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</row>
  </sheetData>
  <mergeCells count="4">
    <mergeCell ref="B11:E11"/>
    <mergeCell ref="G11:J11"/>
    <mergeCell ref="L11:O11"/>
    <mergeCell ref="B24:F24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LibreOffice/7.3.3.2$Linux_X86_64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2022-05-14T17:10:26Z</dcterms:modified>
  <cp:revision>1</cp:revision>
  <dc:subject/>
  <dc:title/>
</cp:coreProperties>
</file>