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g_te\PycharmProjects\DDoS_Detection\2017\ML\roc\"/>
    </mc:Choice>
  </mc:AlternateContent>
  <xr:revisionPtr revIDLastSave="0" documentId="13_ncr:1_{E920FF1D-53F9-4A92-A4A2-19B1F8D1E88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 0" sheetId="2" r:id="rId1"/>
    <sheet name="Test 1" sheetId="3" r:id="rId2"/>
    <sheet name="Test 2" sheetId="4" r:id="rId3"/>
    <sheet name="Test 3" sheetId="5" r:id="rId4"/>
    <sheet name="Test 4" sheetId="6" r:id="rId5"/>
    <sheet name="Report" sheetId="1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P2" i="1"/>
  <c r="O3" i="1"/>
  <c r="P3" i="1"/>
  <c r="O4" i="1"/>
  <c r="P4" i="1"/>
  <c r="N3" i="1"/>
  <c r="N4" i="1"/>
  <c r="N2" i="1"/>
  <c r="P3" i="6"/>
  <c r="P4" i="6"/>
  <c r="P2" i="6"/>
  <c r="P3" i="5"/>
  <c r="P4" i="5"/>
  <c r="P2" i="5"/>
  <c r="P3" i="4"/>
  <c r="P4" i="4"/>
  <c r="P2" i="4"/>
  <c r="P3" i="3"/>
  <c r="P4" i="3"/>
  <c r="P2" i="3"/>
  <c r="O3" i="6"/>
  <c r="O4" i="6"/>
  <c r="O2" i="6"/>
  <c r="O3" i="5"/>
  <c r="O4" i="5"/>
  <c r="O2" i="5"/>
  <c r="O3" i="4"/>
  <c r="O4" i="4"/>
  <c r="O2" i="4"/>
  <c r="O3" i="3"/>
  <c r="O4" i="3"/>
  <c r="O2" i="3"/>
  <c r="N3" i="6"/>
  <c r="N4" i="6"/>
  <c r="N2" i="6"/>
  <c r="N3" i="5"/>
  <c r="N4" i="5"/>
  <c r="N2" i="5"/>
  <c r="N3" i="4"/>
  <c r="N4" i="4"/>
  <c r="N2" i="4"/>
  <c r="N3" i="3"/>
  <c r="N4" i="3"/>
  <c r="N2" i="3"/>
  <c r="P3" i="2"/>
  <c r="P4" i="2"/>
  <c r="P2" i="2"/>
  <c r="O3" i="2"/>
  <c r="O4" i="2"/>
  <c r="O2" i="2"/>
  <c r="N3" i="2"/>
  <c r="N4" i="2"/>
  <c r="N2" i="2"/>
  <c r="M2" i="1"/>
  <c r="M3" i="1"/>
  <c r="M4" i="1"/>
  <c r="L2" i="1"/>
  <c r="L3" i="1"/>
  <c r="L4" i="1"/>
  <c r="D2" i="1"/>
  <c r="E2" i="1"/>
  <c r="F2" i="1"/>
  <c r="G2" i="1"/>
  <c r="H2" i="1"/>
  <c r="I2" i="1"/>
  <c r="J2" i="1"/>
  <c r="K2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C3" i="1"/>
  <c r="C4" i="1"/>
  <c r="C2" i="1"/>
  <c r="B3" i="1"/>
  <c r="B4" i="1"/>
  <c r="B2" i="1"/>
</calcChain>
</file>

<file path=xl/sharedStrings.xml><?xml version="1.0" encoding="utf-8"?>
<sst xmlns="http://schemas.openxmlformats.org/spreadsheetml/2006/main" count="95" uniqueCount="21">
  <si>
    <t>Time(s)</t>
  </si>
  <si>
    <t>C</t>
  </si>
  <si>
    <t>Quant. de Ataques</t>
  </si>
  <si>
    <t>Quant. Ataques Total</t>
  </si>
  <si>
    <t>Acertos</t>
  </si>
  <si>
    <t>Verd-Pos</t>
  </si>
  <si>
    <t>Verd-Neg</t>
  </si>
  <si>
    <t>Erros</t>
  </si>
  <si>
    <t>Falso-Pos</t>
  </si>
  <si>
    <t>Falso-Neg</t>
  </si>
  <si>
    <t>Taxa de Acertos</t>
  </si>
  <si>
    <t>0.001</t>
  </si>
  <si>
    <t>0:01:50</t>
  </si>
  <si>
    <t>0:01:02</t>
  </si>
  <si>
    <t>0:01:01</t>
  </si>
  <si>
    <t>Quant, de Ataques</t>
  </si>
  <si>
    <t>Quant, Ataques Total</t>
  </si>
  <si>
    <t xml:space="preserve">0,43280261419731625
</t>
  </si>
  <si>
    <t>F1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</si>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</sst>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P2" sqref="P2"/>
    </sheetView>
  </sheetViews>
  <sheetFormatPr defaultRowHeight="15" x14ac:dyDescent="0.25"/>
  <cols>
    <col min="4" max="4" width="9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18</v>
      </c>
      <c r="O1" s="6" t="s">
        <v>19</v>
      </c>
      <c r="P1" s="6" t="s">
        <v>20</v>
      </c>
    </row>
    <row r="2" spans="1:16" x14ac:dyDescent="0.25">
      <c r="A2" s="1">
        <v>0</v>
      </c>
      <c r="B2" s="4">
        <v>1.3397916666666669E-3</v>
      </c>
      <c r="C2" s="2" t="s">
        <v>11</v>
      </c>
      <c r="D2" s="3">
        <v>122423</v>
      </c>
      <c r="E2" s="3">
        <v>5604</v>
      </c>
      <c r="F2" s="3">
        <v>128027</v>
      </c>
      <c r="G2" s="3">
        <v>132443</v>
      </c>
      <c r="H2" s="3">
        <v>122423</v>
      </c>
      <c r="I2" s="3">
        <v>10020</v>
      </c>
      <c r="J2" s="3">
        <v>83302</v>
      </c>
      <c r="K2" s="3">
        <v>83302</v>
      </c>
      <c r="L2" s="3">
        <v>0</v>
      </c>
      <c r="M2" s="3">
        <v>0.61388676446731005</v>
      </c>
      <c r="N2">
        <f>100*H2/(H2+(1/2)*(K2+L2))</f>
        <v>74.614503211965328</v>
      </c>
      <c r="O2">
        <f>100*H2/(H2+K2)</f>
        <v>59.508081176327622</v>
      </c>
      <c r="P2">
        <f>H2/(H2+L2)</f>
        <v>1</v>
      </c>
    </row>
    <row r="3" spans="1:16" x14ac:dyDescent="0.25">
      <c r="A3" s="1">
        <v>1</v>
      </c>
      <c r="B3" s="4">
        <v>7.2936342592592584E-4</v>
      </c>
      <c r="C3" s="3">
        <v>1</v>
      </c>
      <c r="D3" s="3">
        <v>122423</v>
      </c>
      <c r="E3" s="3">
        <v>5604</v>
      </c>
      <c r="F3" s="3">
        <v>128027</v>
      </c>
      <c r="G3" s="3">
        <v>133114</v>
      </c>
      <c r="H3" s="3">
        <v>122423</v>
      </c>
      <c r="I3" s="3">
        <v>10691</v>
      </c>
      <c r="J3" s="3">
        <v>82631</v>
      </c>
      <c r="K3" s="3">
        <v>82631</v>
      </c>
      <c r="L3" s="3">
        <v>0</v>
      </c>
      <c r="M3" s="3">
        <v>0.61699691765741904</v>
      </c>
      <c r="N3">
        <f t="shared" ref="N3:N4" si="0">100*H3/(H3+(1/2)*(K3+L3))</f>
        <v>74.767388244059887</v>
      </c>
      <c r="O3">
        <f t="shared" ref="O3:O4" si="1">100*H3/(H3+K3)</f>
        <v>59.702809991514428</v>
      </c>
      <c r="P3">
        <f t="shared" ref="P3:P4" si="2">H3/(H3+L3)</f>
        <v>1</v>
      </c>
    </row>
    <row r="4" spans="1:16" x14ac:dyDescent="0.25">
      <c r="A4" s="1">
        <v>2</v>
      </c>
      <c r="B4" s="4">
        <v>7.1458333333333324E-4</v>
      </c>
      <c r="C4" s="3">
        <v>1000</v>
      </c>
      <c r="D4" s="3">
        <v>122423</v>
      </c>
      <c r="E4" s="3">
        <v>5604</v>
      </c>
      <c r="F4" s="3">
        <v>128027</v>
      </c>
      <c r="G4" s="3">
        <v>93316</v>
      </c>
      <c r="H4" s="3">
        <v>0</v>
      </c>
      <c r="I4" s="3">
        <v>93316</v>
      </c>
      <c r="J4" s="3">
        <v>122429</v>
      </c>
      <c r="K4" s="3">
        <v>6</v>
      </c>
      <c r="L4" s="3">
        <v>122423</v>
      </c>
      <c r="M4" s="3">
        <v>0.43252914320146402</v>
      </c>
      <c r="N4">
        <f t="shared" si="0"/>
        <v>0</v>
      </c>
      <c r="O4">
        <f t="shared" si="1"/>
        <v>0</v>
      </c>
      <c r="P4">
        <f t="shared" si="2"/>
        <v>0</v>
      </c>
    </row>
    <row r="7" spans="1:16" x14ac:dyDescent="0.25">
      <c r="B7" s="4"/>
      <c r="C7" s="2"/>
      <c r="M7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workbookViewId="0">
      <selection activeCell="P2" sqref="P2:P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18</v>
      </c>
      <c r="O1" s="6" t="s">
        <v>19</v>
      </c>
      <c r="P1" s="6" t="s">
        <v>20</v>
      </c>
    </row>
    <row r="2" spans="1:16" x14ac:dyDescent="0.25">
      <c r="A2" s="1">
        <v>0</v>
      </c>
      <c r="B2" s="4" t="s">
        <v>12</v>
      </c>
      <c r="C2" s="3">
        <v>1E-3</v>
      </c>
      <c r="D2" s="3">
        <v>122363</v>
      </c>
      <c r="E2" s="3">
        <v>5664</v>
      </c>
      <c r="F2" s="3">
        <v>128027</v>
      </c>
      <c r="G2" s="3">
        <v>132524</v>
      </c>
      <c r="H2" s="3">
        <v>122363</v>
      </c>
      <c r="I2" s="3">
        <v>10161</v>
      </c>
      <c r="J2" s="3">
        <v>83221</v>
      </c>
      <c r="K2" s="3">
        <v>83221</v>
      </c>
      <c r="L2" s="3">
        <v>0</v>
      </c>
      <c r="M2">
        <v>0.61426199999999997</v>
      </c>
      <c r="N2">
        <f>100*H2/(H2+(1/2)*(K2+L2))</f>
        <v>74.623643454582606</v>
      </c>
      <c r="O2">
        <f>100*H2/(H2+K2)</f>
        <v>59.51970970503541</v>
      </c>
      <c r="P2">
        <f>H2/(H2+L2)</f>
        <v>1</v>
      </c>
    </row>
    <row r="3" spans="1:16" x14ac:dyDescent="0.25">
      <c r="A3" s="1">
        <v>1</v>
      </c>
      <c r="B3" s="4" t="s">
        <v>13</v>
      </c>
      <c r="C3" s="3">
        <v>1</v>
      </c>
      <c r="D3" s="3">
        <v>122363</v>
      </c>
      <c r="E3" s="3">
        <v>5664</v>
      </c>
      <c r="F3" s="3">
        <v>128027</v>
      </c>
      <c r="G3" s="3">
        <v>125631</v>
      </c>
      <c r="H3" s="3">
        <v>122363</v>
      </c>
      <c r="I3" s="3">
        <v>3268</v>
      </c>
      <c r="J3" s="3">
        <v>90114</v>
      </c>
      <c r="K3" s="3">
        <v>90114</v>
      </c>
      <c r="L3" s="3">
        <v>0</v>
      </c>
      <c r="M3">
        <v>0.58231200000000005</v>
      </c>
      <c r="N3">
        <f t="shared" ref="N3:N4" si="0">100*H3/(H3+(1/2)*(K3+L3))</f>
        <v>73.087444749731219</v>
      </c>
      <c r="O3">
        <f t="shared" ref="O3:O4" si="1">100*H3/(H3+K3)</f>
        <v>57.588821378313888</v>
      </c>
      <c r="P3">
        <f t="shared" ref="P3:P4" si="2">H3/(H3+L3)</f>
        <v>1</v>
      </c>
    </row>
    <row r="4" spans="1:16" x14ac:dyDescent="0.25">
      <c r="A4" s="1">
        <v>2</v>
      </c>
      <c r="B4" s="4" t="s">
        <v>14</v>
      </c>
      <c r="C4" s="3">
        <v>1000</v>
      </c>
      <c r="D4" s="3">
        <v>122363</v>
      </c>
      <c r="E4" s="3">
        <v>5664</v>
      </c>
      <c r="F4" s="3">
        <v>128027</v>
      </c>
      <c r="G4" s="3">
        <v>93382</v>
      </c>
      <c r="H4" s="3">
        <v>0</v>
      </c>
      <c r="I4" s="3">
        <v>93382</v>
      </c>
      <c r="J4" s="3">
        <v>122363</v>
      </c>
      <c r="K4" s="3">
        <v>0</v>
      </c>
      <c r="L4" s="3">
        <v>122363</v>
      </c>
      <c r="M4">
        <v>0.43283500000000003</v>
      </c>
      <c r="N4">
        <f t="shared" si="0"/>
        <v>0</v>
      </c>
      <c r="O4" t="e">
        <f t="shared" si="1"/>
        <v>#DIV/0!</v>
      </c>
      <c r="P4">
        <f t="shared" si="2"/>
        <v>0</v>
      </c>
    </row>
    <row r="10" spans="1:16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>
      <selection activeCell="P2" sqref="P2:P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18</v>
      </c>
      <c r="O1" s="6" t="s">
        <v>19</v>
      </c>
      <c r="P1" s="6" t="s">
        <v>20</v>
      </c>
    </row>
    <row r="2" spans="1:16" x14ac:dyDescent="0.25">
      <c r="A2" s="1">
        <v>0</v>
      </c>
      <c r="B2" s="4">
        <v>1.3194444444444443E-3</v>
      </c>
      <c r="C2" s="3">
        <v>1E-3</v>
      </c>
      <c r="D2" s="3">
        <v>122401</v>
      </c>
      <c r="E2" s="3">
        <v>5626</v>
      </c>
      <c r="F2" s="3">
        <v>128027</v>
      </c>
      <c r="G2" s="3">
        <v>132343</v>
      </c>
      <c r="H2" s="3">
        <v>122401</v>
      </c>
      <c r="I2" s="3">
        <v>9942</v>
      </c>
      <c r="J2" s="3">
        <v>83402</v>
      </c>
      <c r="K2" s="3">
        <v>83402</v>
      </c>
      <c r="L2" s="3">
        <v>0</v>
      </c>
      <c r="M2" s="3">
        <v>0.61342325430485001</v>
      </c>
      <c r="N2">
        <f>100*H2/(H2+(1/2)*(K2+L2))</f>
        <v>74.588365772507345</v>
      </c>
      <c r="O2">
        <f>100*H2/(H2+K2)</f>
        <v>59.474837587401545</v>
      </c>
      <c r="P2">
        <f>H2/(H2+L2)</f>
        <v>1</v>
      </c>
    </row>
    <row r="3" spans="1:16" x14ac:dyDescent="0.25">
      <c r="A3" s="1">
        <v>1</v>
      </c>
      <c r="B3" s="4">
        <v>7.175925925925927E-4</v>
      </c>
      <c r="C3" s="3">
        <v>1</v>
      </c>
      <c r="D3" s="3">
        <v>122401</v>
      </c>
      <c r="E3" s="3">
        <v>5626</v>
      </c>
      <c r="F3" s="3">
        <v>128027</v>
      </c>
      <c r="G3" s="3">
        <v>127458</v>
      </c>
      <c r="H3" s="3">
        <v>122401</v>
      </c>
      <c r="I3" s="3">
        <v>5057</v>
      </c>
      <c r="J3" s="3">
        <v>88287</v>
      </c>
      <c r="K3" s="3">
        <v>88287</v>
      </c>
      <c r="L3" s="3">
        <v>0</v>
      </c>
      <c r="M3" s="3">
        <v>0.59078078286866398</v>
      </c>
      <c r="N3">
        <f t="shared" ref="N3:N4" si="0">100*H3/(H3+(1/2)*(K3+L3))</f>
        <v>73.494471447571073</v>
      </c>
      <c r="O3">
        <f t="shared" ref="O3:O4" si="1">100*H3/(H3+K3)</f>
        <v>58.095857381530983</v>
      </c>
      <c r="P3">
        <f t="shared" ref="P3:P4" si="2">H3/(H3+L3)</f>
        <v>1</v>
      </c>
    </row>
    <row r="4" spans="1:16" x14ac:dyDescent="0.25">
      <c r="A4" s="1">
        <v>2</v>
      </c>
      <c r="B4" s="4">
        <v>7.0601851851851847E-4</v>
      </c>
      <c r="C4" s="3">
        <v>1000</v>
      </c>
      <c r="D4" s="3">
        <v>122401</v>
      </c>
      <c r="E4" s="3">
        <v>5626</v>
      </c>
      <c r="F4" s="3">
        <v>128027</v>
      </c>
      <c r="G4" s="3">
        <v>93341</v>
      </c>
      <c r="H4" s="3">
        <v>0</v>
      </c>
      <c r="I4" s="3">
        <v>93341</v>
      </c>
      <c r="J4" s="3">
        <v>122404</v>
      </c>
      <c r="K4" s="3">
        <v>3</v>
      </c>
      <c r="L4" s="3">
        <v>122401</v>
      </c>
      <c r="M4" s="3">
        <v>0.432645020742079</v>
      </c>
      <c r="N4">
        <f t="shared" si="0"/>
        <v>0</v>
      </c>
      <c r="O4">
        <f t="shared" si="1"/>
        <v>0</v>
      </c>
      <c r="P4">
        <f t="shared" si="2"/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P2" sqref="P2:P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18</v>
      </c>
      <c r="O1" s="6" t="s">
        <v>19</v>
      </c>
      <c r="P1" s="6" t="s">
        <v>20</v>
      </c>
    </row>
    <row r="2" spans="1:16" x14ac:dyDescent="0.25">
      <c r="A2" s="1">
        <v>0</v>
      </c>
      <c r="B2" s="4">
        <v>1.3194444444444443E-3</v>
      </c>
      <c r="C2" s="2">
        <v>1E-3</v>
      </c>
      <c r="D2" s="3">
        <v>122407</v>
      </c>
      <c r="E2" s="3">
        <v>5620</v>
      </c>
      <c r="F2" s="3">
        <v>128027</v>
      </c>
      <c r="G2" s="3">
        <v>132441</v>
      </c>
      <c r="H2" s="3">
        <v>122407</v>
      </c>
      <c r="I2" s="3">
        <v>10034</v>
      </c>
      <c r="J2" s="3">
        <v>83304</v>
      </c>
      <c r="K2" s="3">
        <v>83304</v>
      </c>
      <c r="L2" s="3">
        <v>0</v>
      </c>
      <c r="M2">
        <v>0.61387749426406102</v>
      </c>
      <c r="N2">
        <f>100*H2/(H2+(1/2)*(K2+L2))</f>
        <v>74.611572665931163</v>
      </c>
      <c r="O2">
        <f>100*H2/(H2+K2)</f>
        <v>59.504353194530189</v>
      </c>
      <c r="P2">
        <f>H2/(H2+L2)</f>
        <v>1</v>
      </c>
    </row>
    <row r="3" spans="1:16" x14ac:dyDescent="0.25">
      <c r="A3" s="1">
        <v>1</v>
      </c>
      <c r="B3" s="4">
        <v>7.175925925925927E-4</v>
      </c>
      <c r="C3" s="3">
        <v>1</v>
      </c>
      <c r="D3" s="3">
        <v>122407</v>
      </c>
      <c r="E3" s="3">
        <v>5620</v>
      </c>
      <c r="F3" s="3">
        <v>128027</v>
      </c>
      <c r="G3" s="3">
        <v>125617</v>
      </c>
      <c r="H3" s="3">
        <v>122407</v>
      </c>
      <c r="I3" s="3">
        <v>3210</v>
      </c>
      <c r="J3" s="3">
        <v>90128</v>
      </c>
      <c r="K3" s="3">
        <v>90128</v>
      </c>
      <c r="L3" s="3">
        <v>0</v>
      </c>
      <c r="M3">
        <v>0.58224756077776996</v>
      </c>
      <c r="N3">
        <f t="shared" ref="N3:N4" si="0">100*H3/(H3+(1/2)*(K3+L3))</f>
        <v>73.091460611090881</v>
      </c>
      <c r="O3">
        <f t="shared" ref="O3:O4" si="1">100*H3/(H3+K3)</f>
        <v>57.593808078669397</v>
      </c>
      <c r="P3">
        <f t="shared" ref="P3:P4" si="2">H3/(H3+L3)</f>
        <v>1</v>
      </c>
    </row>
    <row r="4" spans="1:16" x14ac:dyDescent="0.25">
      <c r="A4" s="1">
        <v>2</v>
      </c>
      <c r="B4" s="4">
        <v>7.0601851851851847E-4</v>
      </c>
      <c r="C4" s="3">
        <v>1000</v>
      </c>
      <c r="D4" s="3">
        <v>122407</v>
      </c>
      <c r="E4" s="3">
        <v>5620</v>
      </c>
      <c r="F4" s="3">
        <v>128027</v>
      </c>
      <c r="G4" s="3">
        <v>91738</v>
      </c>
      <c r="H4" s="3">
        <v>0</v>
      </c>
      <c r="I4" s="3">
        <v>91738</v>
      </c>
      <c r="J4" s="3">
        <v>124007</v>
      </c>
      <c r="K4" s="3">
        <v>1600</v>
      </c>
      <c r="L4" s="3">
        <v>122407</v>
      </c>
      <c r="M4">
        <v>0.42521495283784</v>
      </c>
      <c r="N4">
        <f t="shared" si="0"/>
        <v>0</v>
      </c>
      <c r="O4">
        <f t="shared" si="1"/>
        <v>0</v>
      </c>
      <c r="P4">
        <f t="shared" si="2"/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>
      <selection activeCell="P2" sqref="P2:P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18</v>
      </c>
      <c r="O1" s="6" t="s">
        <v>19</v>
      </c>
      <c r="P1" s="6" t="s">
        <v>20</v>
      </c>
    </row>
    <row r="2" spans="1:16" x14ac:dyDescent="0.25">
      <c r="A2" s="1">
        <v>0</v>
      </c>
      <c r="B2" s="4">
        <v>1.3197569444444444E-3</v>
      </c>
      <c r="C2" s="2">
        <v>1E-3</v>
      </c>
      <c r="D2" s="3">
        <v>122340</v>
      </c>
      <c r="E2" s="3">
        <v>5687</v>
      </c>
      <c r="F2" s="3">
        <v>128027</v>
      </c>
      <c r="G2" s="3">
        <v>133599</v>
      </c>
      <c r="H2" s="3">
        <v>122340</v>
      </c>
      <c r="I2" s="3">
        <v>11259</v>
      </c>
      <c r="J2" s="3">
        <v>82146</v>
      </c>
      <c r="K2" s="3">
        <v>82146</v>
      </c>
      <c r="L2" s="3">
        <v>0</v>
      </c>
      <c r="M2">
        <v>0.61924494194535196</v>
      </c>
      <c r="N2">
        <f>100*H2/(H2+(1/2)*(K2+L2))</f>
        <v>74.865524774650737</v>
      </c>
      <c r="O2">
        <f>100*H2/(H2+K2)</f>
        <v>59.828056688477453</v>
      </c>
      <c r="P2">
        <f>H2/(H2+L2)</f>
        <v>1</v>
      </c>
    </row>
    <row r="3" spans="1:16" x14ac:dyDescent="0.25">
      <c r="A3" s="1">
        <v>1</v>
      </c>
      <c r="B3" s="4">
        <v>7.268287037037036E-4</v>
      </c>
      <c r="C3" s="3">
        <v>1</v>
      </c>
      <c r="D3" s="3">
        <v>122340</v>
      </c>
      <c r="E3" s="3">
        <v>5687</v>
      </c>
      <c r="F3" s="3">
        <v>128027</v>
      </c>
      <c r="G3" s="3">
        <v>122613</v>
      </c>
      <c r="H3" s="3">
        <v>122340</v>
      </c>
      <c r="I3" s="3">
        <v>273</v>
      </c>
      <c r="J3" s="3">
        <v>93132</v>
      </c>
      <c r="K3" s="3">
        <v>93132</v>
      </c>
      <c r="L3" s="3">
        <v>0</v>
      </c>
      <c r="M3">
        <v>0.56832371549746197</v>
      </c>
      <c r="N3">
        <f t="shared" ref="N3:N4" si="0">100*H3/(H3+(1/2)*(K3+L3))</f>
        <v>72.430819509076059</v>
      </c>
      <c r="O3">
        <f t="shared" ref="O3:O4" si="1">100*H3/(H3+K3)</f>
        <v>56.777678770327469</v>
      </c>
      <c r="P3">
        <f t="shared" ref="P3:P4" si="2">H3/(H3+L3)</f>
        <v>1</v>
      </c>
    </row>
    <row r="4" spans="1:16" x14ac:dyDescent="0.25">
      <c r="A4" s="1">
        <v>2</v>
      </c>
      <c r="B4" s="4">
        <v>7.1116898148148146E-4</v>
      </c>
      <c r="C4" s="3">
        <v>1000</v>
      </c>
      <c r="D4" s="3">
        <v>122340</v>
      </c>
      <c r="E4" s="3">
        <v>5687</v>
      </c>
      <c r="F4" s="3">
        <v>128027</v>
      </c>
      <c r="G4" s="3">
        <v>93375</v>
      </c>
      <c r="H4" s="3">
        <v>0</v>
      </c>
      <c r="I4" s="3">
        <v>93375</v>
      </c>
      <c r="J4" s="3">
        <v>122370</v>
      </c>
      <c r="K4" s="3">
        <v>30</v>
      </c>
      <c r="L4" s="3">
        <v>122340</v>
      </c>
      <c r="M4" s="5" t="s">
        <v>17</v>
      </c>
      <c r="N4">
        <f t="shared" si="0"/>
        <v>0</v>
      </c>
      <c r="O4">
        <f t="shared" si="1"/>
        <v>0</v>
      </c>
      <c r="P4">
        <f t="shared" si="2"/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10" sqref="K10"/>
    </sheetView>
  </sheetViews>
  <sheetFormatPr defaultRowHeight="15" x14ac:dyDescent="0.25"/>
  <cols>
    <col min="4" max="4" width="9.5703125" bestFit="1" customWidth="1"/>
    <col min="5" max="5" width="7.5703125" bestFit="1" customWidth="1"/>
    <col min="6" max="8" width="9.5703125" bestFit="1" customWidth="1"/>
    <col min="9" max="9" width="8.5703125" bestFit="1" customWidth="1"/>
    <col min="13" max="13" width="15" bestFit="1" customWidth="1"/>
  </cols>
  <sheetData>
    <row r="1" spans="1:16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18</v>
      </c>
      <c r="O1" s="6" t="s">
        <v>19</v>
      </c>
      <c r="P1" s="6" t="s">
        <v>20</v>
      </c>
    </row>
    <row r="2" spans="1:16" x14ac:dyDescent="0.25">
      <c r="A2" s="1">
        <v>0</v>
      </c>
      <c r="B2" s="4">
        <f>AVERAGE('Test 0'!B2,'Test 1'!B2,'Test 2'!B2,'Test 3'!B2,'Test 4'!B2)</f>
        <v>1.324609375E-3</v>
      </c>
      <c r="C2" s="3">
        <f>AVERAGE('Test 0'!C2,'Test 1'!C2,'Test 2'!C2,'Test 3'!C2,'Test 4'!C2)</f>
        <v>1E-3</v>
      </c>
      <c r="D2" s="3">
        <f>AVERAGE('Test 0'!D2,'Test 1'!D2,'Test 2'!D2,'Test 3'!D2,'Test 4'!D2)</f>
        <v>122386.8</v>
      </c>
      <c r="E2" s="3">
        <f>AVERAGE('Test 0'!E2,'Test 1'!E2,'Test 2'!E2,'Test 3'!E2,'Test 4'!E2)</f>
        <v>5640.2</v>
      </c>
      <c r="F2" s="3">
        <f>AVERAGE('Test 0'!F2,'Test 1'!F2,'Test 2'!F2,'Test 3'!F2,'Test 4'!F2)</f>
        <v>128027</v>
      </c>
      <c r="G2" s="3">
        <f>AVERAGE('Test 0'!G2,'Test 1'!G2,'Test 2'!G2,'Test 3'!G2,'Test 4'!G2)</f>
        <v>132670</v>
      </c>
      <c r="H2" s="3">
        <f>AVERAGE('Test 0'!H2,'Test 1'!H2,'Test 2'!H2,'Test 3'!H2,'Test 4'!H2)</f>
        <v>122386.8</v>
      </c>
      <c r="I2" s="3">
        <f>AVERAGE('Test 0'!I2,'Test 1'!I2,'Test 2'!I2,'Test 3'!I2,'Test 4'!I2)</f>
        <v>10283.200000000001</v>
      </c>
      <c r="J2" s="3">
        <f>AVERAGE('Test 0'!J2,'Test 1'!J2,'Test 2'!J2,'Test 3'!J2,'Test 4'!J2)</f>
        <v>83075</v>
      </c>
      <c r="K2" s="3">
        <f>AVERAGE('Test 0'!K2,'Test 1'!K2,'Test 2'!K2,'Test 3'!K2,'Test 4'!K2)</f>
        <v>83075</v>
      </c>
      <c r="L2" s="3">
        <f>AVERAGE('Test 0'!L2,'Test 1'!L2,'Test 2'!L2,'Test 3'!L2,'Test 4'!L2)</f>
        <v>0</v>
      </c>
      <c r="M2" s="3">
        <f>AVERAGE('Test 0'!M2,'Test 1'!M2,'Test 2'!M2,'Test 3'!M2,'Test 4'!M2)</f>
        <v>0.61493889099631471</v>
      </c>
      <c r="N2">
        <f>AVERAGE('Test 0'!N2,'Test 1'!N2,'Test 2'!N2,'Test 3'!N2,'Test 4'!N2)</f>
        <v>74.660721975927444</v>
      </c>
      <c r="O2">
        <f>AVERAGE('Test 0'!O2,'Test 1'!O2,'Test 2'!O2,'Test 3'!O2,'Test 4'!O2)</f>
        <v>59.567007670354442</v>
      </c>
      <c r="P2">
        <f>AVERAGE('Test 0'!P2,'Test 1'!P2,'Test 2'!P2,'Test 3'!P2,'Test 4'!P2)</f>
        <v>1</v>
      </c>
    </row>
    <row r="3" spans="1:16" x14ac:dyDescent="0.25">
      <c r="A3" s="1">
        <v>1</v>
      </c>
      <c r="B3" s="4">
        <f>AVERAGE('Test 0'!B3,'Test 1'!B3,'Test 2'!B3,'Test 3'!B3,'Test 4'!B3)</f>
        <v>7.2284432870370363E-4</v>
      </c>
      <c r="C3" s="3">
        <f>AVERAGE('Test 0'!C3,'Test 1'!C3,'Test 2'!C3,'Test 3'!C3,'Test 4'!C3)</f>
        <v>1</v>
      </c>
      <c r="D3" s="3">
        <f>AVERAGE('Test 0'!D3,'Test 1'!D3,'Test 2'!D3,'Test 3'!D3,'Test 4'!D3)</f>
        <v>122386.8</v>
      </c>
      <c r="E3" s="3">
        <f>AVERAGE('Test 0'!E3,'Test 1'!E3,'Test 2'!E3,'Test 3'!E3,'Test 4'!E3)</f>
        <v>5640.2</v>
      </c>
      <c r="F3" s="3">
        <f>AVERAGE('Test 0'!F3,'Test 1'!F3,'Test 2'!F3,'Test 3'!F3,'Test 4'!F3)</f>
        <v>128027</v>
      </c>
      <c r="G3" s="3">
        <f>AVERAGE('Test 0'!G3,'Test 1'!G3,'Test 2'!G3,'Test 3'!G3,'Test 4'!G3)</f>
        <v>126886.6</v>
      </c>
      <c r="H3" s="3">
        <f>AVERAGE('Test 0'!H3,'Test 1'!H3,'Test 2'!H3,'Test 3'!H3,'Test 4'!H3)</f>
        <v>122386.8</v>
      </c>
      <c r="I3" s="3">
        <f>AVERAGE('Test 0'!I3,'Test 1'!I3,'Test 2'!I3,'Test 3'!I3,'Test 4'!I3)</f>
        <v>4499.8</v>
      </c>
      <c r="J3" s="3">
        <f>AVERAGE('Test 0'!J3,'Test 1'!J3,'Test 2'!J3,'Test 3'!J3,'Test 4'!J3)</f>
        <v>88858.4</v>
      </c>
      <c r="K3" s="3">
        <f>AVERAGE('Test 0'!K3,'Test 1'!K3,'Test 2'!K3,'Test 3'!K3,'Test 4'!K3)</f>
        <v>88858.4</v>
      </c>
      <c r="L3" s="3">
        <f>AVERAGE('Test 0'!L3,'Test 1'!L3,'Test 2'!L3,'Test 3'!L3,'Test 4'!L3)</f>
        <v>0</v>
      </c>
      <c r="M3" s="3">
        <f>AVERAGE('Test 0'!M3,'Test 1'!M3,'Test 2'!M3,'Test 3'!M3,'Test 4'!M3)</f>
        <v>0.58813219536026307</v>
      </c>
      <c r="N3">
        <f>AVERAGE('Test 0'!N3,'Test 1'!N3,'Test 2'!N3,'Test 3'!N3,'Test 4'!N3)</f>
        <v>73.374316912305829</v>
      </c>
      <c r="O3">
        <f>AVERAGE('Test 0'!O3,'Test 1'!O3,'Test 2'!O3,'Test 3'!O3,'Test 4'!O3)</f>
        <v>57.951795120071232</v>
      </c>
      <c r="P3">
        <f>AVERAGE('Test 0'!P3,'Test 1'!P3,'Test 2'!P3,'Test 3'!P3,'Test 4'!P3)</f>
        <v>1</v>
      </c>
    </row>
    <row r="4" spans="1:16" x14ac:dyDescent="0.25">
      <c r="A4" s="1">
        <v>2</v>
      </c>
      <c r="B4" s="4">
        <f>AVERAGE('Test 0'!B4,'Test 1'!B4,'Test 2'!B4,'Test 3'!B4,'Test 4'!B4)</f>
        <v>7.0944733796296294E-4</v>
      </c>
      <c r="C4" s="3">
        <f>AVERAGE('Test 0'!C4,'Test 1'!C4,'Test 2'!C4,'Test 3'!C4,'Test 4'!C4)</f>
        <v>1000</v>
      </c>
      <c r="D4" s="3">
        <f>AVERAGE('Test 0'!D4,'Test 1'!D4,'Test 2'!D4,'Test 3'!D4,'Test 4'!D4)</f>
        <v>122386.8</v>
      </c>
      <c r="E4" s="3">
        <f>AVERAGE('Test 0'!E4,'Test 1'!E4,'Test 2'!E4,'Test 3'!E4,'Test 4'!E4)</f>
        <v>5640.2</v>
      </c>
      <c r="F4" s="3">
        <f>AVERAGE('Test 0'!F4,'Test 1'!F4,'Test 2'!F4,'Test 3'!F4,'Test 4'!F4)</f>
        <v>128027</v>
      </c>
      <c r="G4" s="3">
        <f>AVERAGE('Test 0'!G4,'Test 1'!G4,'Test 2'!G4,'Test 3'!G4,'Test 4'!G4)</f>
        <v>93030.399999999994</v>
      </c>
      <c r="H4" s="3">
        <f>AVERAGE('Test 0'!H4,'Test 1'!H4,'Test 2'!H4,'Test 3'!H4,'Test 4'!H4)</f>
        <v>0</v>
      </c>
      <c r="I4" s="3">
        <f>AVERAGE('Test 0'!I4,'Test 1'!I4,'Test 2'!I4,'Test 3'!I4,'Test 4'!I4)</f>
        <v>93030.399999999994</v>
      </c>
      <c r="J4" s="3">
        <f>AVERAGE('Test 0'!J4,'Test 1'!J4,'Test 2'!J4,'Test 3'!J4,'Test 4'!J4)</f>
        <v>122714.6</v>
      </c>
      <c r="K4" s="3">
        <f>AVERAGE('Test 0'!K4,'Test 1'!K4,'Test 2'!K4,'Test 3'!K4,'Test 4'!K4)</f>
        <v>327.8</v>
      </c>
      <c r="L4" s="3">
        <f>AVERAGE('Test 0'!L4,'Test 1'!L4,'Test 2'!L4,'Test 3'!L4,'Test 4'!L4)</f>
        <v>122386.8</v>
      </c>
      <c r="M4" s="3">
        <f>AVERAGE('Test 0'!M4,'Test 1'!M4,'Test 2'!M4,'Test 3'!M4,'Test 4'!M4)</f>
        <v>0.43080602919534577</v>
      </c>
      <c r="N4">
        <f>AVERAGE('Test 0'!N4,'Test 1'!N4,'Test 2'!N4,'Test 3'!N4,'Test 4'!N4)</f>
        <v>0</v>
      </c>
      <c r="O4" t="e">
        <f>AVERAGE('Test 0'!O4,'Test 1'!O4,'Test 2'!O4,'Test 3'!O4,'Test 4'!O4)</f>
        <v>#DIV/0!</v>
      </c>
      <c r="P4">
        <f>AVERAGE('Test 0'!P4,'Test 1'!P4,'Test 2'!P4,'Test 3'!P4,'Test 4'!P4)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Test 0</vt:lpstr>
      <vt:lpstr>Test 1</vt:lpstr>
      <vt:lpstr>Test 2</vt:lpstr>
      <vt:lpstr>Test 3</vt:lpstr>
      <vt:lpstr>Test 4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G.</cp:lastModifiedBy>
  <dcterms:created xsi:type="dcterms:W3CDTF">2022-02-21T21:35:12Z</dcterms:created>
  <dcterms:modified xsi:type="dcterms:W3CDTF">2022-03-14T05:23:01Z</dcterms:modified>
</cp:coreProperties>
</file>