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hanie\Desktop\Tom\"/>
    </mc:Choice>
  </mc:AlternateContent>
  <bookViews>
    <workbookView xWindow="0" yWindow="0" windowWidth="8880" windowHeight="4380"/>
  </bookViews>
  <sheets>
    <sheet name="Ac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K8" i="2" s="1"/>
  <c r="J7" i="2"/>
  <c r="K7" i="2" s="1"/>
  <c r="J4" i="2"/>
  <c r="K4" i="2" s="1"/>
  <c r="F3" i="2"/>
  <c r="H3" i="2" s="1"/>
  <c r="J3" i="2" s="1"/>
  <c r="K3" i="2" s="1"/>
  <c r="F4" i="2"/>
  <c r="H4" i="2" s="1"/>
  <c r="F5" i="2"/>
  <c r="H5" i="2" s="1"/>
  <c r="J5" i="2" s="1"/>
  <c r="K5" i="2" s="1"/>
  <c r="F6" i="2"/>
  <c r="H6" i="2" s="1"/>
  <c r="J6" i="2" s="1"/>
  <c r="K6" i="2" s="1"/>
  <c r="F7" i="2"/>
  <c r="H7" i="2" s="1"/>
  <c r="F8" i="2"/>
  <c r="H8" i="2" s="1"/>
  <c r="F9" i="2"/>
  <c r="H9" i="2" s="1"/>
  <c r="J9" i="2" s="1"/>
  <c r="K9" i="2" s="1"/>
  <c r="F10" i="2"/>
  <c r="H10" i="2" s="1"/>
  <c r="J10" i="2" s="1"/>
  <c r="K10" i="2" s="1"/>
  <c r="F2" i="2"/>
  <c r="H2" i="2" s="1"/>
  <c r="J2" i="2" s="1"/>
  <c r="K2" i="2" s="1"/>
  <c r="D2" i="2"/>
  <c r="E2" i="2" s="1"/>
  <c r="C2" i="2"/>
  <c r="C3" i="2" s="1"/>
  <c r="C4" i="2" s="1"/>
  <c r="C5" i="2" s="1"/>
  <c r="C6" i="2" s="1"/>
  <c r="C7" i="2" s="1"/>
  <c r="C8" i="2" s="1"/>
  <c r="C9" i="2" s="1"/>
  <c r="C10" i="2" s="1"/>
  <c r="B3" i="2"/>
  <c r="B4" i="2" s="1"/>
  <c r="B5" i="2" s="1"/>
  <c r="B6" i="2" s="1"/>
  <c r="B7" i="2" s="1"/>
  <c r="B8" i="2" s="1"/>
  <c r="B9" i="2" s="1"/>
  <c r="B10" i="2" s="1"/>
  <c r="B2" i="2"/>
  <c r="D3" i="2" l="1"/>
  <c r="D4" i="2" s="1"/>
  <c r="D5" i="2" s="1"/>
  <c r="D6" i="2" l="1"/>
  <c r="E5" i="2"/>
  <c r="E4" i="2"/>
  <c r="E3" i="2"/>
  <c r="D7" i="2" l="1"/>
  <c r="E6" i="2"/>
  <c r="D8" i="2" l="1"/>
  <c r="E7" i="2"/>
  <c r="D9" i="2" l="1"/>
  <c r="E8" i="2"/>
  <c r="D10" i="2" l="1"/>
  <c r="E10" i="2" s="1"/>
  <c r="E9" i="2"/>
</calcChain>
</file>

<file path=xl/sharedStrings.xml><?xml version="1.0" encoding="utf-8"?>
<sst xmlns="http://schemas.openxmlformats.org/spreadsheetml/2006/main" count="22" uniqueCount="22">
  <si>
    <t>Actions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</si>
  <si>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</si>
  <si>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</si>
  <si>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</si>
  <si>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</si>
  <si>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</si>
  <si>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</si>
  <si>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</si>
  <si>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</si>
  <si>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</si>
  <si>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Owned</t>
  </si>
  <si>
    <t>$/run</t>
  </si>
  <si>
    <t>$/sec</t>
  </si>
  <si>
    <t>Base time</t>
  </si>
  <si>
    <t>Base price</t>
  </si>
  <si>
    <t>Base reward</t>
  </si>
  <si>
    <t>Time w/ ach.</t>
  </si>
  <si>
    <t>Overall mult.</t>
  </si>
  <si>
    <t>Dev mult.</t>
  </si>
  <si>
    <t>Research mult.</t>
  </si>
  <si>
    <t>Ach. Mult</t>
  </si>
  <si>
    <t>Ach + research mult.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</si>
</sst>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13"/>
  <sheetViews>
    <sheetView tabSelected="1" zoomScaleNormal="100" workbookViewId="0">
      <selection activeCell="E11" sqref="E11"/>
    </sheetView>
  </sheetViews>
  <sheetFormatPr baseColWidth="10" defaultRowHeight="15" x14ac:dyDescent="0.25"/>
  <cols>
    <col min="1" max="1" width="12.5703125" bestFit="1" customWidth="1"/>
    <col min="2" max="2" width="14.28515625" bestFit="1" customWidth="1"/>
    <col min="3" max="3" width="13.28515625" bestFit="1" customWidth="1"/>
    <col min="4" max="4" width="10.7109375" bestFit="1" customWidth="1"/>
    <col min="5" max="5" width="14.7109375" bestFit="1" customWidth="1"/>
    <col min="6" max="6" width="9.5703125" bestFit="1" customWidth="1"/>
    <col min="7" max="7" width="14.140625" bestFit="1" customWidth="1"/>
    <col min="8" max="8" width="19" customWidth="1"/>
    <col min="9" max="9" width="7.42578125" bestFit="1" customWidth="1"/>
    <col min="10" max="11" width="22.85546875" customWidth="1"/>
  </cols>
  <sheetData>
    <row r="1" spans="1:11" x14ac:dyDescent="0.25">
      <c r="A1" s="3" t="s">
        <v>0</v>
      </c>
      <c r="B1" s="3" t="s">
        <v>14</v>
      </c>
      <c r="C1" s="3" t="s">
        <v>15</v>
      </c>
      <c r="D1" s="3" t="s">
        <v>13</v>
      </c>
      <c r="E1" s="3" t="s">
        <v>16</v>
      </c>
      <c r="F1" s="3" t="s">
        <v>20</v>
      </c>
      <c r="G1" s="3" t="s">
        <v>19</v>
      </c>
      <c r="H1" s="3" t="s">
        <v>21</v>
      </c>
      <c r="I1" s="3" t="s">
        <v>10</v>
      </c>
      <c r="J1" s="3" t="s">
        <v>11</v>
      </c>
      <c r="K1" s="3" t="s">
        <v>12</v>
      </c>
    </row>
    <row r="2" spans="1:11" x14ac:dyDescent="0.25">
      <c r="A2" s="3" t="s">
        <v>1</v>
      </c>
      <c r="B2" s="2" t="str">
        <f>FIXED(4, 0)</f>
        <v>4</v>
      </c>
      <c r="C2" s="2" t="str">
        <f>FIXED(1, 0)</f>
        <v>1</v>
      </c>
      <c r="D2" s="2" t="str">
        <f>FIXED(1.5, 1)</f>
        <v>1,5</v>
      </c>
      <c r="E2" s="2" t="str">
        <f>IF(I2&lt;25, D2, IF(I2&lt;50, D2/2, IF(I2&lt;100, D2/4, IF(I2&lt;200, D2/8, IF(I2&lt;300, D2/16, IF(I2&lt;400, D2/32, IF(I2&gt;= 400, D2/64)))))))</f>
        <v>1,5</v>
      </c>
      <c r="F2" s="1">
        <f>IF(I2&lt;500, 1, IF(I2&lt;600, 3, IF(I2&lt;700, 9, IF(I2&lt;800, 27, IF(I2&lt;900, 81, IF(I2&lt;1000, 243, IF(I2&lt;1100, 2430, 1)))))))</f>
        <v>1</v>
      </c>
      <c r="G2" s="1">
        <v>1</v>
      </c>
      <c r="H2" s="1" t="str">
        <f>FIXED(F2*G2, 0)</f>
        <v>1</v>
      </c>
      <c r="I2" s="2">
        <v>1</v>
      </c>
      <c r="J2" t="str">
        <f>FIXED((((C2*I2)*H2)*A13)*B13, 0)</f>
        <v>1</v>
      </c>
      <c r="K2" t="str">
        <f>FIXED(J2/E2, 0)</f>
        <v>1</v>
      </c>
    </row>
    <row r="3" spans="1:11" x14ac:dyDescent="0.25">
      <c r="A3" s="3" t="s">
        <v>2</v>
      </c>
      <c r="B3" s="2" t="str">
        <f>FIXED(4*12, 0)</f>
        <v>48</v>
      </c>
      <c r="C3" s="2" t="str">
        <f>FIXED(C2*23, 0)</f>
        <v>23</v>
      </c>
      <c r="D3" s="2" t="str">
        <f>FIXED(D2*2, 0)</f>
        <v>3</v>
      </c>
      <c r="E3" s="2" t="str">
        <f>IF(I3&lt;25, D3, IF(I3&lt;50, D3/2, IF(I3&lt;100, D3/4, IF(I3&lt;200, D3/8, IF(I3&lt;300, D3/16, IF(I3&lt;400, D3/32, IF(I3&gt;= 400, D3/64)))))))</f>
        <v>3</v>
      </c>
      <c r="F3" s="1">
        <f t="shared" ref="F3:F10" si="0">IF(I3&lt;500, 1, IF(I3&lt;600, 3, IF(I3&lt;700, 9, IF(I3&lt;800, 27, IF(I3&lt;900, 81, IF(I3&lt;1000, 243, IF(I3&lt;1100, 2430, 1)))))))</f>
        <v>1</v>
      </c>
      <c r="G3" s="1">
        <v>1</v>
      </c>
      <c r="H3" s="1" t="str">
        <f t="shared" ref="H3:H10" si="1">FIXED(F3*G3, 0)</f>
        <v>1</v>
      </c>
      <c r="I3" s="2">
        <v>1</v>
      </c>
      <c r="J3" t="str">
        <f>FIXED((((C3*I3)*H3)*A13)*B13, 0)</f>
        <v>23</v>
      </c>
      <c r="K3" t="str">
        <f t="shared" ref="K3:K10" si="2">FIXED(J3/E3, 0)</f>
        <v>8</v>
      </c>
    </row>
    <row r="4" spans="1:11" x14ac:dyDescent="0.25">
      <c r="A4" s="3" t="s">
        <v>3</v>
      </c>
      <c r="B4" s="2" t="str">
        <f>FIXED(B3*23, 0)</f>
        <v>1 104</v>
      </c>
      <c r="C4" s="2" t="str">
        <f t="shared" ref="C4:C10" si="3">FIXED(C3*23, 0)</f>
        <v>529</v>
      </c>
      <c r="D4" s="2" t="str">
        <f t="shared" ref="D4:D6" si="4">FIXED(D3*2, 0)</f>
        <v>6</v>
      </c>
      <c r="E4" s="2" t="str">
        <f>IF(I4&lt;25, D4, IF(I4&lt;50, D4/2, IF(I4&lt;100, D4/4, IF(I4&lt;200, D4/8, IF(I4&lt;300, D4/16, IF(I4&lt;400, D4/32, IF(I4&gt;= 400, D4/64)))))))</f>
        <v>6</v>
      </c>
      <c r="F4" s="1">
        <f t="shared" si="0"/>
        <v>1</v>
      </c>
      <c r="G4" s="1">
        <v>1</v>
      </c>
      <c r="H4" s="1" t="str">
        <f t="shared" si="1"/>
        <v>1</v>
      </c>
      <c r="I4" s="2">
        <v>1</v>
      </c>
      <c r="J4" t="str">
        <f>FIXED((((C4*I4)*H4)*A13)*B13, 0)</f>
        <v>529</v>
      </c>
      <c r="K4" t="str">
        <f t="shared" si="2"/>
        <v>88</v>
      </c>
    </row>
    <row r="5" spans="1:11" x14ac:dyDescent="0.25">
      <c r="A5" s="3" t="s">
        <v>4</v>
      </c>
      <c r="B5" s="2" t="str">
        <f t="shared" ref="B5:B10" si="5">FIXED(B4*23, 0)</f>
        <v>25 392</v>
      </c>
      <c r="C5" s="2" t="str">
        <f t="shared" si="3"/>
        <v>12 167</v>
      </c>
      <c r="D5" s="2" t="str">
        <f t="shared" si="4"/>
        <v>12</v>
      </c>
      <c r="E5" s="2" t="str">
        <f>IF(I5&lt;25, D5, IF(I5&lt;50, D5/2, IF(I5&lt;100, D5/4, IF(I5&lt;200, D5/8, IF(I5&lt;300, D5/16, IF(I5&lt;400, D5/32, IF(I5&gt;= 400, D5/64)))))))</f>
        <v>12</v>
      </c>
      <c r="F5" s="1">
        <f t="shared" si="0"/>
        <v>1</v>
      </c>
      <c r="G5" s="1">
        <v>1</v>
      </c>
      <c r="H5" s="1" t="str">
        <f t="shared" si="1"/>
        <v>1</v>
      </c>
      <c r="I5" s="2">
        <v>1</v>
      </c>
      <c r="J5" t="str">
        <f>FIXED((((C5*I5)*H5)*A13)*B13, 0)</f>
        <v>12 167</v>
      </c>
      <c r="K5" t="str">
        <f t="shared" si="2"/>
        <v>1 014</v>
      </c>
    </row>
    <row r="6" spans="1:11" x14ac:dyDescent="0.25">
      <c r="A6" s="3" t="s">
        <v>5</v>
      </c>
      <c r="B6" s="2" t="str">
        <f t="shared" si="5"/>
        <v>584 016</v>
      </c>
      <c r="C6" s="2" t="str">
        <f t="shared" si="3"/>
        <v>279 841</v>
      </c>
      <c r="D6" s="2" t="str">
        <f t="shared" si="4"/>
        <v>24</v>
      </c>
      <c r="E6" s="2" t="str">
        <f>IF(I6&lt;25, D6, IF(I6&lt;50, D6/2, IF(I6&lt;100, D6/4, IF(I6&lt;200, D6/8, IF(I6&lt;300, D6/16, IF(I6&lt;400, D6/32, IF(I6&gt;= 400, D6/64)))))))</f>
        <v>24</v>
      </c>
      <c r="F6" s="1">
        <f t="shared" si="0"/>
        <v>1</v>
      </c>
      <c r="G6" s="1">
        <v>1</v>
      </c>
      <c r="H6" s="1" t="str">
        <f t="shared" si="1"/>
        <v>1</v>
      </c>
      <c r="I6" s="2">
        <v>1</v>
      </c>
      <c r="J6" t="str">
        <f>FIXED((((C6*I6)*H6)*A13)*B13, 0)</f>
        <v>279 841</v>
      </c>
      <c r="K6" t="str">
        <f t="shared" si="2"/>
        <v>11 660</v>
      </c>
    </row>
    <row r="7" spans="1:11" x14ac:dyDescent="0.25">
      <c r="A7" s="3" t="s">
        <v>6</v>
      </c>
      <c r="B7" s="2" t="str">
        <f t="shared" si="5"/>
        <v>13 432 368</v>
      </c>
      <c r="C7" s="2" t="str">
        <f t="shared" si="3"/>
        <v>6 436 343</v>
      </c>
      <c r="D7" s="2" t="str">
        <f>FIXED(D6*4, 0)</f>
        <v>96</v>
      </c>
      <c r="E7" s="2" t="str">
        <f>IF(I7&lt;25, D7, IF(I7&lt;50, D7/2, IF(I7&lt;100, D7/4, IF(I7&lt;200, D7/8, IF(I7&lt;300, D7/16, IF(I7&lt;400, D7/32, IF(I7&gt;= 400, D7/64)))))))</f>
        <v>96</v>
      </c>
      <c r="F7" s="1">
        <f t="shared" si="0"/>
        <v>1</v>
      </c>
      <c r="G7" s="1">
        <v>1</v>
      </c>
      <c r="H7" s="1" t="str">
        <f t="shared" si="1"/>
        <v>1</v>
      </c>
      <c r="I7" s="2">
        <v>1</v>
      </c>
      <c r="J7" t="str">
        <f>FIXED((((C7*I7)*H7)*A13)*B13, 0)</f>
        <v>6 436 343</v>
      </c>
      <c r="K7" t="str">
        <f t="shared" si="2"/>
        <v>67 045</v>
      </c>
    </row>
    <row r="8" spans="1:11" x14ac:dyDescent="0.25">
      <c r="A8" s="3" t="s">
        <v>7</v>
      </c>
      <c r="B8" s="2" t="str">
        <f t="shared" si="5"/>
        <v>308 944 464</v>
      </c>
      <c r="C8" s="2" t="str">
        <f t="shared" si="3"/>
        <v>148 035 889</v>
      </c>
      <c r="D8" s="2" t="str">
        <f t="shared" ref="D8:D10" si="6">FIXED(D7*4, 0)</f>
        <v>384</v>
      </c>
      <c r="E8" s="2" t="str">
        <f>IF(I8&lt;25, D8, IF(I8&lt;50, D8/2, IF(I8&lt;100, D8/4, IF(I8&lt;200, D8/8, IF(I8&lt;300, D8/16, IF(I8&lt;400, D8/32, IF(I8&gt;= 400, D8/64)))))))</f>
        <v>384</v>
      </c>
      <c r="F8" s="1">
        <f t="shared" si="0"/>
        <v>1</v>
      </c>
      <c r="G8" s="1">
        <v>1</v>
      </c>
      <c r="H8" s="1" t="str">
        <f t="shared" si="1"/>
        <v>1</v>
      </c>
      <c r="I8" s="2">
        <v>1</v>
      </c>
      <c r="J8" t="str">
        <f>FIXED((((C8*I8)*H8)*A13)*B13, 0)</f>
        <v>148 035 889</v>
      </c>
      <c r="K8" t="str">
        <f>FIXED(J8/E8, 0)</f>
        <v>385 510</v>
      </c>
    </row>
    <row r="9" spans="1:11" x14ac:dyDescent="0.25">
      <c r="A9" s="3" t="s">
        <v>8</v>
      </c>
      <c r="B9" s="2" t="str">
        <f t="shared" si="5"/>
        <v>7 105 722 672</v>
      </c>
      <c r="C9" s="2" t="str">
        <f t="shared" si="3"/>
        <v>3 404 825 447</v>
      </c>
      <c r="D9" s="2" t="str">
        <f t="shared" si="6"/>
        <v>1 536</v>
      </c>
      <c r="E9" s="2" t="str">
        <f>IF(I9&lt;25, D9, IF(I9&lt;50, D9/2, IF(I9&lt;100, D9/4, IF(I9&lt;200, D9/8, IF(I9&lt;300, D9/16, IF(I9&lt;400, D9/32, IF(I9&gt;= 400, D9/64)))))))</f>
        <v>1 536</v>
      </c>
      <c r="F9" s="1">
        <f t="shared" si="0"/>
        <v>1</v>
      </c>
      <c r="G9" s="1">
        <v>1</v>
      </c>
      <c r="H9" s="1" t="str">
        <f t="shared" si="1"/>
        <v>1</v>
      </c>
      <c r="I9" s="2">
        <v>1</v>
      </c>
      <c r="J9" t="str">
        <f>FIXED((((C9*I9)*H9)*A13)*B13, 0)</f>
        <v>3 404 825 447</v>
      </c>
      <c r="K9" t="str">
        <f t="shared" si="2"/>
        <v>2 216 683</v>
      </c>
    </row>
    <row r="10" spans="1:11" x14ac:dyDescent="0.25">
      <c r="A10" s="3" t="s">
        <v>9</v>
      </c>
      <c r="B10" s="2" t="str">
        <f t="shared" si="5"/>
        <v>163 431 621 456</v>
      </c>
      <c r="C10" s="2" t="str">
        <f t="shared" si="3"/>
        <v>78 310 985 281</v>
      </c>
      <c r="D10" s="2" t="str">
        <f t="shared" si="6"/>
        <v>6 144</v>
      </c>
      <c r="E10" s="2" t="str">
        <f>IF(I10&lt;25, D10, IF(I10&lt;50, D10/2, IF(I10&lt;100, D10/4, IF(I10&lt;200, D10/8, IF(I10&lt;300, D10/16, IF(I10&lt;400, D10/32, IF(I10&gt;= 400, D10/64)))))))</f>
        <v>6 144</v>
      </c>
      <c r="F10" s="1">
        <f t="shared" si="0"/>
        <v>1</v>
      </c>
      <c r="G10" s="1">
        <v>1</v>
      </c>
      <c r="H10" s="1" t="str">
        <f t="shared" si="1"/>
        <v>1</v>
      </c>
      <c r="I10" s="2">
        <v>1</v>
      </c>
      <c r="J10" t="str">
        <f>FIXED((((C10*I10)*H10)*A13)*B13, 0)</f>
        <v>78 310 985 281</v>
      </c>
      <c r="K10" t="str">
        <f t="shared" si="2"/>
        <v>12 745 929</v>
      </c>
    </row>
    <row r="12" spans="1:11" x14ac:dyDescent="0.25">
      <c r="A12" s="3" t="s">
        <v>17</v>
      </c>
      <c r="B12" s="3" t="s">
        <v>18</v>
      </c>
    </row>
    <row r="13" spans="1:11" x14ac:dyDescent="0.25">
      <c r="A13" s="1">
        <v>1</v>
      </c>
      <c r="B13" s="1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Cazade</dc:creator>
  <cp:lastModifiedBy>Stephanie Cazade</cp:lastModifiedBy>
  <dcterms:created xsi:type="dcterms:W3CDTF">2016-02-24T17:39:25Z</dcterms:created>
  <dcterms:modified xsi:type="dcterms:W3CDTF">2016-02-26T13:25:05Z</dcterms:modified>
</cp:coreProperties>
</file>