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joaoo\Google Drive\IPEA\CGE\ProgramsPy\GeraAnaliseNacional\Input\"/>
    </mc:Choice>
  </mc:AlternateContent>
  <xr:revisionPtr revIDLastSave="0" documentId="13_ncr:1_{EAE44702-1E77-44ED-AC94-E2529F58EE5E}" xr6:coauthVersionLast="45" xr6:coauthVersionMax="45" xr10:uidLastSave="{00000000-0000-0000-0000-000000000000}"/>
  <bookViews>
    <workbookView xWindow="852" yWindow="-108" windowWidth="22296" windowHeight="13176" tabRatio="772" xr2:uid="{00000000-000D-0000-FFFF-FFFF00000000}"/>
  </bookViews>
  <sheets>
    <sheet name="BR" sheetId="4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S109" i="41" l="1"/>
  <c r="BR109" i="41"/>
  <c r="BQ109" i="41"/>
  <c r="BP109" i="41"/>
  <c r="BO109" i="41"/>
  <c r="BN109" i="41"/>
  <c r="BM109" i="41"/>
  <c r="BL109" i="41"/>
  <c r="BK109" i="41"/>
  <c r="BJ109" i="41"/>
  <c r="BI109" i="41"/>
  <c r="BH109" i="41"/>
  <c r="BG109" i="41"/>
  <c r="BF109" i="41"/>
  <c r="BE109" i="41"/>
  <c r="BD109" i="41"/>
  <c r="BC109" i="41"/>
  <c r="BB109" i="41"/>
  <c r="BA109" i="41"/>
  <c r="AZ109" i="41"/>
  <c r="AY109" i="41"/>
  <c r="AX109" i="41"/>
  <c r="AW109" i="41"/>
  <c r="AV109" i="41"/>
  <c r="AU109" i="41"/>
  <c r="AT109" i="41"/>
  <c r="AS109" i="41"/>
  <c r="AR109" i="41"/>
  <c r="AQ109" i="41"/>
  <c r="AP109" i="41"/>
  <c r="AO109" i="41"/>
  <c r="AN109" i="41"/>
  <c r="AM109" i="41"/>
  <c r="AL109" i="41"/>
  <c r="AK109" i="41"/>
  <c r="AJ109" i="41"/>
  <c r="AI109" i="41"/>
  <c r="AH109" i="41"/>
  <c r="AG109" i="41"/>
  <c r="AF109" i="41"/>
  <c r="AE109" i="41"/>
  <c r="AD109" i="41"/>
  <c r="AC109" i="41"/>
  <c r="AB109" i="41"/>
  <c r="AA109" i="41"/>
  <c r="Z109" i="41"/>
  <c r="Y109" i="41"/>
  <c r="X109" i="41"/>
  <c r="W109" i="41"/>
  <c r="V109" i="41"/>
  <c r="U109" i="41"/>
  <c r="T109" i="41"/>
  <c r="S109" i="41"/>
  <c r="R109" i="41"/>
  <c r="Q109" i="41"/>
  <c r="P109" i="41"/>
  <c r="O109" i="41"/>
  <c r="N109" i="41"/>
  <c r="M109" i="41"/>
  <c r="L109" i="41"/>
  <c r="K109" i="41"/>
  <c r="J109" i="41"/>
  <c r="I109" i="41"/>
  <c r="H109" i="41"/>
  <c r="G109" i="41"/>
  <c r="F109" i="41"/>
  <c r="E109" i="41"/>
  <c r="D109" i="41"/>
  <c r="C109" i="41"/>
  <c r="CA106" i="41"/>
  <c r="BZ106" i="41"/>
  <c r="BY106" i="41"/>
  <c r="BX106" i="41"/>
  <c r="BW106" i="41"/>
  <c r="BV106" i="41"/>
  <c r="BU106" i="41"/>
  <c r="BT106" i="41"/>
  <c r="BS106" i="41"/>
  <c r="BR106" i="41"/>
  <c r="BQ106" i="41"/>
  <c r="BP106" i="41"/>
  <c r="BO106" i="41"/>
  <c r="BN106" i="41"/>
  <c r="BM106" i="41"/>
  <c r="BL106" i="41"/>
  <c r="BK106" i="41"/>
  <c r="BJ106" i="41"/>
  <c r="BI106" i="41"/>
  <c r="BH106" i="41"/>
  <c r="BG106" i="41"/>
  <c r="BF106" i="41"/>
  <c r="BE106" i="41"/>
  <c r="BD106" i="41"/>
  <c r="BC106" i="41"/>
  <c r="BB106" i="41"/>
  <c r="BA106" i="41"/>
  <c r="AZ106" i="41"/>
  <c r="AY106" i="41"/>
  <c r="AX106" i="41"/>
  <c r="AW106" i="41"/>
  <c r="AV106" i="41"/>
  <c r="AU106" i="41"/>
  <c r="AT106" i="41"/>
  <c r="AS106" i="41"/>
  <c r="AR106" i="41"/>
  <c r="AQ106" i="41"/>
  <c r="AP106" i="41"/>
  <c r="AO106" i="41"/>
  <c r="AN106" i="41"/>
  <c r="AM106" i="41"/>
  <c r="AL106" i="41"/>
  <c r="AK106" i="41"/>
  <c r="AJ106" i="41"/>
  <c r="AI106" i="41"/>
  <c r="AH106" i="41"/>
  <c r="AG106" i="41"/>
  <c r="AF106" i="41"/>
  <c r="AE106" i="41"/>
  <c r="AD106" i="41"/>
  <c r="AC106" i="41"/>
  <c r="AB106" i="41"/>
  <c r="AA106" i="41"/>
  <c r="Z106" i="41"/>
  <c r="Y106" i="41"/>
  <c r="X106" i="41"/>
  <c r="W106" i="41"/>
  <c r="V106" i="41"/>
  <c r="U106" i="41"/>
  <c r="T106" i="41"/>
  <c r="S106" i="41"/>
  <c r="R106" i="41"/>
  <c r="Q106" i="41"/>
  <c r="P106" i="41"/>
  <c r="O106" i="41"/>
  <c r="N106" i="41"/>
  <c r="M106" i="41"/>
  <c r="L106" i="41"/>
  <c r="K106" i="41"/>
  <c r="J106" i="41"/>
  <c r="I106" i="41"/>
  <c r="H106" i="41"/>
  <c r="G106" i="41"/>
  <c r="F106" i="41"/>
  <c r="E106" i="41"/>
  <c r="D106" i="41"/>
  <c r="C106" i="41"/>
  <c r="CA105" i="41"/>
  <c r="BZ105" i="41"/>
  <c r="BY105" i="41"/>
  <c r="BX105" i="41"/>
  <c r="BW105" i="41"/>
  <c r="BV105" i="41"/>
  <c r="BU105" i="41"/>
  <c r="BT105" i="41"/>
  <c r="BS105" i="41"/>
  <c r="BR105" i="41"/>
  <c r="BQ105" i="41"/>
  <c r="BP105" i="41"/>
  <c r="BO105" i="41"/>
  <c r="BN105" i="41"/>
  <c r="BM105" i="41"/>
  <c r="BL105" i="41"/>
  <c r="BK105" i="41"/>
  <c r="BJ105" i="41"/>
  <c r="BI105" i="41"/>
  <c r="BH105" i="41"/>
  <c r="BG105" i="41"/>
  <c r="BF105" i="41"/>
  <c r="BE105" i="41"/>
  <c r="BD105" i="41"/>
  <c r="BC105" i="41"/>
  <c r="BB105" i="41"/>
  <c r="BA105" i="41"/>
  <c r="AZ105" i="41"/>
  <c r="AY105" i="41"/>
  <c r="AX105" i="41"/>
  <c r="AW105" i="41"/>
  <c r="AV105" i="41"/>
  <c r="AU105" i="41"/>
  <c r="AT105" i="41"/>
  <c r="AS105" i="41"/>
  <c r="AR105" i="41"/>
  <c r="AQ105" i="41"/>
  <c r="AP105" i="41"/>
  <c r="AO105" i="41"/>
  <c r="AN105" i="41"/>
  <c r="AM105" i="41"/>
  <c r="AL105" i="41"/>
  <c r="AK105" i="41"/>
  <c r="AJ105" i="41"/>
  <c r="AI105" i="41"/>
  <c r="AH105" i="41"/>
  <c r="AG105" i="41"/>
  <c r="AF105" i="41"/>
  <c r="AE105" i="41"/>
  <c r="AD105" i="41"/>
  <c r="AC105" i="41"/>
  <c r="AB105" i="41"/>
  <c r="AA105" i="41"/>
  <c r="Z105" i="41"/>
  <c r="Y105" i="41"/>
  <c r="X105" i="41"/>
  <c r="W105" i="41"/>
  <c r="V105" i="41"/>
  <c r="U105" i="41"/>
  <c r="T105" i="41"/>
  <c r="S105" i="41"/>
  <c r="R105" i="41"/>
  <c r="Q105" i="41"/>
  <c r="P105" i="41"/>
  <c r="O105" i="41"/>
  <c r="N105" i="41"/>
  <c r="M105" i="41"/>
  <c r="L105" i="41"/>
  <c r="K105" i="41"/>
  <c r="J105" i="41"/>
  <c r="I105" i="41"/>
  <c r="H105" i="41"/>
  <c r="G105" i="41"/>
  <c r="F105" i="41"/>
  <c r="E105" i="41"/>
  <c r="D105" i="41"/>
  <c r="C105" i="41"/>
  <c r="CA104" i="41"/>
  <c r="BZ104" i="41"/>
  <c r="BY104" i="41"/>
  <c r="BX104" i="41"/>
  <c r="BW104" i="41"/>
  <c r="BV104" i="41"/>
  <c r="BU104" i="41"/>
  <c r="BT104" i="41"/>
  <c r="BS104" i="41"/>
  <c r="BR104" i="41"/>
  <c r="BQ104" i="41"/>
  <c r="BP104" i="41"/>
  <c r="BO104" i="41"/>
  <c r="BN104" i="41"/>
  <c r="BM104" i="41"/>
  <c r="BL104" i="41"/>
  <c r="BK104" i="41"/>
  <c r="BJ104" i="41"/>
  <c r="BI104" i="41"/>
  <c r="BH104" i="41"/>
  <c r="BG104" i="41"/>
  <c r="BF104" i="41"/>
  <c r="BE104" i="41"/>
  <c r="BD104" i="41"/>
  <c r="BC104" i="41"/>
  <c r="BB104" i="41"/>
  <c r="BA104" i="41"/>
  <c r="AZ104" i="41"/>
  <c r="AY104" i="41"/>
  <c r="AX104" i="41"/>
  <c r="AW104" i="41"/>
  <c r="AV104" i="41"/>
  <c r="AU104" i="41"/>
  <c r="AT104" i="41"/>
  <c r="AS104" i="41"/>
  <c r="AR104" i="41"/>
  <c r="AQ104" i="41"/>
  <c r="AP104" i="41"/>
  <c r="AO104" i="41"/>
  <c r="AN104" i="41"/>
  <c r="AM104" i="41"/>
  <c r="AL104" i="41"/>
  <c r="AK104" i="41"/>
  <c r="AJ104" i="41"/>
  <c r="AI104" i="41"/>
  <c r="AH104" i="41"/>
  <c r="AG104" i="41"/>
  <c r="AF104" i="41"/>
  <c r="AE104" i="41"/>
  <c r="AD104" i="41"/>
  <c r="AC104" i="41"/>
  <c r="AB104" i="41"/>
  <c r="AA104" i="41"/>
  <c r="Z104" i="41"/>
  <c r="Y104" i="41"/>
  <c r="X104" i="41"/>
  <c r="W104" i="41"/>
  <c r="V104" i="41"/>
  <c r="U104" i="41"/>
  <c r="T104" i="41"/>
  <c r="S104" i="41"/>
  <c r="R104" i="41"/>
  <c r="Q104" i="41"/>
  <c r="P104" i="41"/>
  <c r="O104" i="41"/>
  <c r="N104" i="41"/>
  <c r="M104" i="41"/>
  <c r="L104" i="41"/>
  <c r="K104" i="41"/>
  <c r="J104" i="41"/>
  <c r="I104" i="41"/>
  <c r="H104" i="41"/>
  <c r="G104" i="41"/>
  <c r="F104" i="41"/>
  <c r="E104" i="41"/>
  <c r="D104" i="41"/>
  <c r="C104" i="41"/>
  <c r="CA103" i="41"/>
  <c r="BZ103" i="41"/>
  <c r="BY103" i="41"/>
  <c r="BX103" i="41"/>
  <c r="BW103" i="41"/>
  <c r="BV103" i="41"/>
  <c r="BU103" i="41"/>
  <c r="BT103" i="41"/>
  <c r="BS103" i="41"/>
  <c r="BR103" i="41"/>
  <c r="BQ103" i="41"/>
  <c r="BP103" i="41"/>
  <c r="BO103" i="41"/>
  <c r="BN103" i="41"/>
  <c r="BM103" i="41"/>
  <c r="BL103" i="41"/>
  <c r="BK103" i="41"/>
  <c r="BJ103" i="41"/>
  <c r="BI103" i="41"/>
  <c r="BH103" i="41"/>
  <c r="BG103" i="41"/>
  <c r="BF103" i="41"/>
  <c r="BE103" i="41"/>
  <c r="BD103" i="41"/>
  <c r="BC103" i="41"/>
  <c r="BB103" i="41"/>
  <c r="BA103" i="41"/>
  <c r="AZ103" i="41"/>
  <c r="AY103" i="41"/>
  <c r="AX103" i="41"/>
  <c r="AW103" i="41"/>
  <c r="AV103" i="41"/>
  <c r="AU103" i="41"/>
  <c r="AT103" i="41"/>
  <c r="AS103" i="41"/>
  <c r="AR103" i="41"/>
  <c r="AQ103" i="41"/>
  <c r="AP103" i="41"/>
  <c r="AO103" i="41"/>
  <c r="AN103" i="41"/>
  <c r="AM103" i="41"/>
  <c r="AL103" i="41"/>
  <c r="AK103" i="41"/>
  <c r="AJ103" i="41"/>
  <c r="AI103" i="41"/>
  <c r="AH103" i="41"/>
  <c r="AG103" i="41"/>
  <c r="AF103" i="41"/>
  <c r="AE103" i="41"/>
  <c r="AD103" i="41"/>
  <c r="AC103" i="41"/>
  <c r="AB103" i="41"/>
  <c r="AA103" i="41"/>
  <c r="Z103" i="41"/>
  <c r="Y103" i="41"/>
  <c r="X103" i="41"/>
  <c r="W103" i="41"/>
  <c r="V103" i="41"/>
  <c r="U103" i="41"/>
  <c r="T103" i="41"/>
  <c r="S103" i="41"/>
  <c r="R103" i="41"/>
  <c r="Q103" i="41"/>
  <c r="P103" i="41"/>
  <c r="O103" i="41"/>
  <c r="N103" i="41"/>
  <c r="M103" i="41"/>
  <c r="L103" i="41"/>
  <c r="K103" i="41"/>
  <c r="J103" i="41"/>
  <c r="I103" i="41"/>
  <c r="H103" i="41"/>
  <c r="G103" i="41"/>
  <c r="F103" i="41"/>
  <c r="E103" i="41"/>
  <c r="D103" i="41"/>
  <c r="C103" i="41"/>
  <c r="CA102" i="41"/>
  <c r="BZ102" i="41"/>
  <c r="BY102" i="41"/>
  <c r="BX102" i="41"/>
  <c r="BW102" i="41"/>
  <c r="BV102" i="41"/>
  <c r="BU102" i="41"/>
  <c r="BT102" i="41"/>
  <c r="BS102" i="41"/>
  <c r="BR102" i="41"/>
  <c r="BQ102" i="41"/>
  <c r="BP102" i="41"/>
  <c r="BO102" i="41"/>
  <c r="BN102" i="41"/>
  <c r="BM102" i="41"/>
  <c r="BL102" i="41"/>
  <c r="BK102" i="41"/>
  <c r="BJ102" i="41"/>
  <c r="BI102" i="41"/>
  <c r="BH102" i="41"/>
  <c r="BG102" i="41"/>
  <c r="BF102" i="41"/>
  <c r="BE102" i="41"/>
  <c r="BD102" i="41"/>
  <c r="BC102" i="41"/>
  <c r="BB102" i="41"/>
  <c r="BA102" i="41"/>
  <c r="AZ102" i="41"/>
  <c r="AY102" i="41"/>
  <c r="AX102" i="41"/>
  <c r="AW102" i="41"/>
  <c r="AV102" i="41"/>
  <c r="AU102" i="41"/>
  <c r="AT102" i="41"/>
  <c r="AS102" i="41"/>
  <c r="AR102" i="41"/>
  <c r="AQ102" i="41"/>
  <c r="AP102" i="41"/>
  <c r="AO102" i="41"/>
  <c r="AN102" i="41"/>
  <c r="AM102" i="41"/>
  <c r="AL102" i="41"/>
  <c r="AK102" i="41"/>
  <c r="AJ102" i="41"/>
  <c r="AI102" i="41"/>
  <c r="AH102" i="41"/>
  <c r="AG102" i="41"/>
  <c r="AF102" i="41"/>
  <c r="AE102" i="41"/>
  <c r="AD102" i="41"/>
  <c r="AC102" i="41"/>
  <c r="AB102" i="41"/>
  <c r="AA102" i="41"/>
  <c r="Z102" i="41"/>
  <c r="Y102" i="41"/>
  <c r="X102" i="41"/>
  <c r="W102" i="41"/>
  <c r="V102" i="41"/>
  <c r="U102" i="41"/>
  <c r="T102" i="41"/>
  <c r="S102" i="41"/>
  <c r="R102" i="41"/>
  <c r="Q102" i="41"/>
  <c r="P102" i="41"/>
  <c r="O102" i="41"/>
  <c r="N102" i="41"/>
  <c r="M102" i="41"/>
  <c r="L102" i="41"/>
  <c r="K102" i="41"/>
  <c r="J102" i="41"/>
  <c r="I102" i="41"/>
  <c r="H102" i="41"/>
  <c r="G102" i="41"/>
  <c r="F102" i="41"/>
  <c r="E102" i="41"/>
  <c r="D102" i="41"/>
  <c r="C102" i="41"/>
  <c r="CA101" i="41"/>
  <c r="BZ101" i="41"/>
  <c r="BY101" i="41"/>
  <c r="BX101" i="41"/>
  <c r="BW101" i="41"/>
  <c r="BV101" i="41"/>
  <c r="BU101" i="41"/>
  <c r="BT101" i="41"/>
  <c r="BS101" i="41"/>
  <c r="BR101" i="41"/>
  <c r="BQ101" i="41"/>
  <c r="BP101" i="41"/>
  <c r="BO101" i="41"/>
  <c r="BN101" i="41"/>
  <c r="BM101" i="41"/>
  <c r="BL101" i="41"/>
  <c r="BK101" i="41"/>
  <c r="BJ101" i="41"/>
  <c r="BI101" i="41"/>
  <c r="BH101" i="41"/>
  <c r="BG101" i="41"/>
  <c r="BF101" i="41"/>
  <c r="BE101" i="41"/>
  <c r="BD101" i="41"/>
  <c r="BC101" i="41"/>
  <c r="BB101" i="41"/>
  <c r="BA101" i="41"/>
  <c r="AZ101" i="41"/>
  <c r="AY101" i="41"/>
  <c r="AX101" i="41"/>
  <c r="AW101" i="41"/>
  <c r="AV101" i="41"/>
  <c r="AU101" i="41"/>
  <c r="AT101" i="41"/>
  <c r="AS101" i="41"/>
  <c r="AR101" i="41"/>
  <c r="AQ101" i="41"/>
  <c r="AP101" i="41"/>
  <c r="AO101" i="41"/>
  <c r="AN101" i="41"/>
  <c r="AM101" i="41"/>
  <c r="AL101" i="41"/>
  <c r="AK101" i="41"/>
  <c r="AJ101" i="41"/>
  <c r="AI101" i="41"/>
  <c r="AH101" i="41"/>
  <c r="AG101" i="41"/>
  <c r="AF101" i="41"/>
  <c r="AE101" i="41"/>
  <c r="AD101" i="41"/>
  <c r="AC101" i="41"/>
  <c r="AB101" i="41"/>
  <c r="AA101" i="41"/>
  <c r="Z101" i="41"/>
  <c r="Y101" i="41"/>
  <c r="X101" i="41"/>
  <c r="W101" i="41"/>
  <c r="V101" i="41"/>
  <c r="U101" i="41"/>
  <c r="T101" i="41"/>
  <c r="S101" i="41"/>
  <c r="R101" i="41"/>
  <c r="Q101" i="41"/>
  <c r="P101" i="41"/>
  <c r="O101" i="41"/>
  <c r="N101" i="41"/>
  <c r="M101" i="41"/>
  <c r="L101" i="41"/>
  <c r="K101" i="41"/>
  <c r="J101" i="41"/>
  <c r="I101" i="41"/>
  <c r="H101" i="41"/>
  <c r="G101" i="41"/>
  <c r="F101" i="41"/>
  <c r="E101" i="41"/>
  <c r="D101" i="41"/>
  <c r="C101" i="41"/>
  <c r="CA100" i="41"/>
  <c r="BZ100" i="41"/>
  <c r="BY100" i="41"/>
  <c r="BX100" i="41"/>
  <c r="BW100" i="41"/>
  <c r="BV100" i="41"/>
  <c r="BU100" i="41"/>
  <c r="BT100" i="41"/>
  <c r="BS100" i="41"/>
  <c r="BR100" i="41"/>
  <c r="BQ100" i="41"/>
  <c r="BP100" i="41"/>
  <c r="BO100" i="41"/>
  <c r="BN100" i="41"/>
  <c r="BM100" i="41"/>
  <c r="BL100" i="41"/>
  <c r="BK100" i="41"/>
  <c r="BJ100" i="41"/>
  <c r="BI100" i="41"/>
  <c r="BH100" i="41"/>
  <c r="BG100" i="41"/>
  <c r="BF100" i="41"/>
  <c r="BE100" i="41"/>
  <c r="BD100" i="41"/>
  <c r="BC100" i="41"/>
  <c r="BB100" i="41"/>
  <c r="BA100" i="41"/>
  <c r="AZ100" i="41"/>
  <c r="AY100" i="41"/>
  <c r="AX100" i="41"/>
  <c r="AW100" i="41"/>
  <c r="AV100" i="41"/>
  <c r="AU100" i="41"/>
  <c r="AT100" i="41"/>
  <c r="AS100" i="41"/>
  <c r="AR100" i="41"/>
  <c r="AQ100" i="41"/>
  <c r="AP100" i="41"/>
  <c r="AO100" i="41"/>
  <c r="AN100" i="41"/>
  <c r="AM100" i="41"/>
  <c r="AL100" i="41"/>
  <c r="AK100" i="41"/>
  <c r="AJ100" i="41"/>
  <c r="AI100" i="41"/>
  <c r="AH100" i="41"/>
  <c r="AG100" i="41"/>
  <c r="AF100" i="41"/>
  <c r="AE100" i="41"/>
  <c r="AD100" i="41"/>
  <c r="AC100" i="41"/>
  <c r="AB100" i="41"/>
  <c r="AA100" i="41"/>
  <c r="Z100" i="41"/>
  <c r="Y100" i="41"/>
  <c r="X100" i="41"/>
  <c r="W100" i="41"/>
  <c r="V100" i="41"/>
  <c r="U100" i="41"/>
  <c r="T100" i="41"/>
  <c r="S100" i="41"/>
  <c r="R100" i="41"/>
  <c r="Q100" i="41"/>
  <c r="P100" i="41"/>
  <c r="O100" i="41"/>
  <c r="N100" i="41"/>
  <c r="M100" i="41"/>
  <c r="L100" i="41"/>
  <c r="K100" i="41"/>
  <c r="J100" i="41"/>
  <c r="I100" i="41"/>
  <c r="H100" i="41"/>
  <c r="G100" i="41"/>
  <c r="F100" i="41"/>
  <c r="E100" i="41"/>
  <c r="D100" i="41"/>
  <c r="C100" i="41"/>
  <c r="CA99" i="41"/>
  <c r="BZ99" i="41"/>
  <c r="BY99" i="41"/>
  <c r="BX99" i="41"/>
  <c r="BW99" i="41"/>
  <c r="BV99" i="41"/>
  <c r="BU99" i="41"/>
  <c r="BT99" i="41"/>
  <c r="BS99" i="41"/>
  <c r="BR99" i="41"/>
  <c r="BQ99" i="41"/>
  <c r="BP99" i="41"/>
  <c r="BO99" i="41"/>
  <c r="BN99" i="41"/>
  <c r="BM99" i="41"/>
  <c r="BL99" i="41"/>
  <c r="BK99" i="41"/>
  <c r="BJ99" i="41"/>
  <c r="BI99" i="41"/>
  <c r="BH99" i="41"/>
  <c r="BG99" i="41"/>
  <c r="BF99" i="41"/>
  <c r="BE99" i="41"/>
  <c r="BD99" i="41"/>
  <c r="BC99" i="41"/>
  <c r="BB99" i="41"/>
  <c r="BA99" i="41"/>
  <c r="AZ99" i="41"/>
  <c r="AY99" i="41"/>
  <c r="AX99" i="41"/>
  <c r="AW99" i="41"/>
  <c r="AV99" i="41"/>
  <c r="AU99" i="41"/>
  <c r="AT99" i="41"/>
  <c r="AS99" i="41"/>
  <c r="AR99" i="41"/>
  <c r="AQ99" i="41"/>
  <c r="AP99" i="41"/>
  <c r="AO99" i="41"/>
  <c r="AN99" i="41"/>
  <c r="AM99" i="41"/>
  <c r="AL99" i="41"/>
  <c r="AK99" i="41"/>
  <c r="AJ99" i="41"/>
  <c r="AI99" i="41"/>
  <c r="AH99" i="41"/>
  <c r="AG99" i="41"/>
  <c r="AF99" i="41"/>
  <c r="AE99" i="41"/>
  <c r="AD99" i="41"/>
  <c r="AC99" i="41"/>
  <c r="AB99" i="41"/>
  <c r="AA99" i="41"/>
  <c r="Z99" i="41"/>
  <c r="Y99" i="41"/>
  <c r="X99" i="41"/>
  <c r="W99" i="41"/>
  <c r="V99" i="41"/>
  <c r="U99" i="41"/>
  <c r="T99" i="41"/>
  <c r="S99" i="41"/>
  <c r="R99" i="41"/>
  <c r="Q99" i="41"/>
  <c r="P99" i="41"/>
  <c r="O99" i="41"/>
  <c r="N99" i="41"/>
  <c r="M99" i="41"/>
  <c r="L99" i="41"/>
  <c r="K99" i="41"/>
  <c r="J99" i="41"/>
  <c r="I99" i="41"/>
  <c r="H99" i="41"/>
  <c r="G99" i="41"/>
  <c r="F99" i="41"/>
  <c r="E99" i="41"/>
  <c r="D99" i="41"/>
  <c r="C99" i="41"/>
  <c r="CF96" i="41"/>
  <c r="CE96" i="41"/>
  <c r="CD96" i="41"/>
  <c r="CF95" i="41"/>
  <c r="CE95" i="41"/>
  <c r="CD95" i="41"/>
  <c r="CF94" i="41"/>
  <c r="CE94" i="41"/>
  <c r="CD94" i="41"/>
  <c r="CF93" i="41"/>
  <c r="CE93" i="41"/>
  <c r="CD93" i="41"/>
  <c r="CF92" i="41"/>
  <c r="CE92" i="41"/>
  <c r="CD92" i="41"/>
  <c r="CF91" i="41"/>
  <c r="CE91" i="41"/>
  <c r="CD91" i="41"/>
  <c r="CF90" i="41"/>
  <c r="CE90" i="41"/>
  <c r="CD90" i="41"/>
  <c r="CF89" i="41"/>
  <c r="CE89" i="41"/>
  <c r="CD89" i="41"/>
  <c r="CF88" i="41"/>
  <c r="CE88" i="41"/>
  <c r="CD88" i="41"/>
  <c r="CF87" i="41"/>
  <c r="CE87" i="41"/>
  <c r="CD87" i="41"/>
  <c r="CF86" i="41"/>
  <c r="CE86" i="41"/>
  <c r="CD86" i="41"/>
  <c r="CF85" i="41"/>
  <c r="CE85" i="41"/>
  <c r="CD85" i="41"/>
  <c r="CF84" i="41"/>
  <c r="CE84" i="41"/>
  <c r="CD84" i="41"/>
  <c r="CF83" i="41"/>
  <c r="CE83" i="41"/>
  <c r="CD83" i="41"/>
  <c r="CF82" i="41"/>
  <c r="CE82" i="41"/>
  <c r="CD82" i="41"/>
  <c r="CF81" i="41"/>
  <c r="CE81" i="41"/>
  <c r="CD81" i="41"/>
  <c r="CF80" i="41"/>
  <c r="CE80" i="41"/>
  <c r="CD80" i="41"/>
  <c r="CF79" i="41"/>
  <c r="CE79" i="41"/>
  <c r="CD79" i="41"/>
  <c r="CF78" i="41"/>
  <c r="CE78" i="41"/>
  <c r="CD78" i="41"/>
  <c r="CF77" i="41"/>
  <c r="CE77" i="41"/>
  <c r="CD77" i="41"/>
  <c r="CF76" i="41"/>
  <c r="CE76" i="41"/>
  <c r="CD76" i="41"/>
  <c r="CF75" i="41"/>
  <c r="CE75" i="41"/>
  <c r="CD75" i="41"/>
  <c r="CF74" i="41"/>
  <c r="CE74" i="41"/>
  <c r="CD74" i="41"/>
  <c r="CF73" i="41"/>
  <c r="CE73" i="41"/>
  <c r="CD73" i="41"/>
  <c r="CI72" i="41"/>
  <c r="CF72" i="41"/>
  <c r="CE72" i="41"/>
  <c r="CD72" i="41"/>
  <c r="CI71" i="41"/>
  <c r="CF71" i="41"/>
  <c r="CE71" i="41"/>
  <c r="CD71" i="41"/>
  <c r="CI70" i="41"/>
  <c r="CF70" i="41"/>
  <c r="CE70" i="41"/>
  <c r="CD70" i="41"/>
  <c r="CI69" i="41"/>
  <c r="CF69" i="41"/>
  <c r="CE69" i="41"/>
  <c r="CD69" i="41"/>
  <c r="CI68" i="41"/>
  <c r="CF68" i="41"/>
  <c r="CE68" i="41"/>
  <c r="CD68" i="41"/>
  <c r="CI67" i="41"/>
  <c r="CF67" i="41"/>
  <c r="CE67" i="41"/>
  <c r="CD67" i="41"/>
  <c r="CI66" i="41"/>
  <c r="CF66" i="41"/>
  <c r="CE66" i="41"/>
  <c r="CD66" i="41"/>
  <c r="CI65" i="41"/>
  <c r="CF65" i="41"/>
  <c r="CE65" i="41"/>
  <c r="CD65" i="41"/>
  <c r="CI64" i="41"/>
  <c r="CF64" i="41"/>
  <c r="CE64" i="41"/>
  <c r="CD64" i="41"/>
  <c r="CI63" i="41"/>
  <c r="CF63" i="41"/>
  <c r="CE63" i="41"/>
  <c r="CD63" i="41"/>
  <c r="CI62" i="41"/>
  <c r="CF62" i="41"/>
  <c r="CE62" i="41"/>
  <c r="CD62" i="41"/>
  <c r="CI61" i="41"/>
  <c r="CF61" i="41"/>
  <c r="CE61" i="41"/>
  <c r="CD61" i="41"/>
  <c r="CI60" i="41"/>
  <c r="CF60" i="41"/>
  <c r="CE60" i="41"/>
  <c r="CD60" i="41"/>
  <c r="CI59" i="41"/>
  <c r="CF59" i="41"/>
  <c r="CE59" i="41"/>
  <c r="CD59" i="41"/>
  <c r="CI58" i="41"/>
  <c r="CF58" i="41"/>
  <c r="CE58" i="41"/>
  <c r="CD58" i="41"/>
  <c r="CI57" i="41"/>
  <c r="CF57" i="41"/>
  <c r="CE57" i="41"/>
  <c r="CD57" i="41"/>
  <c r="CI56" i="41"/>
  <c r="CF56" i="41"/>
  <c r="CE56" i="41"/>
  <c r="CD56" i="41"/>
  <c r="CI55" i="41"/>
  <c r="CF55" i="41"/>
  <c r="CE55" i="41"/>
  <c r="CD55" i="41"/>
  <c r="CI54" i="41"/>
  <c r="CF54" i="41"/>
  <c r="CE54" i="41"/>
  <c r="CD54" i="41"/>
  <c r="CI53" i="41"/>
  <c r="CF53" i="41"/>
  <c r="CE53" i="41"/>
  <c r="CD53" i="41"/>
  <c r="CI52" i="41"/>
  <c r="CF52" i="41"/>
  <c r="CE52" i="41"/>
  <c r="CD52" i="41"/>
  <c r="CI51" i="41"/>
  <c r="CF51" i="41"/>
  <c r="CE51" i="41"/>
  <c r="CD51" i="41"/>
  <c r="CI50" i="41"/>
  <c r="CF50" i="41"/>
  <c r="CE50" i="41"/>
  <c r="CD50" i="41"/>
  <c r="CI49" i="41"/>
  <c r="CF49" i="41"/>
  <c r="CE49" i="41"/>
  <c r="CD49" i="41"/>
  <c r="CI48" i="41"/>
  <c r="CF48" i="41"/>
  <c r="CE48" i="41"/>
  <c r="CD48" i="41"/>
  <c r="CI47" i="41"/>
  <c r="CF47" i="41"/>
  <c r="CE47" i="41"/>
  <c r="CD47" i="41"/>
  <c r="CI46" i="41"/>
  <c r="CF46" i="41"/>
  <c r="CE46" i="41"/>
  <c r="CD46" i="41"/>
  <c r="CI45" i="41"/>
  <c r="CF45" i="41"/>
  <c r="CE45" i="41"/>
  <c r="CD45" i="41"/>
  <c r="CI44" i="41"/>
  <c r="CF44" i="41"/>
  <c r="CE44" i="41"/>
  <c r="CD44" i="41"/>
  <c r="CI43" i="41"/>
  <c r="CF43" i="41"/>
  <c r="CE43" i="41"/>
  <c r="CD43" i="41"/>
  <c r="CI42" i="41"/>
  <c r="CF42" i="41"/>
  <c r="CE42" i="41"/>
  <c r="CD42" i="41"/>
  <c r="CI41" i="41"/>
  <c r="CF41" i="41"/>
  <c r="CE41" i="41"/>
  <c r="CD41" i="41"/>
  <c r="CI40" i="41"/>
  <c r="CF40" i="41"/>
  <c r="CE40" i="41"/>
  <c r="CD40" i="41"/>
  <c r="CI39" i="41"/>
  <c r="CF39" i="41"/>
  <c r="CE39" i="41"/>
  <c r="CD39" i="41"/>
  <c r="CI38" i="41"/>
  <c r="CF38" i="41"/>
  <c r="CE38" i="41"/>
  <c r="CD38" i="41"/>
  <c r="CI37" i="41"/>
  <c r="CF37" i="41"/>
  <c r="CE37" i="41"/>
  <c r="CD37" i="41"/>
  <c r="CI36" i="41"/>
  <c r="CF36" i="41"/>
  <c r="CE36" i="41"/>
  <c r="CD36" i="41"/>
  <c r="CI35" i="41"/>
  <c r="CF35" i="41"/>
  <c r="CE35" i="41"/>
  <c r="CD35" i="41"/>
  <c r="CI34" i="41"/>
  <c r="CF34" i="41"/>
  <c r="CE34" i="41"/>
  <c r="CD34" i="41"/>
  <c r="CI33" i="41"/>
  <c r="CF33" i="41"/>
  <c r="CE33" i="41"/>
  <c r="CD33" i="41"/>
  <c r="CI32" i="41"/>
  <c r="CF32" i="41"/>
  <c r="CE32" i="41"/>
  <c r="CD32" i="41"/>
  <c r="CI31" i="41"/>
  <c r="CF31" i="41"/>
  <c r="CE31" i="41"/>
  <c r="CD31" i="41"/>
  <c r="CI30" i="41"/>
  <c r="CF30" i="41"/>
  <c r="CE30" i="41"/>
  <c r="CD30" i="41"/>
  <c r="CI29" i="41"/>
  <c r="CF29" i="41"/>
  <c r="CE29" i="41"/>
  <c r="CD29" i="41"/>
  <c r="CI28" i="41"/>
  <c r="CF28" i="41"/>
  <c r="CE28" i="41"/>
  <c r="CD28" i="41"/>
  <c r="CI27" i="41"/>
  <c r="CF27" i="41"/>
  <c r="CE27" i="41"/>
  <c r="CD27" i="41"/>
  <c r="CI26" i="41"/>
  <c r="CF26" i="41"/>
  <c r="CE26" i="41"/>
  <c r="CD26" i="41"/>
  <c r="CI25" i="41"/>
  <c r="CF25" i="41"/>
  <c r="CE25" i="41"/>
  <c r="CD25" i="41"/>
  <c r="CI24" i="41"/>
  <c r="CF24" i="41"/>
  <c r="CE24" i="41"/>
  <c r="CD24" i="41"/>
  <c r="CI23" i="41"/>
  <c r="CF23" i="41"/>
  <c r="CE23" i="41"/>
  <c r="CD23" i="41"/>
  <c r="CI22" i="41"/>
  <c r="CF22" i="41"/>
  <c r="CE22" i="41"/>
  <c r="CD22" i="41"/>
  <c r="CI21" i="41"/>
  <c r="CF21" i="41"/>
  <c r="CE21" i="41"/>
  <c r="CD21" i="41"/>
  <c r="CI20" i="41"/>
  <c r="CF20" i="41"/>
  <c r="CE20" i="41"/>
  <c r="CD20" i="41"/>
  <c r="CI19" i="41"/>
  <c r="CF19" i="41"/>
  <c r="CE19" i="41"/>
  <c r="CD19" i="41"/>
  <c r="CI18" i="41"/>
  <c r="CF18" i="41"/>
  <c r="CE18" i="41"/>
  <c r="CD18" i="41"/>
  <c r="CI17" i="41"/>
  <c r="CF17" i="41"/>
  <c r="CE17" i="41"/>
  <c r="CD17" i="41"/>
  <c r="CI16" i="41"/>
  <c r="CF16" i="41"/>
  <c r="CE16" i="41"/>
  <c r="CD16" i="41"/>
  <c r="CI15" i="41"/>
  <c r="CF15" i="41"/>
  <c r="CE15" i="41"/>
  <c r="CD15" i="41"/>
  <c r="CI14" i="41"/>
  <c r="CF14" i="41"/>
  <c r="CE14" i="41"/>
  <c r="CD14" i="41"/>
  <c r="CI13" i="41"/>
  <c r="CF13" i="41"/>
  <c r="CE13" i="41"/>
  <c r="CD13" i="41"/>
  <c r="CI12" i="41"/>
  <c r="CF12" i="41"/>
  <c r="CE12" i="41"/>
  <c r="CD12" i="41"/>
  <c r="CI11" i="41"/>
  <c r="CF11" i="41"/>
  <c r="CE11" i="41"/>
  <c r="CD11" i="41"/>
  <c r="CI10" i="41"/>
  <c r="CF10" i="41"/>
  <c r="CE10" i="41"/>
  <c r="CD10" i="41"/>
  <c r="CI9" i="41"/>
  <c r="CF9" i="41"/>
  <c r="CE9" i="41"/>
  <c r="CD9" i="41"/>
  <c r="CI8" i="41"/>
  <c r="CF8" i="41"/>
  <c r="CE8" i="41"/>
  <c r="CD8" i="41"/>
  <c r="CI7" i="41"/>
  <c r="CF7" i="41"/>
  <c r="CE7" i="41"/>
  <c r="CD7" i="41"/>
  <c r="CI6" i="41"/>
  <c r="CF6" i="41"/>
  <c r="CE6" i="41"/>
  <c r="CD6" i="41"/>
  <c r="CI5" i="41"/>
  <c r="CF5" i="41"/>
  <c r="CE5" i="41"/>
  <c r="CD5" i="41"/>
  <c r="CI4" i="41"/>
  <c r="CF4" i="41"/>
  <c r="CE4" i="41"/>
  <c r="CD4" i="41"/>
  <c r="CF102" i="41" l="1"/>
  <c r="CF106" i="41"/>
  <c r="CF104" i="41"/>
  <c r="CE102" i="41"/>
  <c r="CE101" i="41"/>
  <c r="CE106" i="41"/>
  <c r="CD104" i="41"/>
  <c r="CD106" i="41"/>
  <c r="CF101" i="41"/>
  <c r="CE105" i="41"/>
  <c r="CD103" i="41"/>
  <c r="CE103" i="41"/>
  <c r="CF105" i="41"/>
  <c r="CD100" i="41"/>
  <c r="CF103" i="41"/>
  <c r="CD105" i="41"/>
  <c r="CF99" i="41"/>
  <c r="CD101" i="41"/>
  <c r="CD102" i="41"/>
  <c r="CE99" i="41"/>
  <c r="CD99" i="41"/>
  <c r="CE104" i="41"/>
  <c r="CE100" i="41"/>
  <c r="CF100" i="41"/>
</calcChain>
</file>

<file path=xl/sharedStrings.xml><?xml version="1.0" encoding="utf-8"?>
<sst xmlns="http://schemas.openxmlformats.org/spreadsheetml/2006/main" count="318" uniqueCount="182">
  <si>
    <t>Prod Nac</t>
  </si>
  <si>
    <t>Importado</t>
  </si>
  <si>
    <t>Imp Import</t>
  </si>
  <si>
    <t>CONSUMO INTERMEDIÁRIO</t>
  </si>
  <si>
    <t>R10</t>
  </si>
  <si>
    <t>R11</t>
  </si>
  <si>
    <t>R12</t>
  </si>
  <si>
    <t>R13</t>
  </si>
  <si>
    <t>N2</t>
  </si>
  <si>
    <t>N0</t>
  </si>
  <si>
    <t>VALOR ADICIONADO CUSTO FATORES</t>
  </si>
  <si>
    <t>R22</t>
  </si>
  <si>
    <t>R32</t>
  </si>
  <si>
    <t>N1</t>
  </si>
  <si>
    <t>P10</t>
  </si>
  <si>
    <t>VALOR DA PRODUÇÃO</t>
  </si>
  <si>
    <t>Outros produtos alimentares</t>
  </si>
  <si>
    <t>Construção</t>
  </si>
  <si>
    <t>Serviços domésticos</t>
  </si>
  <si>
    <t>Educação pública</t>
  </si>
  <si>
    <t>Saúde pública</t>
  </si>
  <si>
    <t>Remunerações</t>
  </si>
  <si>
    <t xml:space="preserve">   Salários</t>
  </si>
  <si>
    <t xml:space="preserve">   Contribuições sociais efetivas</t>
  </si>
  <si>
    <t xml:space="preserve">      Previdência oficial /FGTS</t>
  </si>
  <si>
    <t xml:space="preserve">      Previdência privada</t>
  </si>
  <si>
    <t xml:space="preserve">   Contribuições sociais imputadas</t>
  </si>
  <si>
    <t>Excedente operacional bruto e rendimento misto bruto</t>
  </si>
  <si>
    <t xml:space="preserve">   Rendimento misto bruto</t>
  </si>
  <si>
    <t xml:space="preserve">   Excedente operacional bruto (EOB)</t>
  </si>
  <si>
    <t>Outros impostos sobre a produção</t>
  </si>
  <si>
    <t>Outros subsídios à produção</t>
  </si>
  <si>
    <t>Valor adicionado bruto ( PIB )</t>
  </si>
  <si>
    <t>Consumo Intermediário total</t>
  </si>
  <si>
    <t>IPI Nac</t>
  </si>
  <si>
    <t>IPI Import</t>
  </si>
  <si>
    <t>Outros IIL Nac</t>
  </si>
  <si>
    <t>Outros IIL Import</t>
  </si>
  <si>
    <t>Manutenção, reparação e instalação de máquinas e equipamentos</t>
  </si>
  <si>
    <t>Comércio por atacado e a varejo, exceto veículos automotores</t>
  </si>
  <si>
    <t>Transporte aquaviário</t>
  </si>
  <si>
    <t>Transporte aéreo</t>
  </si>
  <si>
    <t>Desenvolvimento de sistemas e outros serviços de informação</t>
  </si>
  <si>
    <t>Intermediação financeira, seguros e previdência complementar</t>
  </si>
  <si>
    <t>Educação privada</t>
  </si>
  <si>
    <t>Saúde privada</t>
  </si>
  <si>
    <t>Agricultura, inclusive o apoio à agricultura e a pós-colheita</t>
  </si>
  <si>
    <t>Pecuária, inclusive o apoio à pecuária</t>
  </si>
  <si>
    <t>Produção florestal; pesca e aquicultura</t>
  </si>
  <si>
    <t>Extração de carvão mineral e de minerais não-metálicos</t>
  </si>
  <si>
    <t>Extração de petróleo e gás, inclusive as atividades de apoio</t>
  </si>
  <si>
    <t>Extração de minério de ferro, inclusive beneficiamentos e a aglomeração</t>
  </si>
  <si>
    <t>Extração de minerais metálicos não-ferrosos, inclusive beneficiamentos</t>
  </si>
  <si>
    <t>Abate e produtos de carne, inclusive os produtos do laticínio e da pesca</t>
  </si>
  <si>
    <t>Fabricação e refino de açúcar</t>
  </si>
  <si>
    <t>Fabricação de bebidas</t>
  </si>
  <si>
    <t>Fabricação de produtos do fumo</t>
  </si>
  <si>
    <t>Fabricação de produtos têxteis</t>
  </si>
  <si>
    <t>Confecção de artefatos do vestuário e acessórios</t>
  </si>
  <si>
    <t>Fabricação de calçados e de artefatos de couro</t>
  </si>
  <si>
    <t>Fabricação de produtos da madeira</t>
  </si>
  <si>
    <t>Fabricação de celulose, papel e produtos de papel</t>
  </si>
  <si>
    <t>Impressão e reprodução de gravações</t>
  </si>
  <si>
    <t>Refino de petróleo e coquerias</t>
  </si>
  <si>
    <t>Fabricação de biocombustíveis</t>
  </si>
  <si>
    <t>Fabricação de químicos orgânicos e inorgânicos, resinas e elastômeros</t>
  </si>
  <si>
    <t>Fabricação de defensivos, desinfestantes, tintas e químicos diversos</t>
  </si>
  <si>
    <t>Fabricação de produtos de limpeza, cosméticos/perfumaria e higiene pessoal</t>
  </si>
  <si>
    <t>Fabricação de produtos farmoquímicos e farmacêuticos</t>
  </si>
  <si>
    <t>Fabricação de produtos de borracha e de material plástico</t>
  </si>
  <si>
    <t>Fabricação de produtos de minerais não-metálicos</t>
  </si>
  <si>
    <t>Produção de ferro-gusa/ferroligas, siderurgia e tubos de aço sem costura</t>
  </si>
  <si>
    <t>Metalurgia de metais não-ferosos e a fundição de metais</t>
  </si>
  <si>
    <t>Fabricação de produtos de metal, exceto máquinas e equipamentos</t>
  </si>
  <si>
    <t>Fabricação de equipamentos de informática, produtos eletrônicos e ópticos</t>
  </si>
  <si>
    <t>Fabricação de máquinas e equipamentos elétricos</t>
  </si>
  <si>
    <t>Fabricação de máquinas e equipamentos mecânicos</t>
  </si>
  <si>
    <t>Fabricação de automóveis, caminhões e ônibus, exceto peças</t>
  </si>
  <si>
    <t>Fabricação de peças e acessórios para veículos automotores</t>
  </si>
  <si>
    <t>Fabricação de outros equipamentos de transporte, exceto veículos automotores</t>
  </si>
  <si>
    <t>Fabricação de móveis e de produtos de indústrias diversas</t>
  </si>
  <si>
    <t>Energia elétrica, gás natural e outras utilidades</t>
  </si>
  <si>
    <t>Água, esgoto e gestão de resíduos</t>
  </si>
  <si>
    <t>Comércio e reparação de veículos automotores e motocicletas</t>
  </si>
  <si>
    <t>Transporte terrestre</t>
  </si>
  <si>
    <t>Armazenamento, atividades auxiliares dos transportes e correio</t>
  </si>
  <si>
    <t>Alojamento</t>
  </si>
  <si>
    <t>Alimentação</t>
  </si>
  <si>
    <t>Edição e edição integrada à impressão</t>
  </si>
  <si>
    <t>Atividades de televisão, rádio, cinema e  gravação/edição de som e imagem</t>
  </si>
  <si>
    <t>Telecomunicações</t>
  </si>
  <si>
    <t>Atividades imobiliárias</t>
  </si>
  <si>
    <t xml:space="preserve">Atividades jurídicas, contábeis, consultoria e sedes de empresas </t>
  </si>
  <si>
    <t>Serviços de arquitetura, engenharia, testes/análises técnicas e P &amp; D</t>
  </si>
  <si>
    <t>Outras atividades profissionais, científicas e técnicas</t>
  </si>
  <si>
    <t>Aluguéis não-imobiliários e gestão de ativos de propriedade intelectual</t>
  </si>
  <si>
    <t>Outras atividades administrativas e serviços complementares</t>
  </si>
  <si>
    <t>Atividades de vigilância, segurança e investigação</t>
  </si>
  <si>
    <t>Administração pública, defesa e seguridade social</t>
  </si>
  <si>
    <t>Atividades artísticas, criativas e de espetáculos</t>
  </si>
  <si>
    <t>Organizações associativas e outros serviços pessoais</t>
  </si>
  <si>
    <t>CÓDIGO</t>
  </si>
  <si>
    <t>DESCRIÇÃO</t>
  </si>
  <si>
    <t>PRODUTO</t>
  </si>
  <si>
    <t>0191</t>
  </si>
  <si>
    <t>0192</t>
  </si>
  <si>
    <t>0280</t>
  </si>
  <si>
    <t>0580</t>
  </si>
  <si>
    <t>0680</t>
  </si>
  <si>
    <t>0791</t>
  </si>
  <si>
    <t>0792</t>
  </si>
  <si>
    <t>1091</t>
  </si>
  <si>
    <t>1092</t>
  </si>
  <si>
    <t>1093</t>
  </si>
  <si>
    <t>1100</t>
  </si>
  <si>
    <t>1200</t>
  </si>
  <si>
    <t>1300</t>
  </si>
  <si>
    <t>1400</t>
  </si>
  <si>
    <t>1500</t>
  </si>
  <si>
    <t>1600</t>
  </si>
  <si>
    <t>1700</t>
  </si>
  <si>
    <t>1800</t>
  </si>
  <si>
    <t>1991</t>
  </si>
  <si>
    <t>1992</t>
  </si>
  <si>
    <t>2091</t>
  </si>
  <si>
    <t>2092</t>
  </si>
  <si>
    <t>2093</t>
  </si>
  <si>
    <t>2100</t>
  </si>
  <si>
    <t>2200</t>
  </si>
  <si>
    <t>2300</t>
  </si>
  <si>
    <t>2491</t>
  </si>
  <si>
    <t>2492</t>
  </si>
  <si>
    <t>2500</t>
  </si>
  <si>
    <t>2600</t>
  </si>
  <si>
    <t>2700</t>
  </si>
  <si>
    <t>2800</t>
  </si>
  <si>
    <t>2991</t>
  </si>
  <si>
    <t>2992</t>
  </si>
  <si>
    <t>3000</t>
  </si>
  <si>
    <t>3180</t>
  </si>
  <si>
    <t>3300</t>
  </si>
  <si>
    <t>3500</t>
  </si>
  <si>
    <t>3680</t>
  </si>
  <si>
    <t>4180</t>
  </si>
  <si>
    <t>4500</t>
  </si>
  <si>
    <t>4680</t>
  </si>
  <si>
    <t>4900</t>
  </si>
  <si>
    <t>5000</t>
  </si>
  <si>
    <t>5100</t>
  </si>
  <si>
    <t>5280</t>
  </si>
  <si>
    <t>5500</t>
  </si>
  <si>
    <t>5600</t>
  </si>
  <si>
    <t>5800</t>
  </si>
  <si>
    <t>5980</t>
  </si>
  <si>
    <t>6100</t>
  </si>
  <si>
    <t>6280</t>
  </si>
  <si>
    <t>6480</t>
  </si>
  <si>
    <t>6800</t>
  </si>
  <si>
    <t>6980</t>
  </si>
  <si>
    <t>7180</t>
  </si>
  <si>
    <t>7380</t>
  </si>
  <si>
    <t>7700</t>
  </si>
  <si>
    <t>7880</t>
  </si>
  <si>
    <t>8000</t>
  </si>
  <si>
    <t>8400</t>
  </si>
  <si>
    <t>8591</t>
  </si>
  <si>
    <t>8592</t>
  </si>
  <si>
    <t>8691</t>
  </si>
  <si>
    <t>8692</t>
  </si>
  <si>
    <t>9080</t>
  </si>
  <si>
    <t>9480</t>
  </si>
  <si>
    <t>Exportação
de bens e
serviços</t>
  </si>
  <si>
    <t>Consumo
do governo</t>
  </si>
  <si>
    <t>Consumo
das
 ISFLSF</t>
  </si>
  <si>
    <t>Consumo 
das famílias</t>
  </si>
  <si>
    <t>Formação bruta
de capital fixo</t>
  </si>
  <si>
    <t>Variação
de estoque</t>
  </si>
  <si>
    <t>Demanda
final</t>
  </si>
  <si>
    <t>Demanda
total</t>
  </si>
  <si>
    <t xml:space="preserve">ICMS Nac </t>
  </si>
  <si>
    <t>ICMS Import</t>
  </si>
  <si>
    <t>Fator trabalho (ocupações)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</si>
</sst>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#,##0_ ;[Red]\-#,##0\ "/>
  </numFmts>
  <fonts count="7" x14ac:knownFonts="1">
    <font>
      <sz val="10"/>
      <name val="Arial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38" fontId="0" fillId="0" borderId="0" xfId="0" applyNumberFormat="1"/>
    <xf numFmtId="0" fontId="2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/>
    <xf numFmtId="0" fontId="3" fillId="0" borderId="0" xfId="0" quotePrefix="1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2" fillId="0" borderId="0" xfId="0" applyFont="1" applyBorder="1" applyAlignment="1">
      <alignment horizontal="center" wrapText="1"/>
    </xf>
    <xf numFmtId="0" fontId="5" fillId="0" borderId="0" xfId="0" applyFont="1" applyAlignment="1">
      <alignment wrapText="1"/>
    </xf>
    <xf numFmtId="0" fontId="6" fillId="0" borderId="1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top" wrapText="1"/>
    </xf>
    <xf numFmtId="38" fontId="0" fillId="0" borderId="0" xfId="0" applyNumberFormat="1" applyFill="1"/>
    <xf numFmtId="43" fontId="0" fillId="0" borderId="0" xfId="0" applyNumberFormat="1"/>
    <xf numFmtId="164" fontId="0" fillId="0" borderId="0" xfId="0" applyNumberFormat="1"/>
    <xf numFmtId="0" fontId="2" fillId="0" borderId="0" xfId="0" quotePrefix="1" applyFont="1" applyBorder="1" applyAlignment="1">
      <alignment horizontal="center"/>
    </xf>
    <xf numFmtId="1" fontId="3" fillId="0" borderId="0" xfId="0" applyNumberFormat="1" applyFont="1" applyBorder="1" applyAlignment="1">
      <alignment horizontal="left"/>
    </xf>
    <xf numFmtId="1" fontId="3" fillId="0" borderId="0" xfId="0" applyNumberFormat="1" applyFont="1"/>
    <xf numFmtId="38" fontId="1" fillId="0" borderId="0" xfId="0" applyNumberFormat="1" applyFont="1" applyFill="1" applyBorder="1"/>
    <xf numFmtId="0" fontId="3" fillId="0" borderId="0" xfId="0" applyFont="1" applyBorder="1"/>
    <xf numFmtId="38" fontId="1" fillId="0" borderId="0" xfId="0" applyNumberFormat="1" applyFont="1" applyFill="1"/>
    <xf numFmtId="38" fontId="1" fillId="0" borderId="0" xfId="0" applyNumberFormat="1" applyFont="1"/>
    <xf numFmtId="40" fontId="0" fillId="0" borderId="0" xfId="0" applyNumberFormat="1"/>
    <xf numFmtId="4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111"/>
  <sheetViews>
    <sheetView tabSelected="1" zoomScale="75" workbookViewId="0">
      <pane xSplit="2" ySplit="3" topLeftCell="C4" activePane="bottomRight" state="frozen"/>
      <selection pane="topRight" activeCell="D1" sqref="D1"/>
      <selection pane="bottomLeft" activeCell="A5" sqref="A5"/>
      <selection pane="bottomRight" activeCell="C1" sqref="C1:C1048576"/>
    </sheetView>
  </sheetViews>
  <sheetFormatPr defaultRowHeight="13.2" x14ac:dyDescent="0.25"/>
  <cols>
    <col min="2" max="2" width="31.33203125" customWidth="1"/>
    <col min="3" max="3" width="11.88671875" bestFit="1" customWidth="1"/>
    <col min="4" max="16" width="10.88671875" customWidth="1"/>
    <col min="17" max="17" width="9.88671875" customWidth="1"/>
    <col min="18" max="24" width="10.88671875" customWidth="1"/>
    <col min="25" max="25" width="9.88671875" customWidth="1"/>
    <col min="26" max="28" width="10.88671875" customWidth="1"/>
    <col min="29" max="30" width="9.88671875" customWidth="1"/>
    <col min="31" max="32" width="10.88671875" customWidth="1"/>
    <col min="33" max="33" width="9.88671875" customWidth="1"/>
    <col min="34" max="34" width="10.88671875" customWidth="1"/>
    <col min="35" max="36" width="11.88671875" customWidth="1"/>
    <col min="37" max="41" width="10.88671875" customWidth="1"/>
    <col min="42" max="42" width="11.88671875" customWidth="1"/>
    <col min="43" max="43" width="11.88671875" bestFit="1" customWidth="1"/>
    <col min="44" max="44" width="10.88671875" bestFit="1" customWidth="1"/>
    <col min="45" max="70" width="10.6640625" customWidth="1"/>
    <col min="71" max="71" width="12.88671875" bestFit="1" customWidth="1"/>
    <col min="72" max="72" width="12.33203125" customWidth="1"/>
    <col min="73" max="73" width="13.88671875" customWidth="1"/>
    <col min="74" max="74" width="9" customWidth="1"/>
    <col min="75" max="76" width="13.88671875" customWidth="1"/>
    <col min="77" max="77" width="11.33203125" customWidth="1"/>
    <col min="78" max="78" width="13.88671875" customWidth="1"/>
    <col min="79" max="79" width="13.6640625" customWidth="1"/>
    <col min="80" max="80" width="8.88671875" customWidth="1"/>
    <col min="82" max="82" width="10.44140625" customWidth="1"/>
    <col min="83" max="84" width="9.33203125" bestFit="1" customWidth="1"/>
    <col min="86" max="86" width="10.88671875" bestFit="1" customWidth="1"/>
    <col min="87" max="87" width="10.109375" bestFit="1" customWidth="1"/>
  </cols>
  <sheetData>
    <row r="1" spans="1:87" x14ac:dyDescent="0.25">
      <c r="A1" s="2" t="s">
        <v>101</v>
      </c>
      <c r="B1" s="1" t="s">
        <v>102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10"/>
      <c r="BU1" s="9"/>
      <c r="BW1" s="9"/>
      <c r="BX1" s="9"/>
      <c r="BY1" s="9"/>
      <c r="BZ1" s="9"/>
    </row>
    <row r="2" spans="1:87" x14ac:dyDescent="0.25">
      <c r="A2" s="2" t="s">
        <v>103</v>
      </c>
      <c r="B2" s="1" t="s">
        <v>103</v>
      </c>
      <c r="C2" s="11" t="s">
        <v>104</v>
      </c>
      <c r="D2" s="11" t="s">
        <v>105</v>
      </c>
      <c r="E2" s="11" t="s">
        <v>106</v>
      </c>
      <c r="F2" s="11" t="s">
        <v>107</v>
      </c>
      <c r="G2" s="11" t="s">
        <v>108</v>
      </c>
      <c r="H2" s="11" t="s">
        <v>109</v>
      </c>
      <c r="I2" s="11" t="s">
        <v>110</v>
      </c>
      <c r="J2" s="11" t="s">
        <v>111</v>
      </c>
      <c r="K2" s="11" t="s">
        <v>112</v>
      </c>
      <c r="L2" s="11" t="s">
        <v>113</v>
      </c>
      <c r="M2" s="11" t="s">
        <v>114</v>
      </c>
      <c r="N2" s="11" t="s">
        <v>115</v>
      </c>
      <c r="O2" s="11" t="s">
        <v>116</v>
      </c>
      <c r="P2" s="11" t="s">
        <v>117</v>
      </c>
      <c r="Q2" s="11" t="s">
        <v>118</v>
      </c>
      <c r="R2" s="11" t="s">
        <v>119</v>
      </c>
      <c r="S2" s="11" t="s">
        <v>120</v>
      </c>
      <c r="T2" s="11" t="s">
        <v>121</v>
      </c>
      <c r="U2" s="11" t="s">
        <v>122</v>
      </c>
      <c r="V2" s="11" t="s">
        <v>123</v>
      </c>
      <c r="W2" s="11" t="s">
        <v>124</v>
      </c>
      <c r="X2" s="11" t="s">
        <v>125</v>
      </c>
      <c r="Y2" s="11" t="s">
        <v>126</v>
      </c>
      <c r="Z2" s="11" t="s">
        <v>127</v>
      </c>
      <c r="AA2" s="11" t="s">
        <v>128</v>
      </c>
      <c r="AB2" s="11" t="s">
        <v>129</v>
      </c>
      <c r="AC2" s="11" t="s">
        <v>130</v>
      </c>
      <c r="AD2" s="11" t="s">
        <v>131</v>
      </c>
      <c r="AE2" s="11" t="s">
        <v>132</v>
      </c>
      <c r="AF2" s="11" t="s">
        <v>133</v>
      </c>
      <c r="AG2" s="11" t="s">
        <v>134</v>
      </c>
      <c r="AH2" s="11" t="s">
        <v>135</v>
      </c>
      <c r="AI2" s="11" t="s">
        <v>136</v>
      </c>
      <c r="AJ2" s="11" t="s">
        <v>137</v>
      </c>
      <c r="AK2" s="11" t="s">
        <v>138</v>
      </c>
      <c r="AL2" s="11" t="s">
        <v>139</v>
      </c>
      <c r="AM2" s="11" t="s">
        <v>140</v>
      </c>
      <c r="AN2" s="11" t="s">
        <v>141</v>
      </c>
      <c r="AO2" s="11" t="s">
        <v>142</v>
      </c>
      <c r="AP2" s="11" t="s">
        <v>143</v>
      </c>
      <c r="AQ2" s="11" t="s">
        <v>144</v>
      </c>
      <c r="AR2" s="11" t="s">
        <v>145</v>
      </c>
      <c r="AS2" s="11" t="s">
        <v>146</v>
      </c>
      <c r="AT2" s="11" t="s">
        <v>147</v>
      </c>
      <c r="AU2" s="11" t="s">
        <v>148</v>
      </c>
      <c r="AV2" s="11" t="s">
        <v>149</v>
      </c>
      <c r="AW2" s="11" t="s">
        <v>150</v>
      </c>
      <c r="AX2" s="11" t="s">
        <v>151</v>
      </c>
      <c r="AY2" s="11" t="s">
        <v>152</v>
      </c>
      <c r="AZ2" s="11" t="s">
        <v>153</v>
      </c>
      <c r="BA2" s="11" t="s">
        <v>154</v>
      </c>
      <c r="BB2" s="11" t="s">
        <v>155</v>
      </c>
      <c r="BC2" s="11" t="s">
        <v>156</v>
      </c>
      <c r="BD2" s="11" t="s">
        <v>157</v>
      </c>
      <c r="BE2" s="11" t="s">
        <v>158</v>
      </c>
      <c r="BF2" s="11" t="s">
        <v>159</v>
      </c>
      <c r="BG2" s="11" t="s">
        <v>160</v>
      </c>
      <c r="BH2" s="11" t="s">
        <v>161</v>
      </c>
      <c r="BI2" s="11" t="s">
        <v>162</v>
      </c>
      <c r="BJ2" s="11" t="s">
        <v>163</v>
      </c>
      <c r="BK2" s="11" t="s">
        <v>164</v>
      </c>
      <c r="BL2" s="11" t="s">
        <v>165</v>
      </c>
      <c r="BM2" s="11" t="s">
        <v>166</v>
      </c>
      <c r="BN2" s="11" t="s">
        <v>167</v>
      </c>
      <c r="BO2" s="11" t="s">
        <v>168</v>
      </c>
      <c r="BP2" s="11" t="s">
        <v>169</v>
      </c>
      <c r="BQ2" s="11" t="s">
        <v>170</v>
      </c>
      <c r="BR2" s="11">
        <v>9700</v>
      </c>
      <c r="BS2" s="2"/>
      <c r="BT2" s="4"/>
      <c r="BU2" s="1"/>
      <c r="BV2" s="12"/>
      <c r="BW2" s="2"/>
      <c r="BX2" s="2"/>
      <c r="BY2" s="13"/>
      <c r="BZ2" s="2"/>
      <c r="CA2" s="2"/>
      <c r="CB2" s="2"/>
    </row>
    <row r="3" spans="1:87" ht="36.75" customHeight="1" x14ac:dyDescent="0.25">
      <c r="A3" s="2"/>
      <c r="B3" s="1"/>
      <c r="C3" s="14" t="s">
        <v>46</v>
      </c>
      <c r="D3" s="14" t="s">
        <v>47</v>
      </c>
      <c r="E3" s="14" t="s">
        <v>48</v>
      </c>
      <c r="F3" s="14" t="s">
        <v>49</v>
      </c>
      <c r="G3" s="14" t="s">
        <v>50</v>
      </c>
      <c r="H3" s="14" t="s">
        <v>51</v>
      </c>
      <c r="I3" s="14" t="s">
        <v>52</v>
      </c>
      <c r="J3" s="14" t="s">
        <v>53</v>
      </c>
      <c r="K3" s="14" t="s">
        <v>54</v>
      </c>
      <c r="L3" s="14" t="s">
        <v>16</v>
      </c>
      <c r="M3" s="14" t="s">
        <v>55</v>
      </c>
      <c r="N3" s="14" t="s">
        <v>56</v>
      </c>
      <c r="O3" s="14" t="s">
        <v>57</v>
      </c>
      <c r="P3" s="14" t="s">
        <v>58</v>
      </c>
      <c r="Q3" s="14" t="s">
        <v>59</v>
      </c>
      <c r="R3" s="14" t="s">
        <v>60</v>
      </c>
      <c r="S3" s="14" t="s">
        <v>61</v>
      </c>
      <c r="T3" s="14" t="s">
        <v>62</v>
      </c>
      <c r="U3" s="14" t="s">
        <v>63</v>
      </c>
      <c r="V3" s="14" t="s">
        <v>64</v>
      </c>
      <c r="W3" s="14" t="s">
        <v>65</v>
      </c>
      <c r="X3" s="14" t="s">
        <v>66</v>
      </c>
      <c r="Y3" s="14" t="s">
        <v>67</v>
      </c>
      <c r="Z3" s="14" t="s">
        <v>68</v>
      </c>
      <c r="AA3" s="14" t="s">
        <v>69</v>
      </c>
      <c r="AB3" s="14" t="s">
        <v>70</v>
      </c>
      <c r="AC3" s="14" t="s">
        <v>71</v>
      </c>
      <c r="AD3" s="14" t="s">
        <v>72</v>
      </c>
      <c r="AE3" s="14" t="s">
        <v>73</v>
      </c>
      <c r="AF3" s="14" t="s">
        <v>74</v>
      </c>
      <c r="AG3" s="14" t="s">
        <v>75</v>
      </c>
      <c r="AH3" s="14" t="s">
        <v>76</v>
      </c>
      <c r="AI3" s="14" t="s">
        <v>77</v>
      </c>
      <c r="AJ3" s="14" t="s">
        <v>78</v>
      </c>
      <c r="AK3" s="14" t="s">
        <v>79</v>
      </c>
      <c r="AL3" s="14" t="s">
        <v>80</v>
      </c>
      <c r="AM3" s="14" t="s">
        <v>38</v>
      </c>
      <c r="AN3" s="14" t="s">
        <v>81</v>
      </c>
      <c r="AO3" s="14" t="s">
        <v>82</v>
      </c>
      <c r="AP3" s="14" t="s">
        <v>17</v>
      </c>
      <c r="AQ3" s="14" t="s">
        <v>83</v>
      </c>
      <c r="AR3" s="14" t="s">
        <v>39</v>
      </c>
      <c r="AS3" s="14" t="s">
        <v>84</v>
      </c>
      <c r="AT3" s="14" t="s">
        <v>40</v>
      </c>
      <c r="AU3" s="14" t="s">
        <v>41</v>
      </c>
      <c r="AV3" s="14" t="s">
        <v>85</v>
      </c>
      <c r="AW3" s="14" t="s">
        <v>86</v>
      </c>
      <c r="AX3" s="14" t="s">
        <v>87</v>
      </c>
      <c r="AY3" s="14" t="s">
        <v>88</v>
      </c>
      <c r="AZ3" s="14" t="s">
        <v>89</v>
      </c>
      <c r="BA3" s="14" t="s">
        <v>90</v>
      </c>
      <c r="BB3" s="14" t="s">
        <v>42</v>
      </c>
      <c r="BC3" s="14" t="s">
        <v>43</v>
      </c>
      <c r="BD3" s="14" t="s">
        <v>91</v>
      </c>
      <c r="BE3" s="14" t="s">
        <v>92</v>
      </c>
      <c r="BF3" s="14" t="s">
        <v>93</v>
      </c>
      <c r="BG3" s="14" t="s">
        <v>94</v>
      </c>
      <c r="BH3" s="14" t="s">
        <v>95</v>
      </c>
      <c r="BI3" s="14" t="s">
        <v>96</v>
      </c>
      <c r="BJ3" s="14" t="s">
        <v>97</v>
      </c>
      <c r="BK3" s="14" t="s">
        <v>98</v>
      </c>
      <c r="BL3" s="14" t="s">
        <v>19</v>
      </c>
      <c r="BM3" s="14" t="s">
        <v>44</v>
      </c>
      <c r="BN3" s="14" t="s">
        <v>20</v>
      </c>
      <c r="BO3" s="14" t="s">
        <v>45</v>
      </c>
      <c r="BP3" s="14" t="s">
        <v>99</v>
      </c>
      <c r="BQ3" s="14" t="s">
        <v>100</v>
      </c>
      <c r="BR3" s="14" t="s">
        <v>18</v>
      </c>
      <c r="BS3" s="14" t="s">
        <v>33</v>
      </c>
      <c r="BT3" s="14" t="s">
        <v>171</v>
      </c>
      <c r="BU3" s="14" t="s">
        <v>172</v>
      </c>
      <c r="BV3" s="14" t="s">
        <v>173</v>
      </c>
      <c r="BW3" s="14" t="s">
        <v>174</v>
      </c>
      <c r="BX3" s="14" t="s">
        <v>175</v>
      </c>
      <c r="BY3" s="14" t="s">
        <v>176</v>
      </c>
      <c r="BZ3" s="14" t="s">
        <v>177</v>
      </c>
      <c r="CA3" s="15" t="s">
        <v>178</v>
      </c>
      <c r="CB3" s="16"/>
    </row>
    <row r="4" spans="1:87" x14ac:dyDescent="0.25">
      <c r="A4" s="5" t="s">
        <v>104</v>
      </c>
      <c r="B4" s="5" t="s">
        <v>46</v>
      </c>
      <c r="C4" s="17">
        <v>6274.1014249263999</v>
      </c>
      <c r="D4" s="17">
        <v>3879.1114930397862</v>
      </c>
      <c r="E4" s="17">
        <v>159.12910768273179</v>
      </c>
      <c r="F4" s="17">
        <v>2.6963493866729111</v>
      </c>
      <c r="G4" s="17">
        <v>2.9686263626391982</v>
      </c>
      <c r="H4" s="17">
        <v>0.4717563032259634</v>
      </c>
      <c r="I4" s="17">
        <v>1.1157626460983219</v>
      </c>
      <c r="J4" s="17">
        <v>5730.2512795783177</v>
      </c>
      <c r="K4" s="17">
        <v>26903.84698453634</v>
      </c>
      <c r="L4" s="17">
        <v>50803.666838211277</v>
      </c>
      <c r="M4" s="17">
        <v>1856.8872518553062</v>
      </c>
      <c r="N4" s="17">
        <v>3923.7365846996618</v>
      </c>
      <c r="O4" s="17">
        <v>4110.7475806512293</v>
      </c>
      <c r="P4" s="17">
        <v>501.15986108314547</v>
      </c>
      <c r="Q4" s="17">
        <v>7.5130075682775779</v>
      </c>
      <c r="R4" s="17">
        <v>123.89772988916745</v>
      </c>
      <c r="S4" s="17">
        <v>157.80393430110018</v>
      </c>
      <c r="T4" s="17">
        <v>0.16334084021371126</v>
      </c>
      <c r="U4" s="17">
        <v>6.6037375309246205</v>
      </c>
      <c r="V4" s="17">
        <v>14498.142097604043</v>
      </c>
      <c r="W4" s="17">
        <v>17.061095534753548</v>
      </c>
      <c r="X4" s="17">
        <v>23.023950560684138</v>
      </c>
      <c r="Y4" s="17">
        <v>1.4975325699720896</v>
      </c>
      <c r="Z4" s="17">
        <v>9.9927231964514522</v>
      </c>
      <c r="AA4" s="17">
        <v>63.308359218917765</v>
      </c>
      <c r="AB4" s="17">
        <v>20.852514493566748</v>
      </c>
      <c r="AC4" s="17">
        <v>27.207755751947708</v>
      </c>
      <c r="AD4" s="17">
        <v>12.599957708438531</v>
      </c>
      <c r="AE4" s="17">
        <v>2.5683632760771165</v>
      </c>
      <c r="AF4" s="17">
        <v>0.17437435913954202</v>
      </c>
      <c r="AG4" s="17">
        <v>0.30796528640656662</v>
      </c>
      <c r="AH4" s="17">
        <v>0.96558211312903042</v>
      </c>
      <c r="AI4" s="17">
        <v>0.70956862567137269</v>
      </c>
      <c r="AJ4" s="17">
        <v>0.36567426797383251</v>
      </c>
      <c r="AK4" s="17">
        <v>0.68057701678439975</v>
      </c>
      <c r="AL4" s="17">
        <v>13.557607609825389</v>
      </c>
      <c r="AM4" s="17">
        <v>4.1234335022998905E-2</v>
      </c>
      <c r="AN4" s="17">
        <v>0.55297004016820495</v>
      </c>
      <c r="AO4" s="17">
        <v>24.540389231332501</v>
      </c>
      <c r="AP4" s="17">
        <v>299.85800329539177</v>
      </c>
      <c r="AQ4" s="17">
        <v>1.6142312134216763</v>
      </c>
      <c r="AR4" s="17">
        <v>10026.264876278967</v>
      </c>
      <c r="AS4" s="17">
        <v>0.56878579862978207</v>
      </c>
      <c r="AT4" s="17">
        <v>1.3095937615854408E-2</v>
      </c>
      <c r="AU4" s="17">
        <v>0.21762508577540146</v>
      </c>
      <c r="AV4" s="17">
        <v>6.1096368843184781</v>
      </c>
      <c r="AW4" s="17">
        <v>205.37150512118686</v>
      </c>
      <c r="AX4" s="17">
        <v>3462.027893742681</v>
      </c>
      <c r="AY4" s="17">
        <v>9.8976995313391172E-2</v>
      </c>
      <c r="AZ4" s="17">
        <v>0.53234721502643934</v>
      </c>
      <c r="BA4" s="17">
        <v>34.078298527628284</v>
      </c>
      <c r="BB4" s="17">
        <v>1.0725290846304392</v>
      </c>
      <c r="BC4" s="17">
        <v>12.401660499757407</v>
      </c>
      <c r="BD4" s="17">
        <v>10.825811530329112</v>
      </c>
      <c r="BE4" s="17">
        <v>4.7839299654765153</v>
      </c>
      <c r="BF4" s="17">
        <v>11.44624487971787</v>
      </c>
      <c r="BG4" s="17">
        <v>0.48382435458343165</v>
      </c>
      <c r="BH4" s="17">
        <v>0.3543608652514203</v>
      </c>
      <c r="BI4" s="17">
        <v>106.14864987988959</v>
      </c>
      <c r="BJ4" s="17">
        <v>0.13133013501661259</v>
      </c>
      <c r="BK4" s="17">
        <v>1119.778759379946</v>
      </c>
      <c r="BL4" s="17">
        <v>356.6818287709483</v>
      </c>
      <c r="BM4" s="17">
        <v>38.655555106131729</v>
      </c>
      <c r="BN4" s="17">
        <v>155.54461918099466</v>
      </c>
      <c r="BO4" s="17">
        <v>137.93877077477615</v>
      </c>
      <c r="BP4" s="17">
        <v>1.8340793828745299</v>
      </c>
      <c r="BQ4" s="17">
        <v>182.70696988232035</v>
      </c>
      <c r="BR4" s="17">
        <v>0</v>
      </c>
      <c r="BS4" s="17">
        <v>135341.56714366146</v>
      </c>
      <c r="BT4" s="17">
        <v>68831.566476989596</v>
      </c>
      <c r="BU4" s="17">
        <v>28.654483370518264</v>
      </c>
      <c r="BV4" s="17">
        <v>0</v>
      </c>
      <c r="BW4" s="17">
        <v>54652.720468841675</v>
      </c>
      <c r="BX4" s="17">
        <v>2192.3525976949818</v>
      </c>
      <c r="BY4" s="17">
        <v>4060.1388294417875</v>
      </c>
      <c r="BZ4" s="17">
        <v>129765.43285633856</v>
      </c>
      <c r="CA4" s="17">
        <v>265107</v>
      </c>
      <c r="CB4" s="3"/>
      <c r="CD4" s="18">
        <f t="shared" ref="CD4:CD35" si="0">SUM(C4:BR4)-BS4</f>
        <v>0</v>
      </c>
      <c r="CE4" s="18">
        <f t="shared" ref="CE4:CE35" si="1">SUM(BT4:BY4)-BZ4</f>
        <v>0</v>
      </c>
      <c r="CF4" s="18">
        <f t="shared" ref="CF4:CF67" si="2">BS4+BZ4-CA4</f>
        <v>0</v>
      </c>
      <c r="CH4" s="19">
        <v>265107</v>
      </c>
      <c r="CI4" s="18">
        <f t="shared" ref="CI4:CI67" si="3">CH4-CA4</f>
        <v>0</v>
      </c>
    </row>
    <row r="5" spans="1:87" x14ac:dyDescent="0.25">
      <c r="A5" s="5" t="s">
        <v>105</v>
      </c>
      <c r="B5" s="7" t="s">
        <v>47</v>
      </c>
      <c r="C5" s="17">
        <v>711.19215032035231</v>
      </c>
      <c r="D5" s="17">
        <v>4376.5402252102858</v>
      </c>
      <c r="E5" s="17">
        <v>150.89760942786262</v>
      </c>
      <c r="F5" s="17">
        <v>6.2380401049603593</v>
      </c>
      <c r="G5" s="17">
        <v>8.5828582469742294</v>
      </c>
      <c r="H5" s="17">
        <v>0.72568666876350885</v>
      </c>
      <c r="I5" s="17">
        <v>2.2462943967149811</v>
      </c>
      <c r="J5" s="17">
        <v>66297.667219577081</v>
      </c>
      <c r="K5" s="17">
        <v>143.06950025866078</v>
      </c>
      <c r="L5" s="17">
        <v>3212.5824069794571</v>
      </c>
      <c r="M5" s="17">
        <v>67.833018742513104</v>
      </c>
      <c r="N5" s="17">
        <v>173.44771287604561</v>
      </c>
      <c r="O5" s="17">
        <v>151.85727579365354</v>
      </c>
      <c r="P5" s="17">
        <v>112.85801738979977</v>
      </c>
      <c r="Q5" s="17">
        <v>9.5609167874056684</v>
      </c>
      <c r="R5" s="17">
        <v>159.2832525585774</v>
      </c>
      <c r="S5" s="17">
        <v>173.53222287552614</v>
      </c>
      <c r="T5" s="17">
        <v>0.33665669846961521</v>
      </c>
      <c r="U5" s="17">
        <v>0.31042078689505931</v>
      </c>
      <c r="V5" s="17">
        <v>107.51441167920193</v>
      </c>
      <c r="W5" s="17">
        <v>58.094949650929422</v>
      </c>
      <c r="X5" s="17">
        <v>10.231902211053807</v>
      </c>
      <c r="Y5" s="17">
        <v>3.3579435396736415</v>
      </c>
      <c r="Z5" s="17">
        <v>2.654032974726777</v>
      </c>
      <c r="AA5" s="17">
        <v>76.754304051932152</v>
      </c>
      <c r="AB5" s="17">
        <v>88.730770159318666</v>
      </c>
      <c r="AC5" s="17">
        <v>40.436617928434984</v>
      </c>
      <c r="AD5" s="17">
        <v>27.602205184715839</v>
      </c>
      <c r="AE5" s="17">
        <v>2.1193878228433811</v>
      </c>
      <c r="AF5" s="17">
        <v>0.51258714137224026</v>
      </c>
      <c r="AG5" s="17">
        <v>1.1404373445542657</v>
      </c>
      <c r="AH5" s="17">
        <v>1.8203999986857899</v>
      </c>
      <c r="AI5" s="17">
        <v>1.2004589243438175</v>
      </c>
      <c r="AJ5" s="17">
        <v>0.97891999500433879</v>
      </c>
      <c r="AK5" s="17">
        <v>0.8293278226389299</v>
      </c>
      <c r="AL5" s="17">
        <v>6.6551770620361461</v>
      </c>
      <c r="AM5" s="17">
        <v>0.15013054462731193</v>
      </c>
      <c r="AN5" s="17">
        <v>0.74569059094334322</v>
      </c>
      <c r="AO5" s="17">
        <v>6.2450867650136628</v>
      </c>
      <c r="AP5" s="17">
        <v>634.24854624170052</v>
      </c>
      <c r="AQ5" s="17">
        <v>2.5222057791132304</v>
      </c>
      <c r="AR5" s="17">
        <v>383.65578387784001</v>
      </c>
      <c r="AS5" s="17">
        <v>0.72858051306718996</v>
      </c>
      <c r="AT5" s="17">
        <v>2.6108453545438517E-2</v>
      </c>
      <c r="AU5" s="17">
        <v>0.27067637709364833</v>
      </c>
      <c r="AV5" s="17">
        <v>12.087123618123295</v>
      </c>
      <c r="AW5" s="17">
        <v>215.56275560658702</v>
      </c>
      <c r="AX5" s="17">
        <v>1214.6653615909649</v>
      </c>
      <c r="AY5" s="17">
        <v>0.29702547489689274</v>
      </c>
      <c r="AZ5" s="17">
        <v>0.95253757858629684</v>
      </c>
      <c r="BA5" s="17">
        <v>68.003266627930458</v>
      </c>
      <c r="BB5" s="17">
        <v>2.4773788260114857</v>
      </c>
      <c r="BC5" s="17">
        <v>23.741767517877328</v>
      </c>
      <c r="BD5" s="17">
        <v>23.781403839445442</v>
      </c>
      <c r="BE5" s="17">
        <v>4.008618622918334</v>
      </c>
      <c r="BF5" s="17">
        <v>12.572493486081544</v>
      </c>
      <c r="BG5" s="17">
        <v>4.5842140708443138</v>
      </c>
      <c r="BH5" s="17">
        <v>0.77116615189832105</v>
      </c>
      <c r="BI5" s="17">
        <v>22.023708356200022</v>
      </c>
      <c r="BJ5" s="17">
        <v>0.24156008994735592</v>
      </c>
      <c r="BK5" s="17">
        <v>217.12623194672483</v>
      </c>
      <c r="BL5" s="17">
        <v>115.46132642713991</v>
      </c>
      <c r="BM5" s="17">
        <v>11.628748516402261</v>
      </c>
      <c r="BN5" s="17">
        <v>58.356777529497428</v>
      </c>
      <c r="BO5" s="17">
        <v>82.123839445586853</v>
      </c>
      <c r="BP5" s="17">
        <v>2.1050825767267787</v>
      </c>
      <c r="BQ5" s="17">
        <v>36.333438278287055</v>
      </c>
      <c r="BR5" s="17">
        <v>0</v>
      </c>
      <c r="BS5" s="17">
        <v>79346.893954513085</v>
      </c>
      <c r="BT5" s="17">
        <v>4541.0360585642256</v>
      </c>
      <c r="BU5" s="17">
        <v>7.453234071895201</v>
      </c>
      <c r="BV5" s="17">
        <v>0</v>
      </c>
      <c r="BW5" s="17">
        <v>19641.424832859015</v>
      </c>
      <c r="BX5" s="17">
        <v>11425.035930746588</v>
      </c>
      <c r="BY5" s="17">
        <v>382.15598924519225</v>
      </c>
      <c r="BZ5" s="17">
        <v>35997.106045486929</v>
      </c>
      <c r="CA5" s="17">
        <v>115344</v>
      </c>
      <c r="CB5" s="3"/>
      <c r="CD5" s="18">
        <f t="shared" si="0"/>
        <v>0</v>
      </c>
      <c r="CE5" s="18">
        <f t="shared" si="1"/>
        <v>0</v>
      </c>
      <c r="CF5" s="18">
        <f t="shared" si="2"/>
        <v>0</v>
      </c>
      <c r="CH5" s="19">
        <v>115344</v>
      </c>
      <c r="CI5" s="18">
        <f t="shared" si="3"/>
        <v>0</v>
      </c>
    </row>
    <row r="6" spans="1:87" x14ac:dyDescent="0.25">
      <c r="A6" s="5" t="s">
        <v>106</v>
      </c>
      <c r="B6" s="5" t="s">
        <v>48</v>
      </c>
      <c r="C6" s="17">
        <v>890.26376024848412</v>
      </c>
      <c r="D6" s="17">
        <v>1139.1035395836489</v>
      </c>
      <c r="E6" s="17">
        <v>1912.5575949033082</v>
      </c>
      <c r="F6" s="17">
        <v>2.0210111204396184</v>
      </c>
      <c r="G6" s="17">
        <v>0.64007281288369455</v>
      </c>
      <c r="H6" s="17">
        <v>7.0901090145365539E-2</v>
      </c>
      <c r="I6" s="17">
        <v>0.13762723778015964</v>
      </c>
      <c r="J6" s="17">
        <v>1481.0976091814105</v>
      </c>
      <c r="K6" s="17">
        <v>0.765841609750045</v>
      </c>
      <c r="L6" s="17">
        <v>322.80378768678617</v>
      </c>
      <c r="M6" s="17">
        <v>15.476926153379637</v>
      </c>
      <c r="N6" s="17">
        <v>16.797313165693726</v>
      </c>
      <c r="O6" s="17">
        <v>55.32664669098984</v>
      </c>
      <c r="P6" s="17">
        <v>17.534751724020733</v>
      </c>
      <c r="Q6" s="17">
        <v>17.323255744001081</v>
      </c>
      <c r="R6" s="17">
        <v>2576.0450382564809</v>
      </c>
      <c r="S6" s="17">
        <v>2634.0459337773491</v>
      </c>
      <c r="T6" s="17">
        <v>2.2209527278834438E-2</v>
      </c>
      <c r="U6" s="17">
        <v>2.2018803116496379E-2</v>
      </c>
      <c r="V6" s="17">
        <v>2.0813215659166913</v>
      </c>
      <c r="W6" s="17">
        <v>148.24171568540586</v>
      </c>
      <c r="X6" s="17">
        <v>3.5227643624613383</v>
      </c>
      <c r="Y6" s="17">
        <v>7.0671613955216109E-2</v>
      </c>
      <c r="Z6" s="17">
        <v>0.14555917216220127</v>
      </c>
      <c r="AA6" s="17">
        <v>1235.2893435097387</v>
      </c>
      <c r="AB6" s="17">
        <v>78.404139404055144</v>
      </c>
      <c r="AC6" s="17">
        <v>548.75917699619129</v>
      </c>
      <c r="AD6" s="17">
        <v>1.7626027924290373</v>
      </c>
      <c r="AE6" s="17">
        <v>10.704965226701001</v>
      </c>
      <c r="AF6" s="17">
        <v>4.8731297313885716E-2</v>
      </c>
      <c r="AG6" s="17">
        <v>9.8623003361382494E-2</v>
      </c>
      <c r="AH6" s="17">
        <v>0.19620914340285245</v>
      </c>
      <c r="AI6" s="17">
        <v>0.12510462090557437</v>
      </c>
      <c r="AJ6" s="17">
        <v>9.2005381036612169E-2</v>
      </c>
      <c r="AK6" s="17">
        <v>9.1698307836634213E-2</v>
      </c>
      <c r="AL6" s="17">
        <v>2.9964893494429448</v>
      </c>
      <c r="AM6" s="17">
        <v>1.5688975361448247E-2</v>
      </c>
      <c r="AN6" s="17">
        <v>0.11018896566682426</v>
      </c>
      <c r="AO6" s="17">
        <v>0.48668695239750903</v>
      </c>
      <c r="AP6" s="17">
        <v>429.72726220203492</v>
      </c>
      <c r="AQ6" s="17">
        <v>0.22059802063576581</v>
      </c>
      <c r="AR6" s="17">
        <v>307.51387732361809</v>
      </c>
      <c r="AS6" s="17">
        <v>7.6150717053238406E-2</v>
      </c>
      <c r="AT6" s="17">
        <v>2.7661449509180972E-3</v>
      </c>
      <c r="AU6" s="17">
        <v>2.1745140363486282E-2</v>
      </c>
      <c r="AV6" s="17">
        <v>0.78152734231350429</v>
      </c>
      <c r="AW6" s="17">
        <v>35.647820562581153</v>
      </c>
      <c r="AX6" s="17">
        <v>376.97498805898357</v>
      </c>
      <c r="AY6" s="17">
        <v>3.1671921388680566E-2</v>
      </c>
      <c r="AZ6" s="17">
        <v>9.6219574715606285E-2</v>
      </c>
      <c r="BA6" s="17">
        <v>4.1481772130238621</v>
      </c>
      <c r="BB6" s="17">
        <v>0.20741908742892093</v>
      </c>
      <c r="BC6" s="17">
        <v>1.5619748988105533</v>
      </c>
      <c r="BD6" s="17">
        <v>1.618993402626498</v>
      </c>
      <c r="BE6" s="17">
        <v>0.31157960937388185</v>
      </c>
      <c r="BF6" s="17">
        <v>4.7845016522503894</v>
      </c>
      <c r="BG6" s="17">
        <v>6.144134736187512E-2</v>
      </c>
      <c r="BH6" s="17">
        <v>7.188430289573447E-2</v>
      </c>
      <c r="BI6" s="17">
        <v>1.3804101305891494</v>
      </c>
      <c r="BJ6" s="17">
        <v>2.1579892181693282E-2</v>
      </c>
      <c r="BK6" s="17">
        <v>70.838603078510232</v>
      </c>
      <c r="BL6" s="17">
        <v>68.677150456104755</v>
      </c>
      <c r="BM6" s="17">
        <v>6.2709486046703171</v>
      </c>
      <c r="BN6" s="17">
        <v>28.328737116982243</v>
      </c>
      <c r="BO6" s="17">
        <v>12.039197154596007</v>
      </c>
      <c r="BP6" s="17">
        <v>0.17417587581588739</v>
      </c>
      <c r="BQ6" s="17">
        <v>2.6848293478639302</v>
      </c>
      <c r="BR6" s="17">
        <v>0</v>
      </c>
      <c r="BS6" s="17">
        <v>14469.575755822414</v>
      </c>
      <c r="BT6" s="17">
        <v>684.18652738193259</v>
      </c>
      <c r="BU6" s="17">
        <v>4.9654577078330453</v>
      </c>
      <c r="BV6" s="17">
        <v>0</v>
      </c>
      <c r="BW6" s="17">
        <v>12855.409913034751</v>
      </c>
      <c r="BX6" s="17">
        <v>676.92094917189911</v>
      </c>
      <c r="BY6" s="17">
        <v>357.94139688116798</v>
      </c>
      <c r="BZ6" s="17">
        <v>14579.424244177591</v>
      </c>
      <c r="CA6" s="17">
        <v>29049</v>
      </c>
      <c r="CB6" s="3"/>
      <c r="CD6" s="18">
        <f t="shared" si="0"/>
        <v>0</v>
      </c>
      <c r="CE6" s="18">
        <f t="shared" si="1"/>
        <v>0</v>
      </c>
      <c r="CF6" s="18">
        <f t="shared" si="2"/>
        <v>0</v>
      </c>
      <c r="CH6" s="19">
        <v>29049</v>
      </c>
      <c r="CI6" s="18">
        <f t="shared" si="3"/>
        <v>0</v>
      </c>
    </row>
    <row r="7" spans="1:87" x14ac:dyDescent="0.25">
      <c r="A7" s="5" t="s">
        <v>107</v>
      </c>
      <c r="B7" s="5" t="s">
        <v>49</v>
      </c>
      <c r="C7" s="17">
        <v>108.08957566034037</v>
      </c>
      <c r="D7" s="17">
        <v>277.1559052046133</v>
      </c>
      <c r="E7" s="17">
        <v>9.1500674707685743</v>
      </c>
      <c r="F7" s="17">
        <v>287.34956843827104</v>
      </c>
      <c r="G7" s="17">
        <v>247.95389483167409</v>
      </c>
      <c r="H7" s="17">
        <v>0.69636590697322254</v>
      </c>
      <c r="I7" s="17">
        <v>3.8289488148127271</v>
      </c>
      <c r="J7" s="17">
        <v>45.031223814077144</v>
      </c>
      <c r="K7" s="17">
        <v>12.324023674743922</v>
      </c>
      <c r="L7" s="17">
        <v>213.02828393297204</v>
      </c>
      <c r="M7" s="17">
        <v>9.1901929784866443</v>
      </c>
      <c r="N7" s="17">
        <v>4.303316831245986E-2</v>
      </c>
      <c r="O7" s="17">
        <v>2.5667961798006353</v>
      </c>
      <c r="P7" s="17">
        <v>0.19350038344711948</v>
      </c>
      <c r="Q7" s="17">
        <v>2.6306864048627969</v>
      </c>
      <c r="R7" s="17">
        <v>0.5080054973378243</v>
      </c>
      <c r="S7" s="17">
        <v>27.017593013731197</v>
      </c>
      <c r="T7" s="17">
        <v>0.56678468011740568</v>
      </c>
      <c r="U7" s="17">
        <v>39.712130569567897</v>
      </c>
      <c r="V7" s="17">
        <v>133.0446178687792</v>
      </c>
      <c r="W7" s="17">
        <v>2733.9303790856115</v>
      </c>
      <c r="X7" s="17">
        <v>108.06708348780587</v>
      </c>
      <c r="Y7" s="17">
        <v>15.162110760295013</v>
      </c>
      <c r="Z7" s="17">
        <v>3.6110479685644381</v>
      </c>
      <c r="AA7" s="17">
        <v>10.192538026436527</v>
      </c>
      <c r="AB7" s="17">
        <v>4384.6442356642883</v>
      </c>
      <c r="AC7" s="17">
        <v>1198.0950227680953</v>
      </c>
      <c r="AD7" s="17">
        <v>291.85167471996294</v>
      </c>
      <c r="AE7" s="17">
        <v>6.4835620362267168</v>
      </c>
      <c r="AF7" s="17">
        <v>0.19547188155290904</v>
      </c>
      <c r="AG7" s="17">
        <v>36.882924934689669</v>
      </c>
      <c r="AH7" s="17">
        <v>5.4654609343199194</v>
      </c>
      <c r="AI7" s="17">
        <v>12.894184453026881</v>
      </c>
      <c r="AJ7" s="17">
        <v>33.143566027792858</v>
      </c>
      <c r="AK7" s="17">
        <v>4.3463312168522457</v>
      </c>
      <c r="AL7" s="17">
        <v>28.011860726815154</v>
      </c>
      <c r="AM7" s="17">
        <v>4.6979202407375897</v>
      </c>
      <c r="AN7" s="17">
        <v>247.60463424790834</v>
      </c>
      <c r="AO7" s="17">
        <v>271.10151046669131</v>
      </c>
      <c r="AP7" s="17">
        <v>6178.4911440580636</v>
      </c>
      <c r="AQ7" s="17">
        <v>1.9506224531441476</v>
      </c>
      <c r="AR7" s="17">
        <v>65.350208554766766</v>
      </c>
      <c r="AS7" s="17">
        <v>1.4141001123595724</v>
      </c>
      <c r="AT7" s="17">
        <v>5.5662075137669076E-2</v>
      </c>
      <c r="AU7" s="17">
        <v>4.0570494304699327E-2</v>
      </c>
      <c r="AV7" s="17">
        <v>4.3173399746040166</v>
      </c>
      <c r="AW7" s="17">
        <v>1.5904132607578747</v>
      </c>
      <c r="AX7" s="17">
        <v>11.542620463535769</v>
      </c>
      <c r="AY7" s="17">
        <v>0.10169805415725951</v>
      </c>
      <c r="AZ7" s="17">
        <v>0.15375603066007704</v>
      </c>
      <c r="BA7" s="17">
        <v>0.80694727645933362</v>
      </c>
      <c r="BB7" s="17">
        <v>0.36630062662181267</v>
      </c>
      <c r="BC7" s="17">
        <v>1.4369544543456716</v>
      </c>
      <c r="BD7" s="17">
        <v>276.77455381058991</v>
      </c>
      <c r="BE7" s="17">
        <v>1.1676598728469232</v>
      </c>
      <c r="BF7" s="17">
        <v>2.2065577650900847</v>
      </c>
      <c r="BG7" s="17">
        <v>0.34331351970733703</v>
      </c>
      <c r="BH7" s="17">
        <v>0.33450589564081706</v>
      </c>
      <c r="BI7" s="17">
        <v>1.465514791178002</v>
      </c>
      <c r="BJ7" s="17">
        <v>6.791035899916982E-2</v>
      </c>
      <c r="BK7" s="17">
        <v>48.156568318135704</v>
      </c>
      <c r="BL7" s="17">
        <v>16.637498594049326</v>
      </c>
      <c r="BM7" s="17">
        <v>1.1645942833395899</v>
      </c>
      <c r="BN7" s="17">
        <v>8.2159777058090349</v>
      </c>
      <c r="BO7" s="17">
        <v>8.5245227381515321</v>
      </c>
      <c r="BP7" s="17">
        <v>0.99441159147792524</v>
      </c>
      <c r="BQ7" s="17">
        <v>5.4580118971420912</v>
      </c>
      <c r="BR7" s="17">
        <v>0</v>
      </c>
      <c r="BS7" s="17">
        <v>17455.59265717243</v>
      </c>
      <c r="BT7" s="17">
        <v>1090.7594223579699</v>
      </c>
      <c r="BU7" s="17">
        <v>0.34659800117492079</v>
      </c>
      <c r="BV7" s="17">
        <v>0</v>
      </c>
      <c r="BW7" s="17">
        <v>246.32589636190781</v>
      </c>
      <c r="BX7" s="17">
        <v>14.11970380219989</v>
      </c>
      <c r="BY7" s="17">
        <v>640.85572230430932</v>
      </c>
      <c r="BZ7" s="17">
        <v>1992.4073428275617</v>
      </c>
      <c r="CA7" s="17">
        <v>19448</v>
      </c>
      <c r="CB7" s="3"/>
      <c r="CD7" s="18">
        <f t="shared" si="0"/>
        <v>0</v>
      </c>
      <c r="CE7" s="18">
        <f t="shared" si="1"/>
        <v>0</v>
      </c>
      <c r="CF7" s="18">
        <f t="shared" si="2"/>
        <v>0</v>
      </c>
      <c r="CH7" s="19">
        <v>19448</v>
      </c>
      <c r="CI7" s="18">
        <f t="shared" si="3"/>
        <v>0</v>
      </c>
    </row>
    <row r="8" spans="1:87" x14ac:dyDescent="0.25">
      <c r="A8" s="5" t="s">
        <v>108</v>
      </c>
      <c r="B8" s="5" t="s">
        <v>50</v>
      </c>
      <c r="C8" s="17">
        <v>6.8398444435528818</v>
      </c>
      <c r="D8" s="17">
        <v>5.867294419750853</v>
      </c>
      <c r="E8" s="17">
        <v>0.43204079254024047</v>
      </c>
      <c r="F8" s="17">
        <v>2.3444671600654585</v>
      </c>
      <c r="G8" s="17">
        <v>6379.0457812356781</v>
      </c>
      <c r="H8" s="17">
        <v>145.71421189448714</v>
      </c>
      <c r="I8" s="17">
        <v>27.504522998626385</v>
      </c>
      <c r="J8" s="17">
        <v>68.272881811715308</v>
      </c>
      <c r="K8" s="17">
        <v>0.33422439339609006</v>
      </c>
      <c r="L8" s="17">
        <v>653.11713968782192</v>
      </c>
      <c r="M8" s="17">
        <v>137.8040793003928</v>
      </c>
      <c r="N8" s="17">
        <v>9.3735049191360498E-2</v>
      </c>
      <c r="O8" s="17">
        <v>143.46002411959986</v>
      </c>
      <c r="P8" s="17">
        <v>0.68063360709510168</v>
      </c>
      <c r="Q8" s="17">
        <v>1.0078693080786949</v>
      </c>
      <c r="R8" s="17">
        <v>37.349861838641395</v>
      </c>
      <c r="S8" s="17">
        <v>625.17529736873257</v>
      </c>
      <c r="T8" s="17">
        <v>0.10143376806427501</v>
      </c>
      <c r="U8" s="17">
        <v>122100.92025720321</v>
      </c>
      <c r="V8" s="17">
        <v>0.36181930490498815</v>
      </c>
      <c r="W8" s="17">
        <v>1537.3900112348861</v>
      </c>
      <c r="X8" s="17">
        <v>85.125638915768235</v>
      </c>
      <c r="Y8" s="17">
        <v>28.13457317570747</v>
      </c>
      <c r="Z8" s="17">
        <v>31.414938190472181</v>
      </c>
      <c r="AA8" s="17">
        <v>105.93901467024504</v>
      </c>
      <c r="AB8" s="17">
        <v>612.96400567599881</v>
      </c>
      <c r="AC8" s="17">
        <v>331.778317939212</v>
      </c>
      <c r="AD8" s="17">
        <v>301.50203118478544</v>
      </c>
      <c r="AE8" s="17">
        <v>382.75838894675138</v>
      </c>
      <c r="AF8" s="17">
        <v>0.93278559148574436</v>
      </c>
      <c r="AG8" s="17">
        <v>30.755983155444699</v>
      </c>
      <c r="AH8" s="17">
        <v>196.98958159077571</v>
      </c>
      <c r="AI8" s="17">
        <v>120.69518228054575</v>
      </c>
      <c r="AJ8" s="17">
        <v>184.83138132492655</v>
      </c>
      <c r="AK8" s="17">
        <v>8.2092100970671193</v>
      </c>
      <c r="AL8" s="17">
        <v>0.95727492250815871</v>
      </c>
      <c r="AM8" s="17">
        <v>71.567903682365838</v>
      </c>
      <c r="AN8" s="17">
        <v>9869.2516621873638</v>
      </c>
      <c r="AO8" s="17">
        <v>260.62316339758485</v>
      </c>
      <c r="AP8" s="17">
        <v>751.15490083801535</v>
      </c>
      <c r="AQ8" s="17">
        <v>9.586113272540544</v>
      </c>
      <c r="AR8" s="17">
        <v>92.320252374546826</v>
      </c>
      <c r="AS8" s="17">
        <v>42.396798490451616</v>
      </c>
      <c r="AT8" s="17">
        <v>1.7656907244782196</v>
      </c>
      <c r="AU8" s="17">
        <v>0.18128185690526316</v>
      </c>
      <c r="AV8" s="17">
        <v>26.798316193939787</v>
      </c>
      <c r="AW8" s="17">
        <v>2.0208853887810845</v>
      </c>
      <c r="AX8" s="17">
        <v>19.116500249177879</v>
      </c>
      <c r="AY8" s="17">
        <v>0.52953385253209362</v>
      </c>
      <c r="AZ8" s="17">
        <v>0.98710783683426029</v>
      </c>
      <c r="BA8" s="17">
        <v>72.924519052201049</v>
      </c>
      <c r="BB8" s="17">
        <v>2.4064011273034724</v>
      </c>
      <c r="BC8" s="17">
        <v>9.4706168771679149</v>
      </c>
      <c r="BD8" s="17">
        <v>3.4627568413136403</v>
      </c>
      <c r="BE8" s="17">
        <v>7.7322994014640951</v>
      </c>
      <c r="BF8" s="17">
        <v>63.244530735755191</v>
      </c>
      <c r="BG8" s="17">
        <v>1.6529536839992118</v>
      </c>
      <c r="BH8" s="17">
        <v>3.2249698438791001</v>
      </c>
      <c r="BI8" s="17">
        <v>17.472437656193275</v>
      </c>
      <c r="BJ8" s="17">
        <v>0.43256363875414272</v>
      </c>
      <c r="BK8" s="17">
        <v>497.66247064115271</v>
      </c>
      <c r="BL8" s="17">
        <v>2.3683830817379565</v>
      </c>
      <c r="BM8" s="17">
        <v>6.5145038148217536</v>
      </c>
      <c r="BN8" s="17">
        <v>1.837072475062191</v>
      </c>
      <c r="BO8" s="17">
        <v>2.9644347182830364</v>
      </c>
      <c r="BP8" s="17">
        <v>6.6235956094362214</v>
      </c>
      <c r="BQ8" s="17">
        <v>11.954923128553663</v>
      </c>
      <c r="BR8" s="17">
        <v>0</v>
      </c>
      <c r="BS8" s="17">
        <v>146157.05528127475</v>
      </c>
      <c r="BT8" s="17">
        <v>28319.299680036223</v>
      </c>
      <c r="BU8" s="17">
        <v>0</v>
      </c>
      <c r="BV8" s="17">
        <v>0</v>
      </c>
      <c r="BW8" s="17">
        <v>323.72822556781955</v>
      </c>
      <c r="BX8" s="17">
        <v>17333.41806804491</v>
      </c>
      <c r="BY8" s="17">
        <v>706.49874507629545</v>
      </c>
      <c r="BZ8" s="17">
        <v>46682.944718725252</v>
      </c>
      <c r="CA8" s="17">
        <v>192840</v>
      </c>
      <c r="CB8" s="3"/>
      <c r="CD8" s="18">
        <f t="shared" si="0"/>
        <v>0</v>
      </c>
      <c r="CE8" s="18">
        <f t="shared" si="1"/>
        <v>0</v>
      </c>
      <c r="CF8" s="18">
        <f t="shared" si="2"/>
        <v>0</v>
      </c>
      <c r="CH8" s="19">
        <v>192840</v>
      </c>
      <c r="CI8" s="18">
        <f t="shared" si="3"/>
        <v>0</v>
      </c>
    </row>
    <row r="9" spans="1:87" x14ac:dyDescent="0.25">
      <c r="A9" s="5" t="s">
        <v>109</v>
      </c>
      <c r="B9" s="5" t="s">
        <v>51</v>
      </c>
      <c r="C9" s="17">
        <v>9.5022522547895643E-4</v>
      </c>
      <c r="D9" s="17">
        <v>6.334834836526378E-4</v>
      </c>
      <c r="E9" s="17">
        <v>9.5022522547895643E-4</v>
      </c>
      <c r="F9" s="17">
        <v>1.217107189996244E-2</v>
      </c>
      <c r="G9" s="17">
        <v>3.1300104797827036E-2</v>
      </c>
      <c r="H9" s="17">
        <v>1164.6840722890795</v>
      </c>
      <c r="I9" s="17">
        <v>35.341005283144177</v>
      </c>
      <c r="J9" s="17">
        <v>0.73784242535928712</v>
      </c>
      <c r="K9" s="17">
        <v>0.12532976387027622</v>
      </c>
      <c r="L9" s="17">
        <v>0.40651371934596942</v>
      </c>
      <c r="M9" s="17">
        <v>0.71744770811104586</v>
      </c>
      <c r="N9" s="17">
        <v>0.19781062717625886</v>
      </c>
      <c r="O9" s="17">
        <v>3.1146271279588019E-2</v>
      </c>
      <c r="P9" s="17">
        <v>0.19505389214122534</v>
      </c>
      <c r="Q9" s="17">
        <v>0.24353865851906298</v>
      </c>
      <c r="R9" s="17">
        <v>8.0898004624730929E-2</v>
      </c>
      <c r="S9" s="17">
        <v>0.27720119854251341</v>
      </c>
      <c r="T9" s="17">
        <v>1.5655231060051948E-2</v>
      </c>
      <c r="U9" s="17">
        <v>1.1402702705747478E-2</v>
      </c>
      <c r="V9" s="17">
        <v>1.4253378382184347E-2</v>
      </c>
      <c r="W9" s="17">
        <v>0.8432290994337106</v>
      </c>
      <c r="X9" s="17">
        <v>0.2529646353231973</v>
      </c>
      <c r="Y9" s="17">
        <v>0.66838806850946253</v>
      </c>
      <c r="Z9" s="17">
        <v>1.7852872370048953</v>
      </c>
      <c r="AA9" s="17">
        <v>0.37095072887156111</v>
      </c>
      <c r="AB9" s="17">
        <v>186.58748715162071</v>
      </c>
      <c r="AC9" s="17">
        <v>13612.365539923654</v>
      </c>
      <c r="AD9" s="17">
        <v>3.89595469670425</v>
      </c>
      <c r="AE9" s="17">
        <v>0.10317550713318202</v>
      </c>
      <c r="AF9" s="17">
        <v>0.55538192744045933</v>
      </c>
      <c r="AG9" s="17">
        <v>1.258998579491756</v>
      </c>
      <c r="AH9" s="17">
        <v>1.3510881256610168</v>
      </c>
      <c r="AI9" s="17">
        <v>2.9486065305866922</v>
      </c>
      <c r="AJ9" s="17">
        <v>1.3814161402441951</v>
      </c>
      <c r="AK9" s="17">
        <v>0.27002171906111683</v>
      </c>
      <c r="AL9" s="17">
        <v>0.23841218038993478</v>
      </c>
      <c r="AM9" s="17">
        <v>1.4916166995790537E-2</v>
      </c>
      <c r="AN9" s="17">
        <v>0.82340364072155214</v>
      </c>
      <c r="AO9" s="17">
        <v>0.10507595758413994</v>
      </c>
      <c r="AP9" s="17">
        <v>0.40014396469182678</v>
      </c>
      <c r="AQ9" s="17">
        <v>0.38177937948132301</v>
      </c>
      <c r="AR9" s="17">
        <v>4.6655620380853575</v>
      </c>
      <c r="AS9" s="17">
        <v>0.11508283286356252</v>
      </c>
      <c r="AT9" s="17">
        <v>6.8627377395702417E-3</v>
      </c>
      <c r="AU9" s="17">
        <v>1.0663638641486069E-2</v>
      </c>
      <c r="AV9" s="17">
        <v>0.2363949199830426</v>
      </c>
      <c r="AW9" s="17">
        <v>0.10959264267190633</v>
      </c>
      <c r="AX9" s="17">
        <v>0.43615337849484109</v>
      </c>
      <c r="AY9" s="17">
        <v>5.0526127790900571E-2</v>
      </c>
      <c r="AZ9" s="17">
        <v>5.6591191206302301E-2</v>
      </c>
      <c r="BA9" s="17">
        <v>1.0983880576351612</v>
      </c>
      <c r="BB9" s="17">
        <v>0.66473410382119447</v>
      </c>
      <c r="BC9" s="17">
        <v>0.63234537714435213</v>
      </c>
      <c r="BD9" s="17">
        <v>0.18877807812848604</v>
      </c>
      <c r="BE9" s="17">
        <v>0.45484114126259384</v>
      </c>
      <c r="BF9" s="17">
        <v>16.107942663314915</v>
      </c>
      <c r="BG9" s="17">
        <v>8.9110010033804379E-2</v>
      </c>
      <c r="BH9" s="17">
        <v>0.37317394631588802</v>
      </c>
      <c r="BI9" s="17">
        <v>0.33269604943744902</v>
      </c>
      <c r="BJ9" s="17">
        <v>2.5444919926714278E-2</v>
      </c>
      <c r="BK9" s="17">
        <v>0.24610833339904975</v>
      </c>
      <c r="BL9" s="17">
        <v>6.8521796815093655E-2</v>
      </c>
      <c r="BM9" s="17">
        <v>0.39289464557519771</v>
      </c>
      <c r="BN9" s="17">
        <v>4.2971296307770593E-2</v>
      </c>
      <c r="BO9" s="17">
        <v>0.23184892976532268</v>
      </c>
      <c r="BP9" s="17">
        <v>0.38663608618932654</v>
      </c>
      <c r="BQ9" s="17">
        <v>0.26690770777897799</v>
      </c>
      <c r="BR9" s="17">
        <v>0</v>
      </c>
      <c r="BS9" s="17">
        <v>15047.018170274905</v>
      </c>
      <c r="BT9" s="17">
        <v>62497.447190777741</v>
      </c>
      <c r="BU9" s="17">
        <v>0</v>
      </c>
      <c r="BV9" s="17">
        <v>0</v>
      </c>
      <c r="BW9" s="17">
        <v>7.9918164686004598</v>
      </c>
      <c r="BX9" s="17">
        <v>446.15805309372246</v>
      </c>
      <c r="BY9" s="17">
        <v>125.38476938502619</v>
      </c>
      <c r="BZ9" s="17">
        <v>63076.981829725089</v>
      </c>
      <c r="CA9" s="17">
        <v>78124</v>
      </c>
      <c r="CB9" s="3"/>
      <c r="CD9" s="18">
        <f t="shared" si="0"/>
        <v>0</v>
      </c>
      <c r="CE9" s="18">
        <f t="shared" si="1"/>
        <v>0</v>
      </c>
      <c r="CF9" s="18">
        <f t="shared" si="2"/>
        <v>0</v>
      </c>
      <c r="CH9" s="19">
        <v>78124</v>
      </c>
      <c r="CI9" s="18">
        <f t="shared" si="3"/>
        <v>0</v>
      </c>
    </row>
    <row r="10" spans="1:87" x14ac:dyDescent="0.25">
      <c r="A10" s="5" t="s">
        <v>110</v>
      </c>
      <c r="B10" s="5" t="s">
        <v>52</v>
      </c>
      <c r="C10" s="17">
        <v>3.5686314965224812</v>
      </c>
      <c r="D10" s="17">
        <v>1.9658122488593415</v>
      </c>
      <c r="E10" s="17">
        <v>7.3541824566744754E-2</v>
      </c>
      <c r="F10" s="17">
        <v>0.85712897865843207</v>
      </c>
      <c r="G10" s="17">
        <v>21.758481367551884</v>
      </c>
      <c r="H10" s="17">
        <v>5.1918503322895582</v>
      </c>
      <c r="I10" s="17">
        <v>642.29036002273745</v>
      </c>
      <c r="J10" s="17">
        <v>3.9599603641906516</v>
      </c>
      <c r="K10" s="17">
        <v>0.15626890815089062</v>
      </c>
      <c r="L10" s="17">
        <v>7.6978519185121943</v>
      </c>
      <c r="M10" s="17">
        <v>0.72455324889693196</v>
      </c>
      <c r="N10" s="17">
        <v>0</v>
      </c>
      <c r="O10" s="17">
        <v>0.10333271610888858</v>
      </c>
      <c r="P10" s="17">
        <v>0</v>
      </c>
      <c r="Q10" s="17">
        <v>0.11146000838711582</v>
      </c>
      <c r="R10" s="17">
        <v>1.0014860017981546E-2</v>
      </c>
      <c r="S10" s="17">
        <v>4.2391084780956376</v>
      </c>
      <c r="T10" s="17">
        <v>4.1019084369604144</v>
      </c>
      <c r="U10" s="17">
        <v>0</v>
      </c>
      <c r="V10" s="17">
        <v>0.37114724240021613</v>
      </c>
      <c r="W10" s="17">
        <v>17.972385551170309</v>
      </c>
      <c r="X10" s="17">
        <v>4.8457657667012182</v>
      </c>
      <c r="Y10" s="17">
        <v>0.71000891119296006</v>
      </c>
      <c r="Z10" s="17">
        <v>0.21757633734654896</v>
      </c>
      <c r="AA10" s="17">
        <v>1.5843670803593</v>
      </c>
      <c r="AB10" s="17">
        <v>41.391661922958804</v>
      </c>
      <c r="AC10" s="17">
        <v>1159.0773480030944</v>
      </c>
      <c r="AD10" s="17">
        <v>5533.436556515996</v>
      </c>
      <c r="AE10" s="17">
        <v>31.311984302685364</v>
      </c>
      <c r="AF10" s="17">
        <v>2.9024885908340026</v>
      </c>
      <c r="AG10" s="17">
        <v>114.09619419890605</v>
      </c>
      <c r="AH10" s="17">
        <v>25.020100711166098</v>
      </c>
      <c r="AI10" s="17">
        <v>13.091913019771674</v>
      </c>
      <c r="AJ10" s="17">
        <v>58.570444908012163</v>
      </c>
      <c r="AK10" s="17">
        <v>12.296836076558428</v>
      </c>
      <c r="AL10" s="17">
        <v>33.941644450547905</v>
      </c>
      <c r="AM10" s="17">
        <v>6.8796394737971998</v>
      </c>
      <c r="AN10" s="17">
        <v>0.29153218435694533</v>
      </c>
      <c r="AO10" s="17">
        <v>2.6550872813937274</v>
      </c>
      <c r="AP10" s="17">
        <v>88.409395173602945</v>
      </c>
      <c r="AQ10" s="17">
        <v>0.13255975673404302</v>
      </c>
      <c r="AR10" s="17">
        <v>0.71186253104610986</v>
      </c>
      <c r="AS10" s="17">
        <v>0.15062428628263522</v>
      </c>
      <c r="AT10" s="17">
        <v>2.1201671740194973E-2</v>
      </c>
      <c r="AU10" s="17">
        <v>0</v>
      </c>
      <c r="AV10" s="17">
        <v>3.8520615514515959E-2</v>
      </c>
      <c r="AW10" s="17">
        <v>8.3934818192009888E-2</v>
      </c>
      <c r="AX10" s="17">
        <v>0.2492901862344292</v>
      </c>
      <c r="AY10" s="17">
        <v>0</v>
      </c>
      <c r="AZ10" s="17">
        <v>0</v>
      </c>
      <c r="BA10" s="17">
        <v>1.0014860017981546E-2</v>
      </c>
      <c r="BB10" s="17">
        <v>0</v>
      </c>
      <c r="BC10" s="17">
        <v>6.3924638412648149E-4</v>
      </c>
      <c r="BD10" s="17">
        <v>2.0162759362357949</v>
      </c>
      <c r="BE10" s="17">
        <v>0</v>
      </c>
      <c r="BF10" s="17">
        <v>0.5571586205218777</v>
      </c>
      <c r="BG10" s="17">
        <v>1.3741238820746166E-3</v>
      </c>
      <c r="BH10" s="17">
        <v>0</v>
      </c>
      <c r="BI10" s="17">
        <v>0.2434136910229604</v>
      </c>
      <c r="BJ10" s="17">
        <v>0</v>
      </c>
      <c r="BK10" s="17">
        <v>0.42472449517663641</v>
      </c>
      <c r="BL10" s="17">
        <v>0.16144773193592474</v>
      </c>
      <c r="BM10" s="17">
        <v>0</v>
      </c>
      <c r="BN10" s="17">
        <v>0.16858462814467454</v>
      </c>
      <c r="BO10" s="17">
        <v>0.3326989868030753</v>
      </c>
      <c r="BP10" s="17">
        <v>8.9504570707404842E-4</v>
      </c>
      <c r="BQ10" s="17">
        <v>0.1981200757068835</v>
      </c>
      <c r="BR10" s="17">
        <v>0</v>
      </c>
      <c r="BS10" s="17">
        <v>7851.3876842206409</v>
      </c>
      <c r="BT10" s="17">
        <v>4557.1818500871741</v>
      </c>
      <c r="BU10" s="17">
        <v>0</v>
      </c>
      <c r="BV10" s="17">
        <v>0</v>
      </c>
      <c r="BW10" s="17">
        <v>6.8980482836695911</v>
      </c>
      <c r="BX10" s="17">
        <v>9.6774444682267831</v>
      </c>
      <c r="BY10" s="17">
        <v>-665.14502705971302</v>
      </c>
      <c r="BZ10" s="17">
        <v>3908.6123157793572</v>
      </c>
      <c r="CA10" s="17">
        <v>11760</v>
      </c>
      <c r="CB10" s="3"/>
      <c r="CD10" s="18">
        <f t="shared" si="0"/>
        <v>0</v>
      </c>
      <c r="CE10" s="18">
        <f t="shared" si="1"/>
        <v>0</v>
      </c>
      <c r="CF10" s="18">
        <f t="shared" si="2"/>
        <v>0</v>
      </c>
      <c r="CH10" s="19">
        <v>11760</v>
      </c>
      <c r="CI10" s="18">
        <f t="shared" si="3"/>
        <v>0</v>
      </c>
    </row>
    <row r="11" spans="1:87" x14ac:dyDescent="0.25">
      <c r="A11" s="5" t="s">
        <v>111</v>
      </c>
      <c r="B11" s="7" t="s">
        <v>53</v>
      </c>
      <c r="C11" s="17">
        <v>73.128080578086269</v>
      </c>
      <c r="D11" s="17">
        <v>1490.1101652700386</v>
      </c>
      <c r="E11" s="17">
        <v>39.188336009179146</v>
      </c>
      <c r="F11" s="17">
        <v>1.5705649669730259</v>
      </c>
      <c r="G11" s="17">
        <v>4.3938609937836173</v>
      </c>
      <c r="H11" s="17">
        <v>3.2849922775601144</v>
      </c>
      <c r="I11" s="17">
        <v>1.5391771598186821</v>
      </c>
      <c r="J11" s="17">
        <v>15334.78309454894</v>
      </c>
      <c r="K11" s="17">
        <v>2.3904974705270017</v>
      </c>
      <c r="L11" s="17">
        <v>1537.062445494445</v>
      </c>
      <c r="M11" s="17">
        <v>25.819233752941006</v>
      </c>
      <c r="N11" s="17">
        <v>3.9333897195573018</v>
      </c>
      <c r="O11" s="17">
        <v>10.864727985725098</v>
      </c>
      <c r="P11" s="17">
        <v>16.343966085741478</v>
      </c>
      <c r="Q11" s="17">
        <v>2408.1718594337603</v>
      </c>
      <c r="R11" s="17">
        <v>4.5646124518413096</v>
      </c>
      <c r="S11" s="17">
        <v>12.981586926209665</v>
      </c>
      <c r="T11" s="17">
        <v>3.8355156455904305</v>
      </c>
      <c r="U11" s="17">
        <v>33.269593276412458</v>
      </c>
      <c r="V11" s="17">
        <v>477.09638142453946</v>
      </c>
      <c r="W11" s="17">
        <v>16.716798879958791</v>
      </c>
      <c r="X11" s="17">
        <v>18.7022387196618</v>
      </c>
      <c r="Y11" s="17">
        <v>1051.182931710425</v>
      </c>
      <c r="Z11" s="17">
        <v>10.028360514001953</v>
      </c>
      <c r="AA11" s="17">
        <v>21.549301561773063</v>
      </c>
      <c r="AB11" s="17">
        <v>14.418466681500792</v>
      </c>
      <c r="AC11" s="17">
        <v>11.69702134343949</v>
      </c>
      <c r="AD11" s="17">
        <v>9.1422604055843735</v>
      </c>
      <c r="AE11" s="17">
        <v>51.03616372470524</v>
      </c>
      <c r="AF11" s="17">
        <v>21.081537947887895</v>
      </c>
      <c r="AG11" s="17">
        <v>14.527864026751242</v>
      </c>
      <c r="AH11" s="17">
        <v>30.141028347019134</v>
      </c>
      <c r="AI11" s="17">
        <v>15.558764465853226</v>
      </c>
      <c r="AJ11" s="17">
        <v>11.181207742285917</v>
      </c>
      <c r="AK11" s="17">
        <v>6.3081611713266996</v>
      </c>
      <c r="AL11" s="17">
        <v>15.084750187170997</v>
      </c>
      <c r="AM11" s="17">
        <v>10.057842205463325</v>
      </c>
      <c r="AN11" s="17">
        <v>6.9074450482554948</v>
      </c>
      <c r="AO11" s="17">
        <v>2.1470333439234746</v>
      </c>
      <c r="AP11" s="17">
        <v>75.733436210780269</v>
      </c>
      <c r="AQ11" s="17">
        <v>4.6179255216867974</v>
      </c>
      <c r="AR11" s="17">
        <v>335.22610749443453</v>
      </c>
      <c r="AS11" s="17">
        <v>22.726230051886031</v>
      </c>
      <c r="AT11" s="17">
        <v>0.55205972494173183</v>
      </c>
      <c r="AU11" s="17">
        <v>2.4053484044375302</v>
      </c>
      <c r="AV11" s="17">
        <v>2.441313386567133</v>
      </c>
      <c r="AW11" s="17">
        <v>339.16477565208868</v>
      </c>
      <c r="AX11" s="17">
        <v>10429.474197201353</v>
      </c>
      <c r="AY11" s="17">
        <v>4.2793636333703082</v>
      </c>
      <c r="AZ11" s="17">
        <v>2.5367373704068177</v>
      </c>
      <c r="BA11" s="17">
        <v>10.915145491865015</v>
      </c>
      <c r="BB11" s="17">
        <v>4.1832941626962983</v>
      </c>
      <c r="BC11" s="17">
        <v>8.489773155509825</v>
      </c>
      <c r="BD11" s="17">
        <v>3.6155294655879118</v>
      </c>
      <c r="BE11" s="17">
        <v>5.7608238689756162</v>
      </c>
      <c r="BF11" s="17">
        <v>8.4757061540696164</v>
      </c>
      <c r="BG11" s="17">
        <v>8.2337753674709937</v>
      </c>
      <c r="BH11" s="17">
        <v>2.3643739032520958</v>
      </c>
      <c r="BI11" s="17">
        <v>9.7778678663932013</v>
      </c>
      <c r="BJ11" s="17">
        <v>0.87237323808476797</v>
      </c>
      <c r="BK11" s="17">
        <v>1457.7749452461292</v>
      </c>
      <c r="BL11" s="17">
        <v>1262.0502025170558</v>
      </c>
      <c r="BM11" s="17">
        <v>147.52682797106263</v>
      </c>
      <c r="BN11" s="17">
        <v>555.57985483583252</v>
      </c>
      <c r="BO11" s="17">
        <v>433.9802313616949</v>
      </c>
      <c r="BP11" s="17">
        <v>7.006634148587719</v>
      </c>
      <c r="BQ11" s="17">
        <v>185.94106373977507</v>
      </c>
      <c r="BR11" s="17">
        <v>0</v>
      </c>
      <c r="BS11" s="17">
        <v>38153.507176644649</v>
      </c>
      <c r="BT11" s="17">
        <v>30537.999678348133</v>
      </c>
      <c r="BU11" s="17">
        <v>105.15058639249366</v>
      </c>
      <c r="BV11" s="17">
        <v>0</v>
      </c>
      <c r="BW11" s="17">
        <v>138890.99028564227</v>
      </c>
      <c r="BX11" s="17">
        <v>313.74158458475574</v>
      </c>
      <c r="BY11" s="17">
        <v>642.61068838765414</v>
      </c>
      <c r="BZ11" s="17">
        <v>170490.49282335534</v>
      </c>
      <c r="CA11" s="17">
        <v>208644</v>
      </c>
      <c r="CB11" s="3"/>
      <c r="CD11" s="18">
        <f t="shared" si="0"/>
        <v>0</v>
      </c>
      <c r="CE11" s="18">
        <f t="shared" si="1"/>
        <v>0</v>
      </c>
      <c r="CF11" s="18">
        <f t="shared" si="2"/>
        <v>0</v>
      </c>
      <c r="CH11" s="19">
        <v>208644</v>
      </c>
      <c r="CI11" s="18">
        <f t="shared" si="3"/>
        <v>0</v>
      </c>
    </row>
    <row r="12" spans="1:87" x14ac:dyDescent="0.25">
      <c r="A12" s="5" t="s">
        <v>112</v>
      </c>
      <c r="B12" s="5" t="s">
        <v>54</v>
      </c>
      <c r="C12" s="17">
        <v>49.435572045335014</v>
      </c>
      <c r="D12" s="17">
        <v>86.665923883865005</v>
      </c>
      <c r="E12" s="17">
        <v>2.5064672729143389</v>
      </c>
      <c r="F12" s="17">
        <v>5.0547853960255216</v>
      </c>
      <c r="G12" s="17">
        <v>127.08416519066641</v>
      </c>
      <c r="H12" s="17">
        <v>8.6499226249766821</v>
      </c>
      <c r="I12" s="17">
        <v>2.8877240102597423</v>
      </c>
      <c r="J12" s="17">
        <v>312.72879308302663</v>
      </c>
      <c r="K12" s="17">
        <v>1492.623982843395</v>
      </c>
      <c r="L12" s="17">
        <v>4284.3713896485297</v>
      </c>
      <c r="M12" s="17">
        <v>849.29989006188407</v>
      </c>
      <c r="N12" s="17">
        <v>0.23703807466722787</v>
      </c>
      <c r="O12" s="17">
        <v>2.0839023480923702</v>
      </c>
      <c r="P12" s="17">
        <v>1.7855550783464105</v>
      </c>
      <c r="Q12" s="17">
        <v>1.1871468020696967</v>
      </c>
      <c r="R12" s="17">
        <v>1.0501830914973838</v>
      </c>
      <c r="S12" s="17">
        <v>3.3356220888085617</v>
      </c>
      <c r="T12" s="17">
        <v>0.88811249626671285</v>
      </c>
      <c r="U12" s="17">
        <v>6050.0826147370108</v>
      </c>
      <c r="V12" s="17">
        <v>569.04495527576273</v>
      </c>
      <c r="W12" s="17">
        <v>113.16441307729454</v>
      </c>
      <c r="X12" s="17">
        <v>511.77844220954103</v>
      </c>
      <c r="Y12" s="17">
        <v>441.63765541414659</v>
      </c>
      <c r="Z12" s="17">
        <v>265.60895771957496</v>
      </c>
      <c r="AA12" s="17">
        <v>5.0105145205347474</v>
      </c>
      <c r="AB12" s="17">
        <v>2.1594755465839075</v>
      </c>
      <c r="AC12" s="17">
        <v>21.440490844531627</v>
      </c>
      <c r="AD12" s="17">
        <v>2.2595683003604341</v>
      </c>
      <c r="AE12" s="17">
        <v>16.158997933390712</v>
      </c>
      <c r="AF12" s="17">
        <v>1.5750147578516704</v>
      </c>
      <c r="AG12" s="17">
        <v>4.7453681501966249</v>
      </c>
      <c r="AH12" s="17">
        <v>92.331392268430221</v>
      </c>
      <c r="AI12" s="17">
        <v>15.113714815012759</v>
      </c>
      <c r="AJ12" s="17">
        <v>1.760616558243983</v>
      </c>
      <c r="AK12" s="17">
        <v>4.6455782865111255</v>
      </c>
      <c r="AL12" s="17">
        <v>2.677610546181485</v>
      </c>
      <c r="AM12" s="17">
        <v>37.32757506398918</v>
      </c>
      <c r="AN12" s="17">
        <v>9.6076151728133592</v>
      </c>
      <c r="AO12" s="17">
        <v>2.7684572947873796</v>
      </c>
      <c r="AP12" s="17">
        <v>167.52175733845803</v>
      </c>
      <c r="AQ12" s="17">
        <v>54.063617731506703</v>
      </c>
      <c r="AR12" s="17">
        <v>167.60594366414983</v>
      </c>
      <c r="AS12" s="17">
        <v>246.31286989839762</v>
      </c>
      <c r="AT12" s="17">
        <v>0.96241014689221105</v>
      </c>
      <c r="AU12" s="17">
        <v>0.45285599886208838</v>
      </c>
      <c r="AV12" s="17">
        <v>23.100820556588683</v>
      </c>
      <c r="AW12" s="17">
        <v>4.6637417800581087</v>
      </c>
      <c r="AX12" s="17">
        <v>786.4542395491444</v>
      </c>
      <c r="AY12" s="17">
        <v>1.1164473425861061</v>
      </c>
      <c r="AZ12" s="17">
        <v>1.9343952877876114</v>
      </c>
      <c r="BA12" s="17">
        <v>8.4776555650937695</v>
      </c>
      <c r="BB12" s="17">
        <v>4.0689171974447245</v>
      </c>
      <c r="BC12" s="17">
        <v>17.035042864803014</v>
      </c>
      <c r="BD12" s="17">
        <v>5.3278467966741081</v>
      </c>
      <c r="BE12" s="17">
        <v>12.724347904201984</v>
      </c>
      <c r="BF12" s="17">
        <v>30.395661813322231</v>
      </c>
      <c r="BG12" s="17">
        <v>8.9338661371753325</v>
      </c>
      <c r="BH12" s="17">
        <v>3.2439166281127823</v>
      </c>
      <c r="BI12" s="17">
        <v>15.666114107149602</v>
      </c>
      <c r="BJ12" s="17">
        <v>25.536922814073201</v>
      </c>
      <c r="BK12" s="17">
        <v>297.84759682529216</v>
      </c>
      <c r="BL12" s="17">
        <v>104.41816891603796</v>
      </c>
      <c r="BM12" s="17">
        <v>15.914769000688535</v>
      </c>
      <c r="BN12" s="17">
        <v>41.74815886604847</v>
      </c>
      <c r="BO12" s="17">
        <v>35.289147987776118</v>
      </c>
      <c r="BP12" s="17">
        <v>10.734516336779935</v>
      </c>
      <c r="BQ12" s="17">
        <v>49.549956619480533</v>
      </c>
      <c r="BR12" s="17">
        <v>0</v>
      </c>
      <c r="BS12" s="17">
        <v>17543.87691020796</v>
      </c>
      <c r="BT12" s="17">
        <v>19745.029660886084</v>
      </c>
      <c r="BU12" s="17">
        <v>2.7427796816988304</v>
      </c>
      <c r="BV12" s="17">
        <v>0</v>
      </c>
      <c r="BW12" s="17">
        <v>13420.757676967918</v>
      </c>
      <c r="BX12" s="17">
        <v>329.59314703542549</v>
      </c>
      <c r="BY12" s="17">
        <v>1681.9998252209136</v>
      </c>
      <c r="BZ12" s="17">
        <v>35180.12308979204</v>
      </c>
      <c r="CA12" s="17">
        <v>52724</v>
      </c>
      <c r="CB12" s="3"/>
      <c r="CD12" s="18">
        <f t="shared" si="0"/>
        <v>0</v>
      </c>
      <c r="CE12" s="18">
        <f t="shared" si="1"/>
        <v>0</v>
      </c>
      <c r="CF12" s="18">
        <f t="shared" si="2"/>
        <v>0</v>
      </c>
      <c r="CH12" s="19">
        <v>52724</v>
      </c>
      <c r="CI12" s="18">
        <f t="shared" si="3"/>
        <v>0</v>
      </c>
    </row>
    <row r="13" spans="1:87" x14ac:dyDescent="0.25">
      <c r="A13" s="5" t="s">
        <v>113</v>
      </c>
      <c r="B13" s="5" t="s">
        <v>16</v>
      </c>
      <c r="C13" s="17">
        <v>1605.844584785171</v>
      </c>
      <c r="D13" s="17">
        <v>8784.7563317996701</v>
      </c>
      <c r="E13" s="17">
        <v>595.11318706261648</v>
      </c>
      <c r="F13" s="17">
        <v>103.91531943326314</v>
      </c>
      <c r="G13" s="17">
        <v>34.407119445071011</v>
      </c>
      <c r="H13" s="17">
        <v>14.851161343929581</v>
      </c>
      <c r="I13" s="17">
        <v>8.158764517110292</v>
      </c>
      <c r="J13" s="17">
        <v>15187.116356793864</v>
      </c>
      <c r="K13" s="17">
        <v>23.247762655449876</v>
      </c>
      <c r="L13" s="17">
        <v>19334.28116298368</v>
      </c>
      <c r="M13" s="17">
        <v>1506.1483665705462</v>
      </c>
      <c r="N13" s="17">
        <v>6.1014224524022538</v>
      </c>
      <c r="O13" s="17">
        <v>26.875395770582571</v>
      </c>
      <c r="P13" s="17">
        <v>24.080670106400682</v>
      </c>
      <c r="Q13" s="17">
        <v>33.671119325844074</v>
      </c>
      <c r="R13" s="17">
        <v>18.089376311190744</v>
      </c>
      <c r="S13" s="17">
        <v>413.94623952384518</v>
      </c>
      <c r="T13" s="17">
        <v>15.891478577824934</v>
      </c>
      <c r="U13" s="17">
        <v>872.24160188594215</v>
      </c>
      <c r="V13" s="17">
        <v>1208.1815738430207</v>
      </c>
      <c r="W13" s="17">
        <v>192.78979738328886</v>
      </c>
      <c r="X13" s="17">
        <v>499.70987225554558</v>
      </c>
      <c r="Y13" s="17">
        <v>755.54021044918238</v>
      </c>
      <c r="Z13" s="17">
        <v>91.031593456349796</v>
      </c>
      <c r="AA13" s="17">
        <v>83.08496263877106</v>
      </c>
      <c r="AB13" s="17">
        <v>37.934387062395643</v>
      </c>
      <c r="AC13" s="17">
        <v>32.706810912481266</v>
      </c>
      <c r="AD13" s="17">
        <v>15.757109245617428</v>
      </c>
      <c r="AE13" s="17">
        <v>31.187544934547802</v>
      </c>
      <c r="AF13" s="17">
        <v>29.582325317976501</v>
      </c>
      <c r="AG13" s="17">
        <v>24.627571677685925</v>
      </c>
      <c r="AH13" s="17">
        <v>51.190567746315558</v>
      </c>
      <c r="AI13" s="17">
        <v>24.9865699168069</v>
      </c>
      <c r="AJ13" s="17">
        <v>17.114707332299762</v>
      </c>
      <c r="AK13" s="17">
        <v>9.9142419306784682</v>
      </c>
      <c r="AL13" s="17">
        <v>37.535184581655209</v>
      </c>
      <c r="AM13" s="17">
        <v>22.811112468996615</v>
      </c>
      <c r="AN13" s="17">
        <v>12.990790047295597</v>
      </c>
      <c r="AO13" s="17">
        <v>11.418872791000521</v>
      </c>
      <c r="AP13" s="17">
        <v>151.24372688575366</v>
      </c>
      <c r="AQ13" s="17">
        <v>82.388249011459067</v>
      </c>
      <c r="AR13" s="17">
        <v>2470.6848996473186</v>
      </c>
      <c r="AS13" s="17">
        <v>72.922066372894008</v>
      </c>
      <c r="AT13" s="17">
        <v>0.9580254717232517</v>
      </c>
      <c r="AU13" s="17">
        <v>22.714135598310584</v>
      </c>
      <c r="AV13" s="17">
        <v>22.959363862480043</v>
      </c>
      <c r="AW13" s="17">
        <v>187.56926222237675</v>
      </c>
      <c r="AX13" s="17">
        <v>8202.7209172861476</v>
      </c>
      <c r="AY13" s="17">
        <v>6.9244896656157646</v>
      </c>
      <c r="AZ13" s="17">
        <v>5.2575523846654599</v>
      </c>
      <c r="BA13" s="17">
        <v>36.67657616589949</v>
      </c>
      <c r="BB13" s="17">
        <v>9.9846156859248936</v>
      </c>
      <c r="BC13" s="17">
        <v>157.56498722635098</v>
      </c>
      <c r="BD13" s="17">
        <v>20.496169553762602</v>
      </c>
      <c r="BE13" s="17">
        <v>38.205210116715349</v>
      </c>
      <c r="BF13" s="17">
        <v>23.747334841947044</v>
      </c>
      <c r="BG13" s="17">
        <v>33.679695444246612</v>
      </c>
      <c r="BH13" s="17">
        <v>6.5288119823904678</v>
      </c>
      <c r="BI13" s="17">
        <v>26.945949037774405</v>
      </c>
      <c r="BJ13" s="17">
        <v>5.3012168533775395</v>
      </c>
      <c r="BK13" s="17">
        <v>987.42276173761104</v>
      </c>
      <c r="BL13" s="17">
        <v>1097.2656033294143</v>
      </c>
      <c r="BM13" s="17">
        <v>121.97294943764942</v>
      </c>
      <c r="BN13" s="17">
        <v>863.28793464762509</v>
      </c>
      <c r="BO13" s="17">
        <v>365.60874900158137</v>
      </c>
      <c r="BP13" s="17">
        <v>38.881787412234218</v>
      </c>
      <c r="BQ13" s="17">
        <v>536.93120392602498</v>
      </c>
      <c r="BR13" s="17">
        <v>0</v>
      </c>
      <c r="BS13" s="17">
        <v>67395.677472145617</v>
      </c>
      <c r="BT13" s="17">
        <v>24955.956672807319</v>
      </c>
      <c r="BU13" s="17">
        <v>151.90549609468528</v>
      </c>
      <c r="BV13" s="17">
        <v>0</v>
      </c>
      <c r="BW13" s="17">
        <v>127947.74724895885</v>
      </c>
      <c r="BX13" s="17">
        <v>406.51942707999626</v>
      </c>
      <c r="BY13" s="17">
        <v>3539.1936829135443</v>
      </c>
      <c r="BZ13" s="17">
        <v>157001.3225278545</v>
      </c>
      <c r="CA13" s="17">
        <v>224397</v>
      </c>
      <c r="CB13" s="3"/>
      <c r="CD13" s="18">
        <f t="shared" si="0"/>
        <v>0</v>
      </c>
      <c r="CE13" s="18">
        <f t="shared" si="1"/>
        <v>0</v>
      </c>
      <c r="CF13" s="18">
        <f t="shared" si="2"/>
        <v>0</v>
      </c>
      <c r="CH13" s="19">
        <v>224397</v>
      </c>
      <c r="CI13" s="18">
        <f t="shared" si="3"/>
        <v>0</v>
      </c>
    </row>
    <row r="14" spans="1:87" x14ac:dyDescent="0.25">
      <c r="A14" s="7" t="s">
        <v>114</v>
      </c>
      <c r="B14" s="5" t="s">
        <v>55</v>
      </c>
      <c r="C14" s="17">
        <v>14.201878137353711</v>
      </c>
      <c r="D14" s="17">
        <v>10.372007658656299</v>
      </c>
      <c r="E14" s="17">
        <v>1.061999418237928</v>
      </c>
      <c r="F14" s="17">
        <v>1.0709620932431256</v>
      </c>
      <c r="G14" s="17">
        <v>7.3156156529849117</v>
      </c>
      <c r="H14" s="17">
        <v>4.7792240964629435</v>
      </c>
      <c r="I14" s="17">
        <v>1.9715027264412286</v>
      </c>
      <c r="J14" s="17">
        <v>297.20536270275727</v>
      </c>
      <c r="K14" s="17">
        <v>1.7958065662790899</v>
      </c>
      <c r="L14" s="17">
        <v>64.243913954603116</v>
      </c>
      <c r="M14" s="17">
        <v>5563.8529017313595</v>
      </c>
      <c r="N14" s="17">
        <v>2.0074672677139906</v>
      </c>
      <c r="O14" s="17">
        <v>5.795779967361157</v>
      </c>
      <c r="P14" s="17">
        <v>8.3671465840344119</v>
      </c>
      <c r="Q14" s="17">
        <v>5.6670863520916592</v>
      </c>
      <c r="R14" s="17">
        <v>3.5059911328111282</v>
      </c>
      <c r="S14" s="17">
        <v>6.9612800176471215</v>
      </c>
      <c r="T14" s="17">
        <v>2.3433143453898264</v>
      </c>
      <c r="U14" s="17">
        <v>41.303769782322107</v>
      </c>
      <c r="V14" s="17">
        <v>1.843395396288775</v>
      </c>
      <c r="W14" s="17">
        <v>10.179381952513362</v>
      </c>
      <c r="X14" s="17">
        <v>8.0546499188896732</v>
      </c>
      <c r="Y14" s="17">
        <v>8.5426279372144549</v>
      </c>
      <c r="Z14" s="17">
        <v>5.8914150503051088</v>
      </c>
      <c r="AA14" s="17">
        <v>15.90451502385978</v>
      </c>
      <c r="AB14" s="17">
        <v>8.5005869362360489</v>
      </c>
      <c r="AC14" s="17">
        <v>13.842374216760437</v>
      </c>
      <c r="AD14" s="17">
        <v>4.9999655057140959</v>
      </c>
      <c r="AE14" s="17">
        <v>35.905111048924979</v>
      </c>
      <c r="AF14" s="17">
        <v>14.091219427493689</v>
      </c>
      <c r="AG14" s="17">
        <v>16.045325330500468</v>
      </c>
      <c r="AH14" s="17">
        <v>54.331518442677023</v>
      </c>
      <c r="AI14" s="17">
        <v>26.54512404168403</v>
      </c>
      <c r="AJ14" s="17">
        <v>14.185372595946479</v>
      </c>
      <c r="AK14" s="17">
        <v>12.68219420040676</v>
      </c>
      <c r="AL14" s="17">
        <v>12.110463757565565</v>
      </c>
      <c r="AM14" s="17">
        <v>21.366252121203921</v>
      </c>
      <c r="AN14" s="17">
        <v>10.83025539730421</v>
      </c>
      <c r="AO14" s="17">
        <v>3.0214859552134299</v>
      </c>
      <c r="AP14" s="17">
        <v>134.68759239941392</v>
      </c>
      <c r="AQ14" s="17">
        <v>7.4682384716981058</v>
      </c>
      <c r="AR14" s="17">
        <v>63.263829827398439</v>
      </c>
      <c r="AS14" s="17">
        <v>16.957793051899309</v>
      </c>
      <c r="AT14" s="17">
        <v>0.44784008031095296</v>
      </c>
      <c r="AU14" s="17">
        <v>6.556652302931254</v>
      </c>
      <c r="AV14" s="17">
        <v>3.1804250108471321</v>
      </c>
      <c r="AW14" s="17">
        <v>360.7705786261476</v>
      </c>
      <c r="AX14" s="17">
        <v>19851.397867330339</v>
      </c>
      <c r="AY14" s="17">
        <v>2.3290799525877071</v>
      </c>
      <c r="AZ14" s="17">
        <v>1.697661931415106</v>
      </c>
      <c r="BA14" s="17">
        <v>7.4005575736586993</v>
      </c>
      <c r="BB14" s="17">
        <v>3.1008438472351756</v>
      </c>
      <c r="BC14" s="17">
        <v>105.42150711907733</v>
      </c>
      <c r="BD14" s="17">
        <v>4.5010064820902835</v>
      </c>
      <c r="BE14" s="17">
        <v>7.4311723579237006</v>
      </c>
      <c r="BF14" s="17">
        <v>4.2746094382297937</v>
      </c>
      <c r="BG14" s="17">
        <v>4.2375935847061745</v>
      </c>
      <c r="BH14" s="17">
        <v>1.9370123888104354</v>
      </c>
      <c r="BI14" s="17">
        <v>9.8284475523657662</v>
      </c>
      <c r="BJ14" s="17">
        <v>0.96270211221359558</v>
      </c>
      <c r="BK14" s="17">
        <v>68.523308568437869</v>
      </c>
      <c r="BL14" s="17">
        <v>66.441019829295513</v>
      </c>
      <c r="BM14" s="17">
        <v>10.426836295585412</v>
      </c>
      <c r="BN14" s="17">
        <v>31.801721943880757</v>
      </c>
      <c r="BO14" s="17">
        <v>106.24461388462815</v>
      </c>
      <c r="BP14" s="17">
        <v>23.733676119342658</v>
      </c>
      <c r="BQ14" s="17">
        <v>16.023007479463264</v>
      </c>
      <c r="BR14" s="17">
        <v>0</v>
      </c>
      <c r="BS14" s="17">
        <v>27263.74344000639</v>
      </c>
      <c r="BT14" s="17">
        <v>2271.1718258269561</v>
      </c>
      <c r="BU14" s="17">
        <v>3.0639646393314446</v>
      </c>
      <c r="BV14" s="17">
        <v>0</v>
      </c>
      <c r="BW14" s="17">
        <v>35565.357577724892</v>
      </c>
      <c r="BX14" s="17">
        <v>220.68115617888066</v>
      </c>
      <c r="BY14" s="17">
        <v>-2608.0179643764454</v>
      </c>
      <c r="BZ14" s="17">
        <v>35452.256559993613</v>
      </c>
      <c r="CA14" s="17">
        <v>62716</v>
      </c>
      <c r="CB14" s="3"/>
      <c r="CD14" s="18">
        <f t="shared" si="0"/>
        <v>0</v>
      </c>
      <c r="CE14" s="18">
        <f t="shared" si="1"/>
        <v>0</v>
      </c>
      <c r="CF14" s="18">
        <f t="shared" si="2"/>
        <v>0</v>
      </c>
      <c r="CH14" s="19">
        <v>62716</v>
      </c>
      <c r="CI14" s="18">
        <f t="shared" si="3"/>
        <v>0</v>
      </c>
    </row>
    <row r="15" spans="1:87" x14ac:dyDescent="0.25">
      <c r="A15" s="7" t="s">
        <v>115</v>
      </c>
      <c r="B15" s="5" t="s">
        <v>56</v>
      </c>
      <c r="C15" s="17">
        <v>1.0375443423261599</v>
      </c>
      <c r="D15" s="17">
        <v>0.6488313746852471</v>
      </c>
      <c r="E15" s="17">
        <v>6.9137159159880779E-2</v>
      </c>
      <c r="F15" s="17">
        <v>5.9220729246006187E-2</v>
      </c>
      <c r="G15" s="17">
        <v>0.22330705015208219</v>
      </c>
      <c r="H15" s="17">
        <v>0.26551345941694043</v>
      </c>
      <c r="I15" s="17">
        <v>7.7889660044118472E-2</v>
      </c>
      <c r="J15" s="17">
        <v>2.5886957879407042</v>
      </c>
      <c r="K15" s="17">
        <v>0.10497105713590457</v>
      </c>
      <c r="L15" s="17">
        <v>2.6652530513319261</v>
      </c>
      <c r="M15" s="17">
        <v>0.47569283043271066</v>
      </c>
      <c r="N15" s="17">
        <v>402.57247037514884</v>
      </c>
      <c r="O15" s="17">
        <v>0.56342325843632057</v>
      </c>
      <c r="P15" s="17">
        <v>0.76007608275433292</v>
      </c>
      <c r="Q15" s="17">
        <v>0.58652531099427885</v>
      </c>
      <c r="R15" s="17">
        <v>0.3267299974733327</v>
      </c>
      <c r="S15" s="17">
        <v>2.4856416294190513</v>
      </c>
      <c r="T15" s="17">
        <v>0.51374521284442676</v>
      </c>
      <c r="U15" s="17">
        <v>1.1709696952363318</v>
      </c>
      <c r="V15" s="17">
        <v>9.9827116293563528E-2</v>
      </c>
      <c r="W15" s="17">
        <v>0.68971544299892462</v>
      </c>
      <c r="X15" s="17">
        <v>0.43152648437501961</v>
      </c>
      <c r="Y15" s="17">
        <v>0.68648361967719829</v>
      </c>
      <c r="Z15" s="17">
        <v>0.68400834362380492</v>
      </c>
      <c r="AA15" s="17">
        <v>1.1876813518426457</v>
      </c>
      <c r="AB15" s="17">
        <v>1.03097718342908</v>
      </c>
      <c r="AC15" s="17">
        <v>0.45706303880114285</v>
      </c>
      <c r="AD15" s="17">
        <v>0.42068914331196711</v>
      </c>
      <c r="AE15" s="17">
        <v>0.83695502013012413</v>
      </c>
      <c r="AF15" s="17">
        <v>1.152767567403858</v>
      </c>
      <c r="AG15" s="17">
        <v>0.75666524993116158</v>
      </c>
      <c r="AH15" s="17">
        <v>1.8701907237609068</v>
      </c>
      <c r="AI15" s="17">
        <v>0.99930653257755253</v>
      </c>
      <c r="AJ15" s="17">
        <v>0.71122690496168228</v>
      </c>
      <c r="AK15" s="17">
        <v>0.29771207514716047</v>
      </c>
      <c r="AL15" s="17">
        <v>0.73696204421086475</v>
      </c>
      <c r="AM15" s="17">
        <v>0.61202208501892752</v>
      </c>
      <c r="AN15" s="17">
        <v>0.35299239270276261</v>
      </c>
      <c r="AO15" s="17">
        <v>0.10520332742623399</v>
      </c>
      <c r="AP15" s="17">
        <v>2.9134689955239583</v>
      </c>
      <c r="AQ15" s="17">
        <v>0.43608773603098178</v>
      </c>
      <c r="AR15" s="17">
        <v>3.9257899674385746</v>
      </c>
      <c r="AS15" s="17">
        <v>0.88632285859832249</v>
      </c>
      <c r="AT15" s="17">
        <v>3.9479674940687465E-2</v>
      </c>
      <c r="AU15" s="17">
        <v>9.4061270992137652E-2</v>
      </c>
      <c r="AV15" s="17">
        <v>0.20266916880527669</v>
      </c>
      <c r="AW15" s="17">
        <v>0.14879738452567698</v>
      </c>
      <c r="AX15" s="17">
        <v>1.5663062459570669</v>
      </c>
      <c r="AY15" s="17">
        <v>0.53652464985666437</v>
      </c>
      <c r="AZ15" s="17">
        <v>0.13083828417471979</v>
      </c>
      <c r="BA15" s="17">
        <v>0.53828107816895732</v>
      </c>
      <c r="BB15" s="17">
        <v>0.31868629972850598</v>
      </c>
      <c r="BC15" s="17">
        <v>0.8680805089299688</v>
      </c>
      <c r="BD15" s="17">
        <v>0.23726822856085153</v>
      </c>
      <c r="BE15" s="17">
        <v>0.68705425326854153</v>
      </c>
      <c r="BF15" s="17">
        <v>1.2912252519741587</v>
      </c>
      <c r="BG15" s="17">
        <v>0.39666265388195687</v>
      </c>
      <c r="BH15" s="17">
        <v>0.24575218156587697</v>
      </c>
      <c r="BI15" s="17">
        <v>0.92486830304540157</v>
      </c>
      <c r="BJ15" s="17">
        <v>4.723764169812162E-2</v>
      </c>
      <c r="BK15" s="17">
        <v>0.6320966147682463</v>
      </c>
      <c r="BL15" s="17">
        <v>0.57871693339747465</v>
      </c>
      <c r="BM15" s="17">
        <v>0.31969305096374773</v>
      </c>
      <c r="BN15" s="17">
        <v>0.38935987367337976</v>
      </c>
      <c r="BO15" s="17">
        <v>1.0689291077880945</v>
      </c>
      <c r="BP15" s="17">
        <v>0.18107500720421488</v>
      </c>
      <c r="BQ15" s="17">
        <v>0.47870690264773658</v>
      </c>
      <c r="BR15" s="17">
        <v>0</v>
      </c>
      <c r="BS15" s="17">
        <v>451.39965383991245</v>
      </c>
      <c r="BT15" s="17">
        <v>6414.9291392378454</v>
      </c>
      <c r="BU15" s="17">
        <v>0.18908326693260605</v>
      </c>
      <c r="BV15" s="17">
        <v>0</v>
      </c>
      <c r="BW15" s="17">
        <v>8500.3663185844507</v>
      </c>
      <c r="BX15" s="17">
        <v>56.191812404757272</v>
      </c>
      <c r="BY15" s="17">
        <v>-151.07600733389756</v>
      </c>
      <c r="BZ15" s="17">
        <v>14820.600346160087</v>
      </c>
      <c r="CA15" s="17">
        <v>15272</v>
      </c>
      <c r="CB15" s="3"/>
      <c r="CD15" s="18">
        <f t="shared" si="0"/>
        <v>0</v>
      </c>
      <c r="CE15" s="18">
        <f t="shared" si="1"/>
        <v>0</v>
      </c>
      <c r="CF15" s="18">
        <f t="shared" si="2"/>
        <v>0</v>
      </c>
      <c r="CH15" s="19">
        <v>15272</v>
      </c>
      <c r="CI15" s="18">
        <f t="shared" si="3"/>
        <v>0</v>
      </c>
    </row>
    <row r="16" spans="1:87" x14ac:dyDescent="0.25">
      <c r="A16" s="5" t="s">
        <v>116</v>
      </c>
      <c r="B16" s="5" t="s">
        <v>57</v>
      </c>
      <c r="C16" s="17">
        <v>414.48671545812806</v>
      </c>
      <c r="D16" s="17">
        <v>9.6831925586136567</v>
      </c>
      <c r="E16" s="17">
        <v>2.2640838942427552</v>
      </c>
      <c r="F16" s="17">
        <v>141.50600504823166</v>
      </c>
      <c r="G16" s="17">
        <v>49.168026224511792</v>
      </c>
      <c r="H16" s="17">
        <v>1.8315579483370781</v>
      </c>
      <c r="I16" s="17">
        <v>3.9641263125057691</v>
      </c>
      <c r="J16" s="17">
        <v>15.374884192904771</v>
      </c>
      <c r="K16" s="17">
        <v>83.109026695680029</v>
      </c>
      <c r="L16" s="17">
        <v>151.66281229691103</v>
      </c>
      <c r="M16" s="17">
        <v>10.09733025030479</v>
      </c>
      <c r="N16" s="17">
        <v>0.99168528995042948</v>
      </c>
      <c r="O16" s="17">
        <v>7952.1528148569887</v>
      </c>
      <c r="P16" s="17">
        <v>12791.256167817503</v>
      </c>
      <c r="Q16" s="17">
        <v>2429.1634939233836</v>
      </c>
      <c r="R16" s="17">
        <v>7.6546128501552788</v>
      </c>
      <c r="S16" s="17">
        <v>84.50397783188177</v>
      </c>
      <c r="T16" s="17">
        <v>4.5283141380641023</v>
      </c>
      <c r="U16" s="17">
        <v>4.417071910510125</v>
      </c>
      <c r="V16" s="17">
        <v>0.71008778127322603</v>
      </c>
      <c r="W16" s="17">
        <v>21.476999576284268</v>
      </c>
      <c r="X16" s="17">
        <v>41.184575029811995</v>
      </c>
      <c r="Y16" s="17">
        <v>15.391177690720351</v>
      </c>
      <c r="Z16" s="17">
        <v>77.270636644576442</v>
      </c>
      <c r="AA16" s="17">
        <v>519.7314894387614</v>
      </c>
      <c r="AB16" s="17">
        <v>33.869933472677282</v>
      </c>
      <c r="AC16" s="17">
        <v>3.6233659839406021</v>
      </c>
      <c r="AD16" s="17">
        <v>3.0653510285179029</v>
      </c>
      <c r="AE16" s="17">
        <v>49.765006675571534</v>
      </c>
      <c r="AF16" s="17">
        <v>8.6991856025030554</v>
      </c>
      <c r="AG16" s="17">
        <v>40.677433269523469</v>
      </c>
      <c r="AH16" s="17">
        <v>25.695935869587849</v>
      </c>
      <c r="AI16" s="17">
        <v>58.110586488842458</v>
      </c>
      <c r="AJ16" s="17">
        <v>1246.7859146635901</v>
      </c>
      <c r="AK16" s="17">
        <v>68.105204707431668</v>
      </c>
      <c r="AL16" s="17">
        <v>1094.762805834383</v>
      </c>
      <c r="AM16" s="17">
        <v>8.5453739658617138</v>
      </c>
      <c r="AN16" s="17">
        <v>15.788742614637668</v>
      </c>
      <c r="AO16" s="17">
        <v>8.3201989432151819</v>
      </c>
      <c r="AP16" s="17">
        <v>502.78708715156603</v>
      </c>
      <c r="AQ16" s="17">
        <v>20.723343879133552</v>
      </c>
      <c r="AR16" s="17">
        <v>147.67161368315493</v>
      </c>
      <c r="AS16" s="17">
        <v>38.768250193911683</v>
      </c>
      <c r="AT16" s="17">
        <v>7.6318226005013576</v>
      </c>
      <c r="AU16" s="17">
        <v>1.9184179437595605</v>
      </c>
      <c r="AV16" s="17">
        <v>5.2019308367685761</v>
      </c>
      <c r="AW16" s="17">
        <v>181.28927463829106</v>
      </c>
      <c r="AX16" s="17">
        <v>122.93465802468396</v>
      </c>
      <c r="AY16" s="17">
        <v>1.3628822396939848</v>
      </c>
      <c r="AZ16" s="17">
        <v>5.0299672160230147</v>
      </c>
      <c r="BA16" s="17">
        <v>5.9562160242967312</v>
      </c>
      <c r="BB16" s="17">
        <v>2.8803813699831555</v>
      </c>
      <c r="BC16" s="17">
        <v>15.031157098168347</v>
      </c>
      <c r="BD16" s="17">
        <v>4.6429467880681718</v>
      </c>
      <c r="BE16" s="17">
        <v>9.7513289673915935</v>
      </c>
      <c r="BF16" s="17">
        <v>8.5560355477273937</v>
      </c>
      <c r="BG16" s="17">
        <v>3.046363437922718</v>
      </c>
      <c r="BH16" s="17">
        <v>3.3763976748337248</v>
      </c>
      <c r="BI16" s="17">
        <v>15.90676146781418</v>
      </c>
      <c r="BJ16" s="17">
        <v>1.8341246813623493</v>
      </c>
      <c r="BK16" s="17">
        <v>33.562030831648379</v>
      </c>
      <c r="BL16" s="17">
        <v>39.279152619577083</v>
      </c>
      <c r="BM16" s="17">
        <v>6.4461315914174691</v>
      </c>
      <c r="BN16" s="17">
        <v>19.150264233528517</v>
      </c>
      <c r="BO16" s="17">
        <v>31.279679437805807</v>
      </c>
      <c r="BP16" s="17">
        <v>7.2814474070834363</v>
      </c>
      <c r="BQ16" s="17">
        <v>438.68257967440331</v>
      </c>
      <c r="BR16" s="17">
        <v>0</v>
      </c>
      <c r="BS16" s="17">
        <v>29181.378152041038</v>
      </c>
      <c r="BT16" s="17">
        <v>1507.7574847908513</v>
      </c>
      <c r="BU16" s="17">
        <v>1.5095579466604221</v>
      </c>
      <c r="BV16" s="17">
        <v>0</v>
      </c>
      <c r="BW16" s="17">
        <v>16059.973903678869</v>
      </c>
      <c r="BX16" s="17">
        <v>128.58571395415743</v>
      </c>
      <c r="BY16" s="17">
        <v>-245.20481241157739</v>
      </c>
      <c r="BZ16" s="17">
        <v>17452.621847958962</v>
      </c>
      <c r="CA16" s="17">
        <v>46634</v>
      </c>
      <c r="CB16" s="3"/>
      <c r="CD16" s="18">
        <f t="shared" si="0"/>
        <v>0</v>
      </c>
      <c r="CE16" s="18">
        <f t="shared" si="1"/>
        <v>0</v>
      </c>
      <c r="CF16" s="18">
        <f t="shared" si="2"/>
        <v>0</v>
      </c>
      <c r="CH16" s="19">
        <v>46634</v>
      </c>
      <c r="CI16" s="18">
        <f t="shared" si="3"/>
        <v>0</v>
      </c>
    </row>
    <row r="17" spans="1:87" x14ac:dyDescent="0.25">
      <c r="A17" s="5" t="s">
        <v>117</v>
      </c>
      <c r="B17" s="5" t="s">
        <v>58</v>
      </c>
      <c r="C17" s="17">
        <v>13.600606359034002</v>
      </c>
      <c r="D17" s="17">
        <v>6.0250232969121766</v>
      </c>
      <c r="E17" s="17">
        <v>8.5438618505547108</v>
      </c>
      <c r="F17" s="17">
        <v>5.2994679587054483</v>
      </c>
      <c r="G17" s="17">
        <v>53.198791496743418</v>
      </c>
      <c r="H17" s="17">
        <v>7.1328686777706602</v>
      </c>
      <c r="I17" s="17">
        <v>2.3224659648313297</v>
      </c>
      <c r="J17" s="17">
        <v>18.83586385825377</v>
      </c>
      <c r="K17" s="17">
        <v>1.6874711242985807</v>
      </c>
      <c r="L17" s="17">
        <v>20.987953500169869</v>
      </c>
      <c r="M17" s="17">
        <v>3.1771792846257507</v>
      </c>
      <c r="N17" s="17">
        <v>1.1830548297230907</v>
      </c>
      <c r="O17" s="17">
        <v>63.222636864944292</v>
      </c>
      <c r="P17" s="17">
        <v>1736.7369058028221</v>
      </c>
      <c r="Q17" s="17">
        <v>87.734605960092722</v>
      </c>
      <c r="R17" s="17">
        <v>1.6076509892590081</v>
      </c>
      <c r="S17" s="17">
        <v>4.7860200757267677</v>
      </c>
      <c r="T17" s="17">
        <v>1.1538111679891605</v>
      </c>
      <c r="U17" s="17">
        <v>9.3525799317021967</v>
      </c>
      <c r="V17" s="17">
        <v>0.77192836740228998</v>
      </c>
      <c r="W17" s="17">
        <v>5.0868043080230523</v>
      </c>
      <c r="X17" s="17">
        <v>7.2594033506367666</v>
      </c>
      <c r="Y17" s="17">
        <v>2.2135338307986414</v>
      </c>
      <c r="Z17" s="17">
        <v>3.0142406599394662</v>
      </c>
      <c r="AA17" s="17">
        <v>8.2996929070774605</v>
      </c>
      <c r="AB17" s="17">
        <v>14.735582509039176</v>
      </c>
      <c r="AC17" s="17">
        <v>6.2389833693659256</v>
      </c>
      <c r="AD17" s="17">
        <v>2.7916844440373949</v>
      </c>
      <c r="AE17" s="17">
        <v>51.210875061601939</v>
      </c>
      <c r="AF17" s="17">
        <v>6.5643107000857981</v>
      </c>
      <c r="AG17" s="17">
        <v>7.4667490805182863</v>
      </c>
      <c r="AH17" s="17">
        <v>79.716104797180122</v>
      </c>
      <c r="AI17" s="17">
        <v>12.161693030864297</v>
      </c>
      <c r="AJ17" s="17">
        <v>31.477344217431654</v>
      </c>
      <c r="AK17" s="17">
        <v>5.9261342642304147</v>
      </c>
      <c r="AL17" s="17">
        <v>24.48326369571792</v>
      </c>
      <c r="AM17" s="17">
        <v>31.655851007444468</v>
      </c>
      <c r="AN17" s="17">
        <v>68.199610632203374</v>
      </c>
      <c r="AO17" s="17">
        <v>74.503134778602018</v>
      </c>
      <c r="AP17" s="17">
        <v>74.054273027853327</v>
      </c>
      <c r="AQ17" s="17">
        <v>4.9369053139061174</v>
      </c>
      <c r="AR17" s="17">
        <v>273.72807750690413</v>
      </c>
      <c r="AS17" s="17">
        <v>140.18451042846388</v>
      </c>
      <c r="AT17" s="17">
        <v>6.1157413344190834</v>
      </c>
      <c r="AU17" s="17">
        <v>117.08594096493999</v>
      </c>
      <c r="AV17" s="17">
        <v>65.394190202729504</v>
      </c>
      <c r="AW17" s="17">
        <v>63.449725413316621</v>
      </c>
      <c r="AX17" s="17">
        <v>136.15457481501889</v>
      </c>
      <c r="AY17" s="17">
        <v>1.4160669695440213</v>
      </c>
      <c r="AZ17" s="17">
        <v>88.067666497732503</v>
      </c>
      <c r="BA17" s="17">
        <v>41.469580972332608</v>
      </c>
      <c r="BB17" s="17">
        <v>2.024810671064702</v>
      </c>
      <c r="BC17" s="17">
        <v>524.6787816811493</v>
      </c>
      <c r="BD17" s="17">
        <v>26.422876392188954</v>
      </c>
      <c r="BE17" s="17">
        <v>8.4792906904780132</v>
      </c>
      <c r="BF17" s="17">
        <v>136.30306181980052</v>
      </c>
      <c r="BG17" s="17">
        <v>24.021784959857214</v>
      </c>
      <c r="BH17" s="17">
        <v>1.670815802184116</v>
      </c>
      <c r="BI17" s="17">
        <v>114.80353292149015</v>
      </c>
      <c r="BJ17" s="17">
        <v>143.75723073677148</v>
      </c>
      <c r="BK17" s="17">
        <v>335.68381312248755</v>
      </c>
      <c r="BL17" s="17">
        <v>433.33455183426008</v>
      </c>
      <c r="BM17" s="17">
        <v>2.9583351136219975</v>
      </c>
      <c r="BN17" s="17">
        <v>29.232501828946592</v>
      </c>
      <c r="BO17" s="17">
        <v>32.800523834566846</v>
      </c>
      <c r="BP17" s="17">
        <v>87.206971846978178</v>
      </c>
      <c r="BQ17" s="17">
        <v>635.91194753361549</v>
      </c>
      <c r="BR17" s="17">
        <v>0</v>
      </c>
      <c r="BS17" s="17">
        <v>6041.7138282429814</v>
      </c>
      <c r="BT17" s="17">
        <v>1181.7911321052532</v>
      </c>
      <c r="BU17" s="17">
        <v>20.798553772976568</v>
      </c>
      <c r="BV17" s="17">
        <v>0</v>
      </c>
      <c r="BW17" s="17">
        <v>53374.692319655347</v>
      </c>
      <c r="BX17" s="17">
        <v>353.07530070866773</v>
      </c>
      <c r="BY17" s="17">
        <v>-405.07113448521517</v>
      </c>
      <c r="BZ17" s="17">
        <v>54525.286171757019</v>
      </c>
      <c r="CA17" s="17">
        <v>60567</v>
      </c>
      <c r="CB17" s="3"/>
      <c r="CD17" s="18">
        <f t="shared" si="0"/>
        <v>0</v>
      </c>
      <c r="CE17" s="18">
        <f t="shared" si="1"/>
        <v>0</v>
      </c>
      <c r="CF17" s="18">
        <f t="shared" si="2"/>
        <v>0</v>
      </c>
      <c r="CH17" s="19">
        <v>60567</v>
      </c>
      <c r="CI17" s="18">
        <f t="shared" si="3"/>
        <v>0</v>
      </c>
    </row>
    <row r="18" spans="1:87" x14ac:dyDescent="0.25">
      <c r="A18" s="5" t="s">
        <v>118</v>
      </c>
      <c r="B18" s="7" t="s">
        <v>59</v>
      </c>
      <c r="C18" s="17">
        <v>3.4490352643591633</v>
      </c>
      <c r="D18" s="17">
        <v>8.6111829006560168</v>
      </c>
      <c r="E18" s="17">
        <v>0.11515151851104612</v>
      </c>
      <c r="F18" s="17">
        <v>6.0814265491864434</v>
      </c>
      <c r="G18" s="17">
        <v>3.69521315325545</v>
      </c>
      <c r="H18" s="17">
        <v>1.2838478563299411</v>
      </c>
      <c r="I18" s="17">
        <v>0.52915889603743826</v>
      </c>
      <c r="J18" s="17">
        <v>24.64315170965757</v>
      </c>
      <c r="K18" s="17">
        <v>0.45907233191114322</v>
      </c>
      <c r="L18" s="17">
        <v>22.058244086234211</v>
      </c>
      <c r="M18" s="17">
        <v>2.1877842829146164</v>
      </c>
      <c r="N18" s="17">
        <v>0.15248422237936282</v>
      </c>
      <c r="O18" s="17">
        <v>9.9048577578273171</v>
      </c>
      <c r="P18" s="17">
        <v>8.3759447963699181</v>
      </c>
      <c r="Q18" s="17">
        <v>3330.1307022820315</v>
      </c>
      <c r="R18" s="17">
        <v>1.2900471572189884</v>
      </c>
      <c r="S18" s="17">
        <v>56.356721645088548</v>
      </c>
      <c r="T18" s="17">
        <v>1.3499795399362033</v>
      </c>
      <c r="U18" s="17">
        <v>1.2096591968810955</v>
      </c>
      <c r="V18" s="17">
        <v>4.388861580484595</v>
      </c>
      <c r="W18" s="17">
        <v>7.5637186246842605</v>
      </c>
      <c r="X18" s="17">
        <v>12.568965938941744</v>
      </c>
      <c r="Y18" s="17">
        <v>12.122191740960311</v>
      </c>
      <c r="Z18" s="17">
        <v>3.3001460803907801</v>
      </c>
      <c r="AA18" s="17">
        <v>22.889243118186652</v>
      </c>
      <c r="AB18" s="17">
        <v>3.9521641675369676</v>
      </c>
      <c r="AC18" s="17">
        <v>1.8151174450527086</v>
      </c>
      <c r="AD18" s="17">
        <v>0.66930838395728554</v>
      </c>
      <c r="AE18" s="17">
        <v>29.325736056869442</v>
      </c>
      <c r="AF18" s="17">
        <v>1.435605819398555</v>
      </c>
      <c r="AG18" s="17">
        <v>3.9527290825310684</v>
      </c>
      <c r="AH18" s="17">
        <v>5.2559964370895846</v>
      </c>
      <c r="AI18" s="17">
        <v>37.209931804993417</v>
      </c>
      <c r="AJ18" s="17">
        <v>13.39258749183784</v>
      </c>
      <c r="AK18" s="17">
        <v>1.5955141162644482</v>
      </c>
      <c r="AL18" s="17">
        <v>29.551980300705662</v>
      </c>
      <c r="AM18" s="17">
        <v>1.9805094960174092</v>
      </c>
      <c r="AN18" s="17">
        <v>79.343833778440185</v>
      </c>
      <c r="AO18" s="17">
        <v>0.993544166208992</v>
      </c>
      <c r="AP18" s="17">
        <v>37.873079779557003</v>
      </c>
      <c r="AQ18" s="17">
        <v>8.1708887313770759</v>
      </c>
      <c r="AR18" s="17">
        <v>15.046907762587177</v>
      </c>
      <c r="AS18" s="17">
        <v>12.424201020498925</v>
      </c>
      <c r="AT18" s="17">
        <v>0.27044466572735315</v>
      </c>
      <c r="AU18" s="17">
        <v>1.2343907607128477</v>
      </c>
      <c r="AV18" s="17">
        <v>0.99090204618767674</v>
      </c>
      <c r="AW18" s="17">
        <v>2.8541526722406139</v>
      </c>
      <c r="AX18" s="17">
        <v>46.224080864814432</v>
      </c>
      <c r="AY18" s="17">
        <v>0.13996538376094442</v>
      </c>
      <c r="AZ18" s="17">
        <v>20.820230325420575</v>
      </c>
      <c r="BA18" s="17">
        <v>0.92099007180802106</v>
      </c>
      <c r="BB18" s="17">
        <v>2.1628692127828266</v>
      </c>
      <c r="BC18" s="17">
        <v>2.7753918477708948</v>
      </c>
      <c r="BD18" s="17">
        <v>0.83470174650368956</v>
      </c>
      <c r="BE18" s="17">
        <v>1.6634454629665378</v>
      </c>
      <c r="BF18" s="17">
        <v>3.5422881868741611</v>
      </c>
      <c r="BG18" s="17">
        <v>0.97307892184880307</v>
      </c>
      <c r="BH18" s="17">
        <v>1.9658899768844171</v>
      </c>
      <c r="BI18" s="17">
        <v>4.9248777357934195</v>
      </c>
      <c r="BJ18" s="17">
        <v>42.715989687433932</v>
      </c>
      <c r="BK18" s="17">
        <v>26.530947871824033</v>
      </c>
      <c r="BL18" s="17">
        <v>9.9249901580087077</v>
      </c>
      <c r="BM18" s="17">
        <v>1.3349551158170445</v>
      </c>
      <c r="BN18" s="17">
        <v>9.2953533099557202</v>
      </c>
      <c r="BO18" s="17">
        <v>24.075090451783154</v>
      </c>
      <c r="BP18" s="17">
        <v>1.3007061787831184</v>
      </c>
      <c r="BQ18" s="17">
        <v>4.3677432687626805</v>
      </c>
      <c r="BR18" s="17">
        <v>0</v>
      </c>
      <c r="BS18" s="17">
        <v>4040.5499039958245</v>
      </c>
      <c r="BT18" s="17">
        <v>6171.7191541273733</v>
      </c>
      <c r="BU18" s="17">
        <v>0.53749821396534259</v>
      </c>
      <c r="BV18" s="17">
        <v>0</v>
      </c>
      <c r="BW18" s="17">
        <v>29604.751110006815</v>
      </c>
      <c r="BX18" s="17">
        <v>113.42665694698138</v>
      </c>
      <c r="BY18" s="17">
        <v>-1794.9843232909507</v>
      </c>
      <c r="BZ18" s="17">
        <v>34095.450096004177</v>
      </c>
      <c r="CA18" s="17">
        <v>38136</v>
      </c>
      <c r="CB18" s="3"/>
      <c r="CD18" s="18">
        <f t="shared" si="0"/>
        <v>0</v>
      </c>
      <c r="CE18" s="18">
        <f t="shared" si="1"/>
        <v>0</v>
      </c>
      <c r="CF18" s="18">
        <f t="shared" si="2"/>
        <v>0</v>
      </c>
      <c r="CH18" s="19">
        <v>38136</v>
      </c>
      <c r="CI18" s="18">
        <f t="shared" si="3"/>
        <v>0</v>
      </c>
    </row>
    <row r="19" spans="1:87" x14ac:dyDescent="0.25">
      <c r="A19" s="7" t="s">
        <v>119</v>
      </c>
      <c r="B19" s="7" t="s">
        <v>60</v>
      </c>
      <c r="C19" s="17">
        <v>353.37194951145352</v>
      </c>
      <c r="D19" s="17">
        <v>232.13154379549144</v>
      </c>
      <c r="E19" s="17">
        <v>15.168231721466888</v>
      </c>
      <c r="F19" s="17">
        <v>6.4930892691009197</v>
      </c>
      <c r="G19" s="17">
        <v>1.8730398285981691</v>
      </c>
      <c r="H19" s="17">
        <v>0.86233494395325416</v>
      </c>
      <c r="I19" s="17">
        <v>0.36844980726656246</v>
      </c>
      <c r="J19" s="17">
        <v>44.887432716279477</v>
      </c>
      <c r="K19" s="17">
        <v>0.9881114573019989</v>
      </c>
      <c r="L19" s="17">
        <v>348.6350520895075</v>
      </c>
      <c r="M19" s="17">
        <v>80.045625959969911</v>
      </c>
      <c r="N19" s="17">
        <v>0.56751436870468686</v>
      </c>
      <c r="O19" s="17">
        <v>29.130107849399138</v>
      </c>
      <c r="P19" s="17">
        <v>3.2825345141957669</v>
      </c>
      <c r="Q19" s="17">
        <v>1.6600971581987494</v>
      </c>
      <c r="R19" s="17">
        <v>3075.2002603774376</v>
      </c>
      <c r="S19" s="17">
        <v>326.07829854620076</v>
      </c>
      <c r="T19" s="17">
        <v>2.0870220288500163</v>
      </c>
      <c r="U19" s="17">
        <v>2.5143188555561746</v>
      </c>
      <c r="V19" s="17">
        <v>0.66735972262260423</v>
      </c>
      <c r="W19" s="17">
        <v>20.602460630595896</v>
      </c>
      <c r="X19" s="17">
        <v>43.486419891896951</v>
      </c>
      <c r="Y19" s="17">
        <v>3.3055775281474333</v>
      </c>
      <c r="Z19" s="17">
        <v>1.934776785090603</v>
      </c>
      <c r="AA19" s="17">
        <v>18.27234087931858</v>
      </c>
      <c r="AB19" s="17">
        <v>43.127691816201931</v>
      </c>
      <c r="AC19" s="17">
        <v>18.098757047911405</v>
      </c>
      <c r="AD19" s="17">
        <v>4.3401341669363207</v>
      </c>
      <c r="AE19" s="17">
        <v>226.76756609129347</v>
      </c>
      <c r="AF19" s="17">
        <v>4.1214122055359343</v>
      </c>
      <c r="AG19" s="17">
        <v>10.519561910447363</v>
      </c>
      <c r="AH19" s="17">
        <v>385.45892347906221</v>
      </c>
      <c r="AI19" s="17">
        <v>277.29373500311914</v>
      </c>
      <c r="AJ19" s="17">
        <v>91.755114157567576</v>
      </c>
      <c r="AK19" s="17">
        <v>297.83602701465458</v>
      </c>
      <c r="AL19" s="17">
        <v>5374.3734791317111</v>
      </c>
      <c r="AM19" s="17">
        <v>4.4564700573742426</v>
      </c>
      <c r="AN19" s="17">
        <v>333.33628859873659</v>
      </c>
      <c r="AO19" s="17">
        <v>6.4935706144818681</v>
      </c>
      <c r="AP19" s="17">
        <v>5233.8497133096616</v>
      </c>
      <c r="AQ19" s="17">
        <v>14.141508278009747</v>
      </c>
      <c r="AR19" s="17">
        <v>2097.925474544797</v>
      </c>
      <c r="AS19" s="17">
        <v>5.387389007027517</v>
      </c>
      <c r="AT19" s="17">
        <v>0.34839735293859309</v>
      </c>
      <c r="AU19" s="17">
        <v>0.50962225998782762</v>
      </c>
      <c r="AV19" s="17">
        <v>85.59448170952372</v>
      </c>
      <c r="AW19" s="17">
        <v>3.8150251870416505</v>
      </c>
      <c r="AX19" s="17">
        <v>18.083377355935422</v>
      </c>
      <c r="AY19" s="17">
        <v>1.6304776383945769</v>
      </c>
      <c r="AZ19" s="17">
        <v>152.84881452377061</v>
      </c>
      <c r="BA19" s="17">
        <v>9.7958398004969194</v>
      </c>
      <c r="BB19" s="17">
        <v>4.8902812632105972</v>
      </c>
      <c r="BC19" s="17">
        <v>19.092618348485413</v>
      </c>
      <c r="BD19" s="17">
        <v>404.42352274679251</v>
      </c>
      <c r="BE19" s="17">
        <v>16.112563889523038</v>
      </c>
      <c r="BF19" s="17">
        <v>4.0847924052409414</v>
      </c>
      <c r="BG19" s="17">
        <v>3.5892133238126158</v>
      </c>
      <c r="BH19" s="17">
        <v>4.1107925040561639</v>
      </c>
      <c r="BI19" s="17">
        <v>115.57917070546962</v>
      </c>
      <c r="BJ19" s="17">
        <v>0.92292057633990676</v>
      </c>
      <c r="BK19" s="17">
        <v>56.172572820698051</v>
      </c>
      <c r="BL19" s="17">
        <v>25.074740008513636</v>
      </c>
      <c r="BM19" s="17">
        <v>12.788039699402974</v>
      </c>
      <c r="BN19" s="17">
        <v>5.7663805062073585</v>
      </c>
      <c r="BO19" s="17">
        <v>12.046700282864759</v>
      </c>
      <c r="BP19" s="17">
        <v>12.820174895354157</v>
      </c>
      <c r="BQ19" s="17">
        <v>171.17572790304877</v>
      </c>
      <c r="BR19" s="17">
        <v>0</v>
      </c>
      <c r="BS19" s="17">
        <v>20184.173014378241</v>
      </c>
      <c r="BT19" s="17">
        <v>3435.2426102313543</v>
      </c>
      <c r="BU19" s="17">
        <v>0.33736919755725836</v>
      </c>
      <c r="BV19" s="17">
        <v>0</v>
      </c>
      <c r="BW19" s="17">
        <v>2140.3233173897088</v>
      </c>
      <c r="BX19" s="17">
        <v>137.60934008903416</v>
      </c>
      <c r="BY19" s="17">
        <v>-148.68565128589896</v>
      </c>
      <c r="BZ19" s="17">
        <v>5564.8269856217557</v>
      </c>
      <c r="CA19" s="17">
        <v>25749</v>
      </c>
      <c r="CB19" s="3"/>
      <c r="CD19" s="18">
        <f t="shared" si="0"/>
        <v>0</v>
      </c>
      <c r="CE19" s="18">
        <f t="shared" si="1"/>
        <v>0</v>
      </c>
      <c r="CF19" s="18">
        <f t="shared" si="2"/>
        <v>0</v>
      </c>
      <c r="CH19" s="19">
        <v>25749</v>
      </c>
      <c r="CI19" s="18">
        <f t="shared" si="3"/>
        <v>0</v>
      </c>
    </row>
    <row r="20" spans="1:87" x14ac:dyDescent="0.25">
      <c r="A20" s="5" t="s">
        <v>120</v>
      </c>
      <c r="B20" s="5" t="s">
        <v>61</v>
      </c>
      <c r="C20" s="17">
        <v>286.23796594483434</v>
      </c>
      <c r="D20" s="17">
        <v>98.701374945615839</v>
      </c>
      <c r="E20" s="17">
        <v>13.211959059630386</v>
      </c>
      <c r="F20" s="17">
        <v>7.5785542031125779</v>
      </c>
      <c r="G20" s="17">
        <v>32.716892518794118</v>
      </c>
      <c r="H20" s="17">
        <v>53.332355966982433</v>
      </c>
      <c r="I20" s="17">
        <v>18.751519372917816</v>
      </c>
      <c r="J20" s="17">
        <v>1996.3428422513018</v>
      </c>
      <c r="K20" s="17">
        <v>22.337360372664467</v>
      </c>
      <c r="L20" s="17">
        <v>2400.2423009492295</v>
      </c>
      <c r="M20" s="17">
        <v>173.36541577899291</v>
      </c>
      <c r="N20" s="17">
        <v>646.35605199151018</v>
      </c>
      <c r="O20" s="17">
        <v>467.30538980113596</v>
      </c>
      <c r="P20" s="17">
        <v>457.75988642106046</v>
      </c>
      <c r="Q20" s="17">
        <v>489.4628858090814</v>
      </c>
      <c r="R20" s="17">
        <v>455.37824006496243</v>
      </c>
      <c r="S20" s="17">
        <v>9175.8549424415978</v>
      </c>
      <c r="T20" s="17">
        <v>1115.0634623479784</v>
      </c>
      <c r="U20" s="17">
        <v>81.390831304311632</v>
      </c>
      <c r="V20" s="17">
        <v>33.373724930461847</v>
      </c>
      <c r="W20" s="17">
        <v>73.715404906947541</v>
      </c>
      <c r="X20" s="17">
        <v>144.38026290409618</v>
      </c>
      <c r="Y20" s="17">
        <v>1080.5239181203535</v>
      </c>
      <c r="Z20" s="17">
        <v>577.8400819676292</v>
      </c>
      <c r="AA20" s="17">
        <v>1553.6506652894082</v>
      </c>
      <c r="AB20" s="17">
        <v>1444.2893900248275</v>
      </c>
      <c r="AC20" s="17">
        <v>48.524419384811196</v>
      </c>
      <c r="AD20" s="17">
        <v>18.945647176819069</v>
      </c>
      <c r="AE20" s="17">
        <v>965.88967329314846</v>
      </c>
      <c r="AF20" s="17">
        <v>993.45628660584828</v>
      </c>
      <c r="AG20" s="17">
        <v>337.8085979890609</v>
      </c>
      <c r="AH20" s="17">
        <v>166.42586923510041</v>
      </c>
      <c r="AI20" s="17">
        <v>381.83599202414393</v>
      </c>
      <c r="AJ20" s="17">
        <v>591.08601992700301</v>
      </c>
      <c r="AK20" s="17">
        <v>53.545771551053576</v>
      </c>
      <c r="AL20" s="17">
        <v>687.50801294059647</v>
      </c>
      <c r="AM20" s="17">
        <v>18.381688465216058</v>
      </c>
      <c r="AN20" s="17">
        <v>56.729178341535921</v>
      </c>
      <c r="AO20" s="17">
        <v>48.912780306842322</v>
      </c>
      <c r="AP20" s="17">
        <v>444.56046391053025</v>
      </c>
      <c r="AQ20" s="17">
        <v>536.55984714913427</v>
      </c>
      <c r="AR20" s="17">
        <v>4146.2820957078902</v>
      </c>
      <c r="AS20" s="17">
        <v>134.33110974300749</v>
      </c>
      <c r="AT20" s="17">
        <v>42.638039473775912</v>
      </c>
      <c r="AU20" s="17">
        <v>15.910335027385143</v>
      </c>
      <c r="AV20" s="17">
        <v>210.00283728146721</v>
      </c>
      <c r="AW20" s="17">
        <v>145.6976460780885</v>
      </c>
      <c r="AX20" s="17">
        <v>827.9820128074748</v>
      </c>
      <c r="AY20" s="17">
        <v>1083.5638369227408</v>
      </c>
      <c r="AZ20" s="17">
        <v>85.369518830894066</v>
      </c>
      <c r="BA20" s="17">
        <v>65.426205435803652</v>
      </c>
      <c r="BB20" s="17">
        <v>260.20825432982184</v>
      </c>
      <c r="BC20" s="17">
        <v>1269.3773890352759</v>
      </c>
      <c r="BD20" s="17">
        <v>197.67540137917271</v>
      </c>
      <c r="BE20" s="17">
        <v>1135.0977149486678</v>
      </c>
      <c r="BF20" s="17">
        <v>370.06319061430258</v>
      </c>
      <c r="BG20" s="17">
        <v>373.59366145713193</v>
      </c>
      <c r="BH20" s="17">
        <v>332.18230077176247</v>
      </c>
      <c r="BI20" s="17">
        <v>1341.4102776130837</v>
      </c>
      <c r="BJ20" s="17">
        <v>34.58312776049415</v>
      </c>
      <c r="BK20" s="17">
        <v>536.81806428177038</v>
      </c>
      <c r="BL20" s="17">
        <v>578.55027636871</v>
      </c>
      <c r="BM20" s="17">
        <v>307.59648907375617</v>
      </c>
      <c r="BN20" s="17">
        <v>90.373374660303966</v>
      </c>
      <c r="BO20" s="17">
        <v>479.766130006705</v>
      </c>
      <c r="BP20" s="17">
        <v>55.829560060041615</v>
      </c>
      <c r="BQ20" s="17">
        <v>400.41364755176346</v>
      </c>
      <c r="BR20" s="17">
        <v>0</v>
      </c>
      <c r="BS20" s="17">
        <v>42770.076425211562</v>
      </c>
      <c r="BT20" s="17">
        <v>13798.357752793827</v>
      </c>
      <c r="BU20" s="17">
        <v>0.41598318725173328</v>
      </c>
      <c r="BV20" s="17">
        <v>0</v>
      </c>
      <c r="BW20" s="17">
        <v>9930.369833401046</v>
      </c>
      <c r="BX20" s="17">
        <v>233.91584604663075</v>
      </c>
      <c r="BY20" s="17">
        <v>-231.13584064032199</v>
      </c>
      <c r="BZ20" s="17">
        <v>23731.92357478842</v>
      </c>
      <c r="CA20" s="17">
        <v>66502</v>
      </c>
      <c r="CB20" s="3"/>
      <c r="CD20" s="18">
        <f t="shared" si="0"/>
        <v>0</v>
      </c>
      <c r="CE20" s="18">
        <f t="shared" si="1"/>
        <v>0</v>
      </c>
      <c r="CF20" s="18">
        <f t="shared" si="2"/>
        <v>0</v>
      </c>
      <c r="CH20" s="19">
        <v>66502</v>
      </c>
      <c r="CI20" s="18">
        <f t="shared" si="3"/>
        <v>0</v>
      </c>
    </row>
    <row r="21" spans="1:87" x14ac:dyDescent="0.25">
      <c r="A21" s="5" t="s">
        <v>121</v>
      </c>
      <c r="B21" s="5" t="s">
        <v>62</v>
      </c>
      <c r="C21" s="17">
        <v>5.9784230245289853</v>
      </c>
      <c r="D21" s="17">
        <v>1.31338018702846</v>
      </c>
      <c r="E21" s="17">
        <v>2.614395565555669</v>
      </c>
      <c r="F21" s="17">
        <v>0.32815658664771308</v>
      </c>
      <c r="G21" s="17">
        <v>4.9789810746983996</v>
      </c>
      <c r="H21" s="17">
        <v>8.1235784466260181</v>
      </c>
      <c r="I21" s="17">
        <v>3.6981631320143795</v>
      </c>
      <c r="J21" s="17">
        <v>54.480437112013064</v>
      </c>
      <c r="K21" s="17">
        <v>12.667229070641335</v>
      </c>
      <c r="L21" s="17">
        <v>83.404008227550605</v>
      </c>
      <c r="M21" s="17">
        <v>192.54102233376747</v>
      </c>
      <c r="N21" s="17">
        <v>4.08171814658823</v>
      </c>
      <c r="O21" s="17">
        <v>13.194336248871261</v>
      </c>
      <c r="P21" s="17">
        <v>29.035211735296421</v>
      </c>
      <c r="Q21" s="17">
        <v>9.9161459936573824</v>
      </c>
      <c r="R21" s="17">
        <v>14.087681494542446</v>
      </c>
      <c r="S21" s="17">
        <v>144.03517906362774</v>
      </c>
      <c r="T21" s="17">
        <v>1263.8841733789357</v>
      </c>
      <c r="U21" s="17">
        <v>5.3995099574155452</v>
      </c>
      <c r="V21" s="17">
        <v>6.0616615643684302</v>
      </c>
      <c r="W21" s="17">
        <v>3.9681357387776992</v>
      </c>
      <c r="X21" s="17">
        <v>16.387811059056212</v>
      </c>
      <c r="Y21" s="17">
        <v>9.0495349861831649</v>
      </c>
      <c r="Z21" s="17">
        <v>11.887566639081125</v>
      </c>
      <c r="AA21" s="17">
        <v>45.914367752227889</v>
      </c>
      <c r="AB21" s="17">
        <v>23.01434488363584</v>
      </c>
      <c r="AC21" s="17">
        <v>12.759509075029957</v>
      </c>
      <c r="AD21" s="17">
        <v>1.5160965138857103</v>
      </c>
      <c r="AE21" s="17">
        <v>26.003920324661863</v>
      </c>
      <c r="AF21" s="17">
        <v>266.28118641995491</v>
      </c>
      <c r="AG21" s="17">
        <v>19.906717270369438</v>
      </c>
      <c r="AH21" s="17">
        <v>28.911409626397688</v>
      </c>
      <c r="AI21" s="17">
        <v>37.946026920972656</v>
      </c>
      <c r="AJ21" s="17">
        <v>25.832332930929823</v>
      </c>
      <c r="AK21" s="17">
        <v>5.7594692287732796</v>
      </c>
      <c r="AL21" s="17">
        <v>37.719199059461495</v>
      </c>
      <c r="AM21" s="17">
        <v>5.6417312141126859</v>
      </c>
      <c r="AN21" s="17">
        <v>22.781293457247624</v>
      </c>
      <c r="AO21" s="17">
        <v>8.4502555974554543</v>
      </c>
      <c r="AP21" s="17">
        <v>69.964615532577398</v>
      </c>
      <c r="AQ21" s="17">
        <v>106.05859897587381</v>
      </c>
      <c r="AR21" s="17">
        <v>5327.4419212542407</v>
      </c>
      <c r="AS21" s="17">
        <v>53.825864879381321</v>
      </c>
      <c r="AT21" s="17">
        <v>1.9884393082676883</v>
      </c>
      <c r="AU21" s="17">
        <v>32.142757969909319</v>
      </c>
      <c r="AV21" s="17">
        <v>50.72908552750885</v>
      </c>
      <c r="AW21" s="17">
        <v>7.3640700497502145</v>
      </c>
      <c r="AX21" s="17">
        <v>65.045974732765387</v>
      </c>
      <c r="AY21" s="17">
        <v>2009.0215306773653</v>
      </c>
      <c r="AZ21" s="17">
        <v>331.85765207850039</v>
      </c>
      <c r="BA21" s="17">
        <v>719.661352381087</v>
      </c>
      <c r="BB21" s="17">
        <v>689.36542088579279</v>
      </c>
      <c r="BC21" s="17">
        <v>1716.2816579062887</v>
      </c>
      <c r="BD21" s="17">
        <v>253.92037647749891</v>
      </c>
      <c r="BE21" s="17">
        <v>447.3664470487978</v>
      </c>
      <c r="BF21" s="17">
        <v>265.0878107266945</v>
      </c>
      <c r="BG21" s="17">
        <v>2892.0497542589906</v>
      </c>
      <c r="BH21" s="17">
        <v>57.617463815612787</v>
      </c>
      <c r="BI21" s="17">
        <v>1139.114353591008</v>
      </c>
      <c r="BJ21" s="17">
        <v>2.6865303183654827</v>
      </c>
      <c r="BK21" s="17">
        <v>937.98054519643517</v>
      </c>
      <c r="BL21" s="17">
        <v>262.70703990099753</v>
      </c>
      <c r="BM21" s="17">
        <v>27.682504897678673</v>
      </c>
      <c r="BN21" s="17">
        <v>108.21303617135963</v>
      </c>
      <c r="BO21" s="17">
        <v>114.35634128682088</v>
      </c>
      <c r="BP21" s="17">
        <v>322.81159465869689</v>
      </c>
      <c r="BQ21" s="17">
        <v>371.29600087027046</v>
      </c>
      <c r="BR21" s="17">
        <v>0</v>
      </c>
      <c r="BS21" s="17">
        <v>20853.193042421117</v>
      </c>
      <c r="BT21" s="17">
        <v>109.93527783806675</v>
      </c>
      <c r="BU21" s="17">
        <v>0.15126661354608481</v>
      </c>
      <c r="BV21" s="17">
        <v>0</v>
      </c>
      <c r="BW21" s="17">
        <v>1001.900543557208</v>
      </c>
      <c r="BX21" s="17">
        <v>68.803064658833648</v>
      </c>
      <c r="BY21" s="17">
        <v>-746.98319508878137</v>
      </c>
      <c r="BZ21" s="17">
        <v>433.80695757887287</v>
      </c>
      <c r="CA21" s="17">
        <v>21287</v>
      </c>
      <c r="CB21" s="3"/>
      <c r="CD21" s="18">
        <f t="shared" si="0"/>
        <v>0</v>
      </c>
      <c r="CE21" s="18">
        <f t="shared" si="1"/>
        <v>0</v>
      </c>
      <c r="CF21" s="18">
        <f t="shared" si="2"/>
        <v>0</v>
      </c>
      <c r="CH21" s="19">
        <v>21287</v>
      </c>
      <c r="CI21" s="18">
        <f t="shared" si="3"/>
        <v>0</v>
      </c>
    </row>
    <row r="22" spans="1:87" x14ac:dyDescent="0.25">
      <c r="A22" s="5" t="s">
        <v>122</v>
      </c>
      <c r="B22" s="7" t="s">
        <v>63</v>
      </c>
      <c r="C22" s="17">
        <v>7964.6639020602624</v>
      </c>
      <c r="D22" s="17">
        <v>3127.2989919483575</v>
      </c>
      <c r="E22" s="17">
        <v>597.2024257674201</v>
      </c>
      <c r="F22" s="17">
        <v>897.29365945563688</v>
      </c>
      <c r="G22" s="17">
        <v>743.55504171524069</v>
      </c>
      <c r="H22" s="17">
        <v>2120.8564167643044</v>
      </c>
      <c r="I22" s="17">
        <v>1017.6610755791409</v>
      </c>
      <c r="J22" s="17">
        <v>1930.3995192930549</v>
      </c>
      <c r="K22" s="17">
        <v>1080.4918433850821</v>
      </c>
      <c r="L22" s="17">
        <v>2532.0888193692872</v>
      </c>
      <c r="M22" s="17">
        <v>501.36766753531987</v>
      </c>
      <c r="N22" s="17">
        <v>19.21128215514673</v>
      </c>
      <c r="O22" s="17">
        <v>203.55076723825294</v>
      </c>
      <c r="P22" s="17">
        <v>94.258495040966125</v>
      </c>
      <c r="Q22" s="17">
        <v>169.42495741986318</v>
      </c>
      <c r="R22" s="17">
        <v>155.64076520996059</v>
      </c>
      <c r="S22" s="17">
        <v>968.95088116180136</v>
      </c>
      <c r="T22" s="17">
        <v>28.059136671897015</v>
      </c>
      <c r="U22" s="17">
        <v>82176.656665037226</v>
      </c>
      <c r="V22" s="17">
        <v>623.050476391958</v>
      </c>
      <c r="W22" s="17">
        <v>11237.223734474439</v>
      </c>
      <c r="X22" s="17">
        <v>853.96531348972997</v>
      </c>
      <c r="Y22" s="17">
        <v>397.71234750752171</v>
      </c>
      <c r="Z22" s="17">
        <v>135.68286763317423</v>
      </c>
      <c r="AA22" s="17">
        <v>1409.7471737959602</v>
      </c>
      <c r="AB22" s="17">
        <v>3052.0475727813073</v>
      </c>
      <c r="AC22" s="17">
        <v>2052.5847113963582</v>
      </c>
      <c r="AD22" s="17">
        <v>1164.1155012980084</v>
      </c>
      <c r="AE22" s="17">
        <v>352.52041643176324</v>
      </c>
      <c r="AF22" s="17">
        <v>160.53976779716214</v>
      </c>
      <c r="AG22" s="17">
        <v>605.94205144861712</v>
      </c>
      <c r="AH22" s="17">
        <v>463.50439588291698</v>
      </c>
      <c r="AI22" s="17">
        <v>991.48563220804078</v>
      </c>
      <c r="AJ22" s="17">
        <v>361.56445047848422</v>
      </c>
      <c r="AK22" s="17">
        <v>131.72952015969406</v>
      </c>
      <c r="AL22" s="17">
        <v>226.450040646269</v>
      </c>
      <c r="AM22" s="17">
        <v>248.14021469040136</v>
      </c>
      <c r="AN22" s="17">
        <v>4604.2637478714742</v>
      </c>
      <c r="AO22" s="17">
        <v>721.31228106714889</v>
      </c>
      <c r="AP22" s="17">
        <v>8231.4184813338925</v>
      </c>
      <c r="AQ22" s="17">
        <v>753.60806959110982</v>
      </c>
      <c r="AR22" s="17">
        <v>10690.431315657537</v>
      </c>
      <c r="AS22" s="17">
        <v>52941.950640939926</v>
      </c>
      <c r="AT22" s="17">
        <v>998.02248076045703</v>
      </c>
      <c r="AU22" s="17">
        <v>2619.4931582844874</v>
      </c>
      <c r="AV22" s="17">
        <v>1272.5621550379572</v>
      </c>
      <c r="AW22" s="17">
        <v>60.512845681673639</v>
      </c>
      <c r="AX22" s="17">
        <v>1174.7641586000882</v>
      </c>
      <c r="AY22" s="17">
        <v>32.210264204487522</v>
      </c>
      <c r="AZ22" s="17">
        <v>49.344291138507934</v>
      </c>
      <c r="BA22" s="17">
        <v>99.079050422633472</v>
      </c>
      <c r="BB22" s="17">
        <v>108.6922085342494</v>
      </c>
      <c r="BC22" s="17">
        <v>535.72745034859292</v>
      </c>
      <c r="BD22" s="17">
        <v>70.419399724733324</v>
      </c>
      <c r="BE22" s="17">
        <v>436.18009875571141</v>
      </c>
      <c r="BF22" s="17">
        <v>431.59429392926165</v>
      </c>
      <c r="BG22" s="17">
        <v>88.797108791547714</v>
      </c>
      <c r="BH22" s="17">
        <v>547.61125106871202</v>
      </c>
      <c r="BI22" s="17">
        <v>443.54457299981726</v>
      </c>
      <c r="BJ22" s="17">
        <v>333.99265471375895</v>
      </c>
      <c r="BK22" s="17">
        <v>1427.0037896545589</v>
      </c>
      <c r="BL22" s="17">
        <v>299.61383160647887</v>
      </c>
      <c r="BM22" s="17">
        <v>92.37692551897895</v>
      </c>
      <c r="BN22" s="17">
        <v>70.062425575403125</v>
      </c>
      <c r="BO22" s="17">
        <v>185.99610070017823</v>
      </c>
      <c r="BP22" s="17">
        <v>119.9960639877671</v>
      </c>
      <c r="BQ22" s="17">
        <v>460.57131563678792</v>
      </c>
      <c r="BR22" s="17">
        <v>0</v>
      </c>
      <c r="BS22" s="17">
        <v>220697.79093345793</v>
      </c>
      <c r="BT22" s="17">
        <v>18833.03600758746</v>
      </c>
      <c r="BU22" s="17">
        <v>5.2361520073644745E-2</v>
      </c>
      <c r="BV22" s="17">
        <v>0</v>
      </c>
      <c r="BW22" s="17">
        <v>76757.329650012587</v>
      </c>
      <c r="BX22" s="17">
        <v>16.617963507973691</v>
      </c>
      <c r="BY22" s="17">
        <v>2777.173083913965</v>
      </c>
      <c r="BZ22" s="17">
        <v>98384.209066542055</v>
      </c>
      <c r="CA22" s="17">
        <v>319082</v>
      </c>
      <c r="CB22" s="3"/>
      <c r="CD22" s="18">
        <f t="shared" si="0"/>
        <v>0</v>
      </c>
      <c r="CE22" s="18">
        <f t="shared" si="1"/>
        <v>0</v>
      </c>
      <c r="CF22" s="18">
        <f t="shared" si="2"/>
        <v>0</v>
      </c>
      <c r="CH22" s="19">
        <v>319082</v>
      </c>
      <c r="CI22" s="18">
        <f t="shared" si="3"/>
        <v>0</v>
      </c>
    </row>
    <row r="23" spans="1:87" x14ac:dyDescent="0.25">
      <c r="A23" s="7" t="s">
        <v>123</v>
      </c>
      <c r="B23" s="7" t="s">
        <v>64</v>
      </c>
      <c r="C23" s="17">
        <v>55.934616306762187</v>
      </c>
      <c r="D23" s="17">
        <v>61.4273198120055</v>
      </c>
      <c r="E23" s="17">
        <v>2.640819915546071</v>
      </c>
      <c r="F23" s="17">
        <v>2.1098407413184925</v>
      </c>
      <c r="G23" s="17">
        <v>167.56663891300565</v>
      </c>
      <c r="H23" s="17">
        <v>1.5738071129848608</v>
      </c>
      <c r="I23" s="17">
        <v>0.51086505284070505</v>
      </c>
      <c r="J23" s="17">
        <v>116.59360765019109</v>
      </c>
      <c r="K23" s="17">
        <v>308.41637015438914</v>
      </c>
      <c r="L23" s="17">
        <v>905.53497704672213</v>
      </c>
      <c r="M23" s="17">
        <v>170.56329654241026</v>
      </c>
      <c r="N23" s="17">
        <v>0.18061372058568612</v>
      </c>
      <c r="O23" s="17">
        <v>0.84334931604037244</v>
      </c>
      <c r="P23" s="17">
        <v>0.95189613022692865</v>
      </c>
      <c r="Q23" s="17">
        <v>0.6916796468028068</v>
      </c>
      <c r="R23" s="17">
        <v>0.52969124802825673</v>
      </c>
      <c r="S23" s="17">
        <v>2.3802021647665197</v>
      </c>
      <c r="T23" s="17">
        <v>1.037316001177782</v>
      </c>
      <c r="U23" s="17">
        <v>8539.7642064559659</v>
      </c>
      <c r="V23" s="17">
        <v>238.05409586675955</v>
      </c>
      <c r="W23" s="17">
        <v>145.15133461993972</v>
      </c>
      <c r="X23" s="17">
        <v>218.29196599501637</v>
      </c>
      <c r="Y23" s="17">
        <v>626.310873058016</v>
      </c>
      <c r="Z23" s="17">
        <v>368.93276373411851</v>
      </c>
      <c r="AA23" s="17">
        <v>2.7504729598948758</v>
      </c>
      <c r="AB23" s="17">
        <v>1.4246579763173919</v>
      </c>
      <c r="AC23" s="17">
        <v>0.67932039522798993</v>
      </c>
      <c r="AD23" s="17">
        <v>0.46911239671747157</v>
      </c>
      <c r="AE23" s="17">
        <v>21.555412126939139</v>
      </c>
      <c r="AF23" s="17">
        <v>1.4089975528631038</v>
      </c>
      <c r="AG23" s="17">
        <v>2.3483784818306486</v>
      </c>
      <c r="AH23" s="17">
        <v>17.464583605603078</v>
      </c>
      <c r="AI23" s="17">
        <v>9.7629004397424151</v>
      </c>
      <c r="AJ23" s="17">
        <v>1.1839861240131579</v>
      </c>
      <c r="AK23" s="17">
        <v>1.1604724789772911</v>
      </c>
      <c r="AL23" s="17">
        <v>2.2480276478828833</v>
      </c>
      <c r="AM23" s="17">
        <v>7.2494063155642507</v>
      </c>
      <c r="AN23" s="17">
        <v>2.7719587125857403</v>
      </c>
      <c r="AO23" s="17">
        <v>2.0271465034772569</v>
      </c>
      <c r="AP23" s="17">
        <v>211.01828311840839</v>
      </c>
      <c r="AQ23" s="17">
        <v>61.976115962473926</v>
      </c>
      <c r="AR23" s="17">
        <v>100.09464425620043</v>
      </c>
      <c r="AS23" s="17">
        <v>343.75577141366597</v>
      </c>
      <c r="AT23" s="17">
        <v>0.17021824254878878</v>
      </c>
      <c r="AU23" s="17">
        <v>0.15431523217541354</v>
      </c>
      <c r="AV23" s="17">
        <v>22.704608753097649</v>
      </c>
      <c r="AW23" s="17">
        <v>1.6562358816929259</v>
      </c>
      <c r="AX23" s="17">
        <v>193.76728269498278</v>
      </c>
      <c r="AY23" s="17">
        <v>0.511812234585593</v>
      </c>
      <c r="AZ23" s="17">
        <v>0.89545327851098477</v>
      </c>
      <c r="BA23" s="17">
        <v>1.7034477331900257</v>
      </c>
      <c r="BB23" s="17">
        <v>0.70998466737454968</v>
      </c>
      <c r="BC23" s="17">
        <v>2.8788131377686721</v>
      </c>
      <c r="BD23" s="17">
        <v>2.0884143749585835</v>
      </c>
      <c r="BE23" s="17">
        <v>2.1740087097289194</v>
      </c>
      <c r="BF23" s="17">
        <v>37.066248530866048</v>
      </c>
      <c r="BG23" s="17">
        <v>9.5893891341369706</v>
      </c>
      <c r="BH23" s="17">
        <v>0.60685134880741476</v>
      </c>
      <c r="BI23" s="17">
        <v>4.4616768483571514</v>
      </c>
      <c r="BJ23" s="17">
        <v>35.11468968908337</v>
      </c>
      <c r="BK23" s="17">
        <v>338.65479078824785</v>
      </c>
      <c r="BL23" s="17">
        <v>70.49427771730592</v>
      </c>
      <c r="BM23" s="17">
        <v>2.8681389687316696</v>
      </c>
      <c r="BN23" s="17">
        <v>22.8698395568404</v>
      </c>
      <c r="BO23" s="17">
        <v>22.688798590405277</v>
      </c>
      <c r="BP23" s="17">
        <v>1.7544315900637593</v>
      </c>
      <c r="BQ23" s="17">
        <v>53.905355603656638</v>
      </c>
      <c r="BR23" s="17">
        <v>0</v>
      </c>
      <c r="BS23" s="17">
        <v>13556.830878981125</v>
      </c>
      <c r="BT23" s="17">
        <v>5471.7617817294977</v>
      </c>
      <c r="BU23" s="17">
        <v>0.45988511869816451</v>
      </c>
      <c r="BV23" s="17">
        <v>0</v>
      </c>
      <c r="BW23" s="17">
        <v>11731.18444299208</v>
      </c>
      <c r="BX23" s="17">
        <v>57.719302148839098</v>
      </c>
      <c r="BY23" s="17">
        <v>1423.043709029763</v>
      </c>
      <c r="BZ23" s="17">
        <v>18684.169121018876</v>
      </c>
      <c r="CA23" s="17">
        <v>32241</v>
      </c>
      <c r="CB23" s="3"/>
      <c r="CD23" s="18">
        <f t="shared" si="0"/>
        <v>0</v>
      </c>
      <c r="CE23" s="18">
        <f t="shared" si="1"/>
        <v>0</v>
      </c>
      <c r="CF23" s="18">
        <f t="shared" si="2"/>
        <v>0</v>
      </c>
      <c r="CH23" s="19">
        <v>32241</v>
      </c>
      <c r="CI23" s="18">
        <f t="shared" si="3"/>
        <v>0</v>
      </c>
    </row>
    <row r="24" spans="1:87" ht="12.75" customHeight="1" x14ac:dyDescent="0.25">
      <c r="A24" s="5" t="s">
        <v>124</v>
      </c>
      <c r="B24" s="7" t="s">
        <v>65</v>
      </c>
      <c r="C24" s="17">
        <v>24554.665103325104</v>
      </c>
      <c r="D24" s="17">
        <v>2701.5082404165978</v>
      </c>
      <c r="E24" s="17">
        <v>201.21551931264872</v>
      </c>
      <c r="F24" s="17">
        <v>167.8169055427534</v>
      </c>
      <c r="G24" s="17">
        <v>1408.0750334719764</v>
      </c>
      <c r="H24" s="17">
        <v>144.21369026993685</v>
      </c>
      <c r="I24" s="17">
        <v>105.38172097861033</v>
      </c>
      <c r="J24" s="17">
        <v>304.73572850309017</v>
      </c>
      <c r="K24" s="17">
        <v>206.12928287818124</v>
      </c>
      <c r="L24" s="17">
        <v>622.8612595783901</v>
      </c>
      <c r="M24" s="17">
        <v>81.979169282771181</v>
      </c>
      <c r="N24" s="17">
        <v>18.168515910139494</v>
      </c>
      <c r="O24" s="17">
        <v>2989.5615497736635</v>
      </c>
      <c r="P24" s="17">
        <v>158.52241409732952</v>
      </c>
      <c r="Q24" s="17">
        <v>1189.6155529662185</v>
      </c>
      <c r="R24" s="17">
        <v>331.27604157140451</v>
      </c>
      <c r="S24" s="17">
        <v>2571.0716700063658</v>
      </c>
      <c r="T24" s="17">
        <v>59.797009039256537</v>
      </c>
      <c r="U24" s="17">
        <v>1452.6282052631702</v>
      </c>
      <c r="V24" s="17">
        <v>410.72804240884267</v>
      </c>
      <c r="W24" s="17">
        <v>22727.461792082155</v>
      </c>
      <c r="X24" s="17">
        <v>9797.6785303924589</v>
      </c>
      <c r="Y24" s="17">
        <v>3225.0584162406508</v>
      </c>
      <c r="Z24" s="17">
        <v>1301.3331325420038</v>
      </c>
      <c r="AA24" s="17">
        <v>11792.177263070125</v>
      </c>
      <c r="AB24" s="17">
        <v>1914.3145638521905</v>
      </c>
      <c r="AC24" s="17">
        <v>601.68345328584701</v>
      </c>
      <c r="AD24" s="17">
        <v>742.81417009684344</v>
      </c>
      <c r="AE24" s="17">
        <v>1126.6108056076955</v>
      </c>
      <c r="AF24" s="17">
        <v>134.16654393350058</v>
      </c>
      <c r="AG24" s="17">
        <v>2173.9187373365844</v>
      </c>
      <c r="AH24" s="17">
        <v>201.33178988895907</v>
      </c>
      <c r="AI24" s="17">
        <v>137.04441198858265</v>
      </c>
      <c r="AJ24" s="17">
        <v>1024.374455531083</v>
      </c>
      <c r="AK24" s="17">
        <v>344.54640793269505</v>
      </c>
      <c r="AL24" s="17">
        <v>1314.0475696278552</v>
      </c>
      <c r="AM24" s="17">
        <v>124.40967748806099</v>
      </c>
      <c r="AN24" s="17">
        <v>105.67382329242875</v>
      </c>
      <c r="AO24" s="17">
        <v>470.41238524880652</v>
      </c>
      <c r="AP24" s="17">
        <v>323.0981026273945</v>
      </c>
      <c r="AQ24" s="17">
        <v>60.742822368316041</v>
      </c>
      <c r="AR24" s="17">
        <v>772.05658090379279</v>
      </c>
      <c r="AS24" s="17">
        <v>67.732029094031233</v>
      </c>
      <c r="AT24" s="17">
        <v>2.3258515828723541</v>
      </c>
      <c r="AU24" s="17">
        <v>2.2124903959837043</v>
      </c>
      <c r="AV24" s="17">
        <v>30.410931421625726</v>
      </c>
      <c r="AW24" s="17">
        <v>14.273007868825673</v>
      </c>
      <c r="AX24" s="17">
        <v>83.540354165204661</v>
      </c>
      <c r="AY24" s="17">
        <v>5.9525237223245266</v>
      </c>
      <c r="AZ24" s="17">
        <v>8.2906385042880011</v>
      </c>
      <c r="BA24" s="17">
        <v>36.297595098986221</v>
      </c>
      <c r="BB24" s="17">
        <v>17.438887676412136</v>
      </c>
      <c r="BC24" s="17">
        <v>62.882193546491685</v>
      </c>
      <c r="BD24" s="17">
        <v>34.594896577852992</v>
      </c>
      <c r="BE24" s="17">
        <v>54.714505727640457</v>
      </c>
      <c r="BF24" s="17">
        <v>79.043738640691913</v>
      </c>
      <c r="BG24" s="17">
        <v>16.634063959870179</v>
      </c>
      <c r="BH24" s="17">
        <v>17.993850409778812</v>
      </c>
      <c r="BI24" s="17">
        <v>67.902374183447478</v>
      </c>
      <c r="BJ24" s="17">
        <v>3.0269882157901526</v>
      </c>
      <c r="BK24" s="17">
        <v>53.04719622785376</v>
      </c>
      <c r="BL24" s="17">
        <v>63.217528254460092</v>
      </c>
      <c r="BM24" s="17">
        <v>42.903800957629329</v>
      </c>
      <c r="BN24" s="17">
        <v>184.24895684599545</v>
      </c>
      <c r="BO24" s="17">
        <v>369.72761342608703</v>
      </c>
      <c r="BP24" s="17">
        <v>44.394626395439246</v>
      </c>
      <c r="BQ24" s="17">
        <v>202.01665868239809</v>
      </c>
      <c r="BR24" s="17">
        <v>0</v>
      </c>
      <c r="BS24" s="17">
        <v>101659.72939151643</v>
      </c>
      <c r="BT24" s="17">
        <v>14101.790856518202</v>
      </c>
      <c r="BU24" s="17">
        <v>11.283029084483172</v>
      </c>
      <c r="BV24" s="17">
        <v>0</v>
      </c>
      <c r="BW24" s="17">
        <v>2196.2663097662362</v>
      </c>
      <c r="BX24" s="17">
        <v>1402.6283004139043</v>
      </c>
      <c r="BY24" s="17">
        <v>4932.3021127007214</v>
      </c>
      <c r="BZ24" s="17">
        <v>22644.270608483548</v>
      </c>
      <c r="CA24" s="17">
        <v>124304</v>
      </c>
      <c r="CB24" s="3"/>
      <c r="CD24" s="18">
        <f t="shared" si="0"/>
        <v>0</v>
      </c>
      <c r="CE24" s="18">
        <f t="shared" si="1"/>
        <v>0</v>
      </c>
      <c r="CF24" s="18">
        <f t="shared" si="2"/>
        <v>0</v>
      </c>
      <c r="CH24" s="19">
        <v>124304</v>
      </c>
      <c r="CI24" s="18">
        <f t="shared" si="3"/>
        <v>0</v>
      </c>
    </row>
    <row r="25" spans="1:87" ht="12.75" customHeight="1" x14ac:dyDescent="0.25">
      <c r="A25" s="5" t="s">
        <v>125</v>
      </c>
      <c r="B25" s="5" t="s">
        <v>66</v>
      </c>
      <c r="C25" s="17">
        <v>12951.667564042929</v>
      </c>
      <c r="D25" s="17">
        <v>1512.2098126014844</v>
      </c>
      <c r="E25" s="17">
        <v>52.47590228525673</v>
      </c>
      <c r="F25" s="17">
        <v>1556.2741429424746</v>
      </c>
      <c r="G25" s="17">
        <v>177.37775761145807</v>
      </c>
      <c r="H25" s="17">
        <v>143.83420613845519</v>
      </c>
      <c r="I25" s="17">
        <v>103.19903655405518</v>
      </c>
      <c r="J25" s="17">
        <v>632.41981822183789</v>
      </c>
      <c r="K25" s="17">
        <v>32.514607593094205</v>
      </c>
      <c r="L25" s="17">
        <v>1720.3975707406769</v>
      </c>
      <c r="M25" s="17">
        <v>93.510932310271471</v>
      </c>
      <c r="N25" s="17">
        <v>19.080974926229253</v>
      </c>
      <c r="O25" s="17">
        <v>282.01137363758437</v>
      </c>
      <c r="P25" s="17">
        <v>51.968229083454126</v>
      </c>
      <c r="Q25" s="17">
        <v>196.01826945126064</v>
      </c>
      <c r="R25" s="17">
        <v>417.18906634465799</v>
      </c>
      <c r="S25" s="17">
        <v>1216.9556547978655</v>
      </c>
      <c r="T25" s="17">
        <v>823.65356798443804</v>
      </c>
      <c r="U25" s="17">
        <v>359.12232670665435</v>
      </c>
      <c r="V25" s="17">
        <v>96.833267172083282</v>
      </c>
      <c r="W25" s="17">
        <v>1189.1379814728693</v>
      </c>
      <c r="X25" s="17">
        <v>5214.8615207045414</v>
      </c>
      <c r="Y25" s="17">
        <v>1149.4904713882797</v>
      </c>
      <c r="Z25" s="17">
        <v>601.40643991572335</v>
      </c>
      <c r="AA25" s="17">
        <v>2396.0902923980711</v>
      </c>
      <c r="AB25" s="17">
        <v>923.14463653921973</v>
      </c>
      <c r="AC25" s="17">
        <v>278.20061479411498</v>
      </c>
      <c r="AD25" s="17">
        <v>60.916320977233276</v>
      </c>
      <c r="AE25" s="17">
        <v>617.27181258327676</v>
      </c>
      <c r="AF25" s="17">
        <v>271.56373656977092</v>
      </c>
      <c r="AG25" s="17">
        <v>201.38210858032269</v>
      </c>
      <c r="AH25" s="17">
        <v>220.20286901766909</v>
      </c>
      <c r="AI25" s="17">
        <v>668.30807344517177</v>
      </c>
      <c r="AJ25" s="17">
        <v>245.07749143456078</v>
      </c>
      <c r="AK25" s="17">
        <v>140.84570273055633</v>
      </c>
      <c r="AL25" s="17">
        <v>497.1576970809914</v>
      </c>
      <c r="AM25" s="17">
        <v>495.40642616420888</v>
      </c>
      <c r="AN25" s="17">
        <v>108.75006614889909</v>
      </c>
      <c r="AO25" s="17">
        <v>234.20522514102373</v>
      </c>
      <c r="AP25" s="17">
        <v>7220.8117191610181</v>
      </c>
      <c r="AQ25" s="17">
        <v>841.48153445229082</v>
      </c>
      <c r="AR25" s="17">
        <v>1245.6842887166026</v>
      </c>
      <c r="AS25" s="17">
        <v>215.52192099301939</v>
      </c>
      <c r="AT25" s="17">
        <v>0.811529574877766</v>
      </c>
      <c r="AU25" s="17">
        <v>3.8226249252360884</v>
      </c>
      <c r="AV25" s="17">
        <v>36.756047819955725</v>
      </c>
      <c r="AW25" s="17">
        <v>19.250198746262715</v>
      </c>
      <c r="AX25" s="17">
        <v>57.663574125023494</v>
      </c>
      <c r="AY25" s="17">
        <v>148.68423734749749</v>
      </c>
      <c r="AZ25" s="17">
        <v>105.93455761310318</v>
      </c>
      <c r="BA25" s="17">
        <v>20.266510463500783</v>
      </c>
      <c r="BB25" s="17">
        <v>9.8567464779495566</v>
      </c>
      <c r="BC25" s="17">
        <v>48.285196951279424</v>
      </c>
      <c r="BD25" s="17">
        <v>911.34994419024486</v>
      </c>
      <c r="BE25" s="17">
        <v>27.116420763822529</v>
      </c>
      <c r="BF25" s="17">
        <v>46.534046590535795</v>
      </c>
      <c r="BG25" s="17">
        <v>24.856553505205095</v>
      </c>
      <c r="BH25" s="17">
        <v>22.009402200047163</v>
      </c>
      <c r="BI25" s="17">
        <v>1007.7181910116943</v>
      </c>
      <c r="BJ25" s="17">
        <v>2.1895142186566101</v>
      </c>
      <c r="BK25" s="17">
        <v>160.50286778177264</v>
      </c>
      <c r="BL25" s="17">
        <v>255.32247527604744</v>
      </c>
      <c r="BM25" s="17">
        <v>21.123116414509365</v>
      </c>
      <c r="BN25" s="17">
        <v>476.26003250640053</v>
      </c>
      <c r="BO25" s="17">
        <v>41.900521356082287</v>
      </c>
      <c r="BP25" s="17">
        <v>33.20982190322276</v>
      </c>
      <c r="BQ25" s="17">
        <v>102.26569327420759</v>
      </c>
      <c r="BR25" s="17">
        <v>0</v>
      </c>
      <c r="BS25" s="17">
        <v>51059.322856592778</v>
      </c>
      <c r="BT25" s="17">
        <v>4548.041267956718</v>
      </c>
      <c r="BU25" s="17">
        <v>8.9158813956013212</v>
      </c>
      <c r="BV25" s="17">
        <v>0</v>
      </c>
      <c r="BW25" s="17">
        <v>2253.3731144259968</v>
      </c>
      <c r="BX25" s="17">
        <v>715.41565655626698</v>
      </c>
      <c r="BY25" s="17">
        <v>4449.9312230726318</v>
      </c>
      <c r="BZ25" s="17">
        <v>11975.677143407211</v>
      </c>
      <c r="CA25" s="17">
        <v>63035</v>
      </c>
      <c r="CB25" s="3"/>
      <c r="CD25" s="18">
        <f t="shared" si="0"/>
        <v>0</v>
      </c>
      <c r="CE25" s="18">
        <f t="shared" si="1"/>
        <v>0</v>
      </c>
      <c r="CF25" s="18">
        <f t="shared" si="2"/>
        <v>0</v>
      </c>
      <c r="CH25" s="19">
        <v>63035</v>
      </c>
      <c r="CI25" s="18">
        <f t="shared" si="3"/>
        <v>0</v>
      </c>
    </row>
    <row r="26" spans="1:87" ht="12.75" customHeight="1" x14ac:dyDescent="0.25">
      <c r="A26" s="5" t="s">
        <v>126</v>
      </c>
      <c r="B26" s="7" t="s">
        <v>67</v>
      </c>
      <c r="C26" s="17">
        <v>374.48193139160384</v>
      </c>
      <c r="D26" s="17">
        <v>64.115803902694452</v>
      </c>
      <c r="E26" s="17">
        <v>2.0638515173832062</v>
      </c>
      <c r="F26" s="17">
        <v>19.670655440503797</v>
      </c>
      <c r="G26" s="17">
        <v>38.086989558593721</v>
      </c>
      <c r="H26" s="17">
        <v>27.422262320520076</v>
      </c>
      <c r="I26" s="17">
        <v>8.8641014293427762</v>
      </c>
      <c r="J26" s="17">
        <v>54.713744598202894</v>
      </c>
      <c r="K26" s="17">
        <v>9.6829453257637788</v>
      </c>
      <c r="L26" s="17">
        <v>147.23364425775932</v>
      </c>
      <c r="M26" s="17">
        <v>25.709346223488392</v>
      </c>
      <c r="N26" s="17">
        <v>1.3627736414017986</v>
      </c>
      <c r="O26" s="17">
        <v>35.259318679287396</v>
      </c>
      <c r="P26" s="17">
        <v>41.356169702073679</v>
      </c>
      <c r="Q26" s="17">
        <v>12.229259396084529</v>
      </c>
      <c r="R26" s="17">
        <v>12.775530974855824</v>
      </c>
      <c r="S26" s="17">
        <v>43.581523280607101</v>
      </c>
      <c r="T26" s="17">
        <v>5.3663613653022875</v>
      </c>
      <c r="U26" s="17">
        <v>78.903924217289912</v>
      </c>
      <c r="V26" s="17">
        <v>7.1232377640174205</v>
      </c>
      <c r="W26" s="17">
        <v>199.06089674615077</v>
      </c>
      <c r="X26" s="17">
        <v>221.39027217453867</v>
      </c>
      <c r="Y26" s="17">
        <v>650.14833169664689</v>
      </c>
      <c r="Z26" s="17">
        <v>29.769811826631916</v>
      </c>
      <c r="AA26" s="17">
        <v>76.801806120443331</v>
      </c>
      <c r="AB26" s="17">
        <v>47.148605086337994</v>
      </c>
      <c r="AC26" s="17">
        <v>25.575934250133965</v>
      </c>
      <c r="AD26" s="17">
        <v>26.695769714652286</v>
      </c>
      <c r="AE26" s="17">
        <v>257.02192227197293</v>
      </c>
      <c r="AF26" s="17">
        <v>37.865011858425191</v>
      </c>
      <c r="AG26" s="17">
        <v>26.512195601071042</v>
      </c>
      <c r="AH26" s="17">
        <v>62.451523251062582</v>
      </c>
      <c r="AI26" s="17">
        <v>44.397174054368719</v>
      </c>
      <c r="AJ26" s="17">
        <v>31.428548760613786</v>
      </c>
      <c r="AK26" s="17">
        <v>15.053817151377361</v>
      </c>
      <c r="AL26" s="17">
        <v>27.303822391906909</v>
      </c>
      <c r="AM26" s="17">
        <v>19.37475424025067</v>
      </c>
      <c r="AN26" s="17">
        <v>16.977614757898262</v>
      </c>
      <c r="AO26" s="17">
        <v>29.082794984277108</v>
      </c>
      <c r="AP26" s="17">
        <v>190.48068003214479</v>
      </c>
      <c r="AQ26" s="17">
        <v>93.773209121609099</v>
      </c>
      <c r="AR26" s="17">
        <v>986.54797934482099</v>
      </c>
      <c r="AS26" s="17">
        <v>144.79713272792418</v>
      </c>
      <c r="AT26" s="17">
        <v>5.3549626489506448</v>
      </c>
      <c r="AU26" s="17">
        <v>0.41308988366171251</v>
      </c>
      <c r="AV26" s="17">
        <v>46.122126568076077</v>
      </c>
      <c r="AW26" s="17">
        <v>36.86060513336195</v>
      </c>
      <c r="AX26" s="17">
        <v>49.737062159156061</v>
      </c>
      <c r="AY26" s="17">
        <v>6.5463238774681534</v>
      </c>
      <c r="AZ26" s="17">
        <v>22.0184028614519</v>
      </c>
      <c r="BA26" s="17">
        <v>67.507516140692005</v>
      </c>
      <c r="BB26" s="17">
        <v>6.110636365412752</v>
      </c>
      <c r="BC26" s="17">
        <v>14.231636033446566</v>
      </c>
      <c r="BD26" s="17">
        <v>4.1299774910041265</v>
      </c>
      <c r="BE26" s="17">
        <v>123.95232644848207</v>
      </c>
      <c r="BF26" s="17">
        <v>77.522192385636998</v>
      </c>
      <c r="BG26" s="17">
        <v>114.19603374476473</v>
      </c>
      <c r="BH26" s="17">
        <v>57.484181272103925</v>
      </c>
      <c r="BI26" s="17">
        <v>835.3435463090949</v>
      </c>
      <c r="BJ26" s="17">
        <v>1.2994004752291319</v>
      </c>
      <c r="BK26" s="17">
        <v>100.27036972494808</v>
      </c>
      <c r="BL26" s="17">
        <v>102.68222422156934</v>
      </c>
      <c r="BM26" s="17">
        <v>63.231998530343731</v>
      </c>
      <c r="BN26" s="17">
        <v>58.99532571354856</v>
      </c>
      <c r="BO26" s="17">
        <v>334.4091895710207</v>
      </c>
      <c r="BP26" s="17">
        <v>91.849320156641966</v>
      </c>
      <c r="BQ26" s="17">
        <v>490.78144135948014</v>
      </c>
      <c r="BR26" s="17">
        <v>0</v>
      </c>
      <c r="BS26" s="17">
        <v>6980.712872227582</v>
      </c>
      <c r="BT26" s="17">
        <v>2146.6165663474194</v>
      </c>
      <c r="BU26" s="17">
        <v>6.2556768150570923</v>
      </c>
      <c r="BV26" s="17">
        <v>0</v>
      </c>
      <c r="BW26" s="17">
        <v>23237.29057926908</v>
      </c>
      <c r="BX26" s="17">
        <v>849.54830751459508</v>
      </c>
      <c r="BY26" s="17">
        <v>2290.575997826274</v>
      </c>
      <c r="BZ26" s="17">
        <v>28530.287127772412</v>
      </c>
      <c r="CA26" s="17">
        <v>35511</v>
      </c>
      <c r="CB26" s="3"/>
      <c r="CD26" s="18">
        <f t="shared" si="0"/>
        <v>0</v>
      </c>
      <c r="CE26" s="18">
        <f t="shared" si="1"/>
        <v>0</v>
      </c>
      <c r="CF26" s="18">
        <f t="shared" si="2"/>
        <v>0</v>
      </c>
      <c r="CH26" s="19">
        <v>35511</v>
      </c>
      <c r="CI26" s="18">
        <f t="shared" si="3"/>
        <v>0</v>
      </c>
    </row>
    <row r="27" spans="1:87" ht="12.75" customHeight="1" x14ac:dyDescent="0.25">
      <c r="A27" s="5" t="s">
        <v>127</v>
      </c>
      <c r="B27" s="5" t="s">
        <v>68</v>
      </c>
      <c r="C27" s="17">
        <v>363.61167357596617</v>
      </c>
      <c r="D27" s="17">
        <v>1597.1077756069151</v>
      </c>
      <c r="E27" s="17">
        <v>10.123660123778153</v>
      </c>
      <c r="F27" s="17">
        <v>2.7787447320069942</v>
      </c>
      <c r="G27" s="17">
        <v>97.400033618933804</v>
      </c>
      <c r="H27" s="17">
        <v>4.3004942554502925</v>
      </c>
      <c r="I27" s="17">
        <v>1.3489698828667909</v>
      </c>
      <c r="J27" s="17">
        <v>42.802482554715574</v>
      </c>
      <c r="K27" s="17">
        <v>2.1824589688268956</v>
      </c>
      <c r="L27" s="17">
        <v>187.06702916735648</v>
      </c>
      <c r="M27" s="17">
        <v>8.0867263149423074</v>
      </c>
      <c r="N27" s="17">
        <v>2.8322438979857858</v>
      </c>
      <c r="O27" s="17">
        <v>20.601562248465118</v>
      </c>
      <c r="P27" s="17">
        <v>47.536565017676196</v>
      </c>
      <c r="Q27" s="17">
        <v>16.963919945350103</v>
      </c>
      <c r="R27" s="17">
        <v>3.6283207014855621</v>
      </c>
      <c r="S27" s="17">
        <v>16.093925134453691</v>
      </c>
      <c r="T27" s="17">
        <v>2.9464573626555119</v>
      </c>
      <c r="U27" s="17">
        <v>17.362507529783006</v>
      </c>
      <c r="V27" s="17">
        <v>3.4354047551781437</v>
      </c>
      <c r="W27" s="17">
        <v>70.405542560587136</v>
      </c>
      <c r="X27" s="17">
        <v>214.64600437093009</v>
      </c>
      <c r="Y27" s="17">
        <v>25.324785885048286</v>
      </c>
      <c r="Z27" s="17">
        <v>2224.4965170448208</v>
      </c>
      <c r="AA27" s="17">
        <v>37.776573995514454</v>
      </c>
      <c r="AB27" s="17">
        <v>12.584732042531257</v>
      </c>
      <c r="AC27" s="17">
        <v>8.8362716152279503</v>
      </c>
      <c r="AD27" s="17">
        <v>8.0020690818235813</v>
      </c>
      <c r="AE27" s="17">
        <v>12.781300326040865</v>
      </c>
      <c r="AF27" s="17">
        <v>13.499030712531289</v>
      </c>
      <c r="AG27" s="17">
        <v>14.13899496796205</v>
      </c>
      <c r="AH27" s="17">
        <v>22.106551279556619</v>
      </c>
      <c r="AI27" s="17">
        <v>18.866875574528528</v>
      </c>
      <c r="AJ27" s="17">
        <v>15.988431926284973</v>
      </c>
      <c r="AK27" s="17">
        <v>4.9264892678817453</v>
      </c>
      <c r="AL27" s="17">
        <v>15.762435951247051</v>
      </c>
      <c r="AM27" s="17">
        <v>6.5799112281537457</v>
      </c>
      <c r="AN27" s="17">
        <v>6.4616847622531228</v>
      </c>
      <c r="AO27" s="17">
        <v>2.7748289860642159</v>
      </c>
      <c r="AP27" s="17">
        <v>46.37824056619538</v>
      </c>
      <c r="AQ27" s="17">
        <v>8.6285501176372943</v>
      </c>
      <c r="AR27" s="17">
        <v>218.47392541082672</v>
      </c>
      <c r="AS27" s="17">
        <v>17.360306206346422</v>
      </c>
      <c r="AT27" s="17">
        <v>0.61413289005578608</v>
      </c>
      <c r="AU27" s="17">
        <v>1.8245409523623186</v>
      </c>
      <c r="AV27" s="17">
        <v>4.9272200629044569</v>
      </c>
      <c r="AW27" s="17">
        <v>3.4317258603420617</v>
      </c>
      <c r="AX27" s="17">
        <v>33.595803093622578</v>
      </c>
      <c r="AY27" s="17">
        <v>3.2675818392524678</v>
      </c>
      <c r="AZ27" s="17">
        <v>2.4131012031431052</v>
      </c>
      <c r="BA27" s="17">
        <v>11.252632160686058</v>
      </c>
      <c r="BB27" s="17">
        <v>5.2419379660862155</v>
      </c>
      <c r="BC27" s="17">
        <v>13.02024034896772</v>
      </c>
      <c r="BD27" s="17">
        <v>4.706640510347043</v>
      </c>
      <c r="BE27" s="17">
        <v>10.686640573970152</v>
      </c>
      <c r="BF27" s="17">
        <v>31.698694698239379</v>
      </c>
      <c r="BG27" s="17">
        <v>30.84771326142334</v>
      </c>
      <c r="BH27" s="17">
        <v>4.8155671259850568</v>
      </c>
      <c r="BI27" s="17">
        <v>23.479825739924845</v>
      </c>
      <c r="BJ27" s="17">
        <v>0.87417065685492568</v>
      </c>
      <c r="BK27" s="17">
        <v>281.65625792114548</v>
      </c>
      <c r="BL27" s="17">
        <v>245.31044979352131</v>
      </c>
      <c r="BM27" s="17">
        <v>109.18008786780297</v>
      </c>
      <c r="BN27" s="17">
        <v>2151.4227761808293</v>
      </c>
      <c r="BO27" s="17">
        <v>4099.7375764659937</v>
      </c>
      <c r="BP27" s="17">
        <v>11.880367067685292</v>
      </c>
      <c r="BQ27" s="17">
        <v>390.72812684755303</v>
      </c>
      <c r="BR27" s="17">
        <v>0</v>
      </c>
      <c r="BS27" s="17">
        <v>12951.624820363484</v>
      </c>
      <c r="BT27" s="17">
        <v>2377.0472744426429</v>
      </c>
      <c r="BU27" s="17">
        <v>5618.341863485336</v>
      </c>
      <c r="BV27" s="17">
        <v>0</v>
      </c>
      <c r="BW27" s="17">
        <v>28449.601624263894</v>
      </c>
      <c r="BX27" s="17">
        <v>975.32120758034341</v>
      </c>
      <c r="BY27" s="17">
        <v>320.06320986429779</v>
      </c>
      <c r="BZ27" s="17">
        <v>37740.375179636503</v>
      </c>
      <c r="CA27" s="17">
        <v>50692</v>
      </c>
      <c r="CB27" s="3"/>
      <c r="CD27" s="18">
        <f t="shared" si="0"/>
        <v>0</v>
      </c>
      <c r="CE27" s="18">
        <f t="shared" si="1"/>
        <v>0</v>
      </c>
      <c r="CF27" s="18">
        <f t="shared" si="2"/>
        <v>0</v>
      </c>
      <c r="CH27" s="19">
        <v>50692</v>
      </c>
      <c r="CI27" s="18">
        <f t="shared" si="3"/>
        <v>0</v>
      </c>
    </row>
    <row r="28" spans="1:87" ht="12.75" customHeight="1" x14ac:dyDescent="0.25">
      <c r="A28" s="7" t="s">
        <v>128</v>
      </c>
      <c r="B28" s="5" t="s">
        <v>69</v>
      </c>
      <c r="C28" s="17">
        <v>468.02065616895152</v>
      </c>
      <c r="D28" s="17">
        <v>159.0350762683895</v>
      </c>
      <c r="E28" s="17">
        <v>35.246790209064244</v>
      </c>
      <c r="F28" s="17">
        <v>146.78835184546759</v>
      </c>
      <c r="G28" s="17">
        <v>124.22908342018614</v>
      </c>
      <c r="H28" s="17">
        <v>293.92310762748951</v>
      </c>
      <c r="I28" s="17">
        <v>58.579753351264706</v>
      </c>
      <c r="J28" s="17">
        <v>2020.3623021076555</v>
      </c>
      <c r="K28" s="17">
        <v>150.6572521682985</v>
      </c>
      <c r="L28" s="17">
        <v>5414.8918162088721</v>
      </c>
      <c r="M28" s="17">
        <v>2285.9350225977478</v>
      </c>
      <c r="N28" s="17">
        <v>6.8951470582197292</v>
      </c>
      <c r="O28" s="17">
        <v>203.56673199822566</v>
      </c>
      <c r="P28" s="17">
        <v>187.60287601166252</v>
      </c>
      <c r="Q28" s="17">
        <v>653.0972130266166</v>
      </c>
      <c r="R28" s="17">
        <v>164.45000043020522</v>
      </c>
      <c r="S28" s="17">
        <v>622.39213100881796</v>
      </c>
      <c r="T28" s="17">
        <v>934.01813553980014</v>
      </c>
      <c r="U28" s="17">
        <v>65.55464540240574</v>
      </c>
      <c r="V28" s="17">
        <v>26.994046281562301</v>
      </c>
      <c r="W28" s="17">
        <v>986.93381902668307</v>
      </c>
      <c r="X28" s="17">
        <v>581.20967831019368</v>
      </c>
      <c r="Y28" s="17">
        <v>1358.3818598986106</v>
      </c>
      <c r="Z28" s="17">
        <v>338.78268818627691</v>
      </c>
      <c r="AA28" s="17">
        <v>12931.096065594871</v>
      </c>
      <c r="AB28" s="17">
        <v>1893.0698033404637</v>
      </c>
      <c r="AC28" s="17">
        <v>370.11666416840325</v>
      </c>
      <c r="AD28" s="17">
        <v>50.81890851768005</v>
      </c>
      <c r="AE28" s="17">
        <v>716.10366508869333</v>
      </c>
      <c r="AF28" s="17">
        <v>1187.4970285523043</v>
      </c>
      <c r="AG28" s="17">
        <v>1943.4641329789906</v>
      </c>
      <c r="AH28" s="17">
        <v>2158.671157348258</v>
      </c>
      <c r="AI28" s="17">
        <v>9104.9686077952338</v>
      </c>
      <c r="AJ28" s="17">
        <v>3519.586358383272</v>
      </c>
      <c r="AK28" s="17">
        <v>690.70045939521253</v>
      </c>
      <c r="AL28" s="17">
        <v>2079.0288700121146</v>
      </c>
      <c r="AM28" s="17">
        <v>914.7784892627559</v>
      </c>
      <c r="AN28" s="17">
        <v>157.72238281251128</v>
      </c>
      <c r="AO28" s="17">
        <v>252.03911771738822</v>
      </c>
      <c r="AP28" s="17">
        <v>10448.266374157374</v>
      </c>
      <c r="AQ28" s="17">
        <v>1344.4349939164347</v>
      </c>
      <c r="AR28" s="17">
        <v>4498.6023711407915</v>
      </c>
      <c r="AS28" s="17">
        <v>4174.4285259823464</v>
      </c>
      <c r="AT28" s="17">
        <v>2.6219702020570828</v>
      </c>
      <c r="AU28" s="17">
        <v>584.72657581496549</v>
      </c>
      <c r="AV28" s="17">
        <v>108.24259109924031</v>
      </c>
      <c r="AW28" s="17">
        <v>23.731536127814813</v>
      </c>
      <c r="AX28" s="17">
        <v>408.02594331135947</v>
      </c>
      <c r="AY28" s="17">
        <v>18.517787649213791</v>
      </c>
      <c r="AZ28" s="17">
        <v>9.1533460033385818</v>
      </c>
      <c r="BA28" s="17">
        <v>31.022632399593295</v>
      </c>
      <c r="BB28" s="17">
        <v>25.57514289986549</v>
      </c>
      <c r="BC28" s="17">
        <v>88.411342645151095</v>
      </c>
      <c r="BD28" s="17">
        <v>91.06038500149198</v>
      </c>
      <c r="BE28" s="17">
        <v>443.21644051074173</v>
      </c>
      <c r="BF28" s="17">
        <v>39.164240435777273</v>
      </c>
      <c r="BG28" s="17">
        <v>23.741008309268889</v>
      </c>
      <c r="BH28" s="17">
        <v>256.30804499819322</v>
      </c>
      <c r="BI28" s="17">
        <v>482.2468525061538</v>
      </c>
      <c r="BJ28" s="17">
        <v>4.0451305860403304</v>
      </c>
      <c r="BK28" s="17">
        <v>157.5761407228967</v>
      </c>
      <c r="BL28" s="17">
        <v>198.45212232631877</v>
      </c>
      <c r="BM28" s="17">
        <v>34.999592818801247</v>
      </c>
      <c r="BN28" s="17">
        <v>399.46224791460298</v>
      </c>
      <c r="BO28" s="17">
        <v>375.41839623012351</v>
      </c>
      <c r="BP28" s="17">
        <v>35.209371383997393</v>
      </c>
      <c r="BQ28" s="17">
        <v>128.77632237844065</v>
      </c>
      <c r="BR28" s="17">
        <v>0</v>
      </c>
      <c r="BS28" s="17">
        <v>79692.647324593228</v>
      </c>
      <c r="BT28" s="17">
        <v>6139.6559126837719</v>
      </c>
      <c r="BU28" s="17">
        <v>2.6456397017590967</v>
      </c>
      <c r="BV28" s="17">
        <v>0</v>
      </c>
      <c r="BW28" s="17">
        <v>12223.273650241399</v>
      </c>
      <c r="BX28" s="17">
        <v>1129.467790790841</v>
      </c>
      <c r="BY28" s="17">
        <v>-2134.6903180109821</v>
      </c>
      <c r="BZ28" s="17">
        <v>17360.352675406786</v>
      </c>
      <c r="CA28" s="17">
        <v>97053</v>
      </c>
      <c r="CB28" s="3"/>
      <c r="CD28" s="18">
        <f t="shared" si="0"/>
        <v>0</v>
      </c>
      <c r="CE28" s="18">
        <f t="shared" si="1"/>
        <v>0</v>
      </c>
      <c r="CF28" s="18">
        <f t="shared" si="2"/>
        <v>0</v>
      </c>
      <c r="CH28" s="19">
        <v>97053</v>
      </c>
      <c r="CI28" s="18">
        <f t="shared" si="3"/>
        <v>0</v>
      </c>
    </row>
    <row r="29" spans="1:87" ht="12.75" customHeight="1" x14ac:dyDescent="0.25">
      <c r="A29" s="7" t="s">
        <v>129</v>
      </c>
      <c r="B29" s="5" t="s">
        <v>70</v>
      </c>
      <c r="C29" s="17">
        <v>2157.3226324326847</v>
      </c>
      <c r="D29" s="17">
        <v>1483.8295499567341</v>
      </c>
      <c r="E29" s="17">
        <v>51.912758490007263</v>
      </c>
      <c r="F29" s="17">
        <v>79.64414416883919</v>
      </c>
      <c r="G29" s="17">
        <v>123.10805471905211</v>
      </c>
      <c r="H29" s="17">
        <v>6.8937304453261081</v>
      </c>
      <c r="I29" s="17">
        <v>10.913562539002868</v>
      </c>
      <c r="J29" s="17">
        <v>36.714512429140399</v>
      </c>
      <c r="K29" s="17">
        <v>105.20380865209469</v>
      </c>
      <c r="L29" s="17">
        <v>1090.4268796942674</v>
      </c>
      <c r="M29" s="17">
        <v>1076.233779200652</v>
      </c>
      <c r="N29" s="17">
        <v>2.2090278275532187</v>
      </c>
      <c r="O29" s="17">
        <v>21.571120587504154</v>
      </c>
      <c r="P29" s="17">
        <v>37.808804648679576</v>
      </c>
      <c r="Q29" s="17">
        <v>15.664170954411061</v>
      </c>
      <c r="R29" s="17">
        <v>8.9308624471464828</v>
      </c>
      <c r="S29" s="17">
        <v>145.55736513219622</v>
      </c>
      <c r="T29" s="17">
        <v>15.243027328618462</v>
      </c>
      <c r="U29" s="17">
        <v>177.54770509082829</v>
      </c>
      <c r="V29" s="17">
        <v>7.9227265016207573</v>
      </c>
      <c r="W29" s="17">
        <v>445.27776911893125</v>
      </c>
      <c r="X29" s="17">
        <v>183.80782177873422</v>
      </c>
      <c r="Y29" s="17">
        <v>246.48202230935084</v>
      </c>
      <c r="Z29" s="17">
        <v>59.180756900490898</v>
      </c>
      <c r="AA29" s="17">
        <v>380.9557790837938</v>
      </c>
      <c r="AB29" s="17">
        <v>8207.0305627472208</v>
      </c>
      <c r="AC29" s="17">
        <v>233.30441556675339</v>
      </c>
      <c r="AD29" s="17">
        <v>20.770105318370412</v>
      </c>
      <c r="AE29" s="17">
        <v>140.64257370061082</v>
      </c>
      <c r="AF29" s="17">
        <v>16.280584430622977</v>
      </c>
      <c r="AG29" s="17">
        <v>241.85208786083138</v>
      </c>
      <c r="AH29" s="17">
        <v>277.30277226245101</v>
      </c>
      <c r="AI29" s="17">
        <v>1819.9267529840704</v>
      </c>
      <c r="AJ29" s="17">
        <v>101.75024661199508</v>
      </c>
      <c r="AK29" s="17">
        <v>113.14543918067857</v>
      </c>
      <c r="AL29" s="17">
        <v>365.44108925732934</v>
      </c>
      <c r="AM29" s="17">
        <v>156.54273458188086</v>
      </c>
      <c r="AN29" s="17">
        <v>1302.7644447342591</v>
      </c>
      <c r="AO29" s="17">
        <v>689.13173990222003</v>
      </c>
      <c r="AP29" s="17">
        <v>51904.096176651336</v>
      </c>
      <c r="AQ29" s="17">
        <v>168.45434589217638</v>
      </c>
      <c r="AR29" s="17">
        <v>226.91391077157758</v>
      </c>
      <c r="AS29" s="17">
        <v>27.051506020262185</v>
      </c>
      <c r="AT29" s="17">
        <v>0.74672261057846634</v>
      </c>
      <c r="AU29" s="17">
        <v>1.2745061296565448</v>
      </c>
      <c r="AV29" s="17">
        <v>19.285237572489102</v>
      </c>
      <c r="AW29" s="17">
        <v>137.27420877222539</v>
      </c>
      <c r="AX29" s="17">
        <v>426.17458777960672</v>
      </c>
      <c r="AY29" s="17">
        <v>5.5878014885562397</v>
      </c>
      <c r="AZ29" s="17">
        <v>4.4127993801384129</v>
      </c>
      <c r="BA29" s="17">
        <v>16.55353138809987</v>
      </c>
      <c r="BB29" s="17">
        <v>8.0768040007051169</v>
      </c>
      <c r="BC29" s="17">
        <v>30.788317441583384</v>
      </c>
      <c r="BD29" s="17">
        <v>2077.776994818782</v>
      </c>
      <c r="BE29" s="17">
        <v>26.388752121452185</v>
      </c>
      <c r="BF29" s="17">
        <v>12.196555205044824</v>
      </c>
      <c r="BG29" s="17">
        <v>6.6657663488759944</v>
      </c>
      <c r="BH29" s="17">
        <v>7.160064018699356</v>
      </c>
      <c r="BI29" s="17">
        <v>81.615407207746316</v>
      </c>
      <c r="BJ29" s="17">
        <v>1.5543267656720394</v>
      </c>
      <c r="BK29" s="17">
        <v>278.48072972846245</v>
      </c>
      <c r="BL29" s="17">
        <v>134.96609247923709</v>
      </c>
      <c r="BM29" s="17">
        <v>19.762316526382136</v>
      </c>
      <c r="BN29" s="17">
        <v>106.21159549941208</v>
      </c>
      <c r="BO29" s="17">
        <v>68.372176781645422</v>
      </c>
      <c r="BP29" s="17">
        <v>19.911408083691271</v>
      </c>
      <c r="BQ29" s="17">
        <v>181.6319036115224</v>
      </c>
      <c r="BR29" s="17">
        <v>0</v>
      </c>
      <c r="BS29" s="17">
        <v>77655.632466672541</v>
      </c>
      <c r="BT29" s="17">
        <v>3959.1661722581916</v>
      </c>
      <c r="BU29" s="17">
        <v>13.163633430641999</v>
      </c>
      <c r="BV29" s="17">
        <v>0</v>
      </c>
      <c r="BW29" s="17">
        <v>2644.705088060753</v>
      </c>
      <c r="BX29" s="17">
        <v>269.22598828101042</v>
      </c>
      <c r="BY29" s="17">
        <v>2238.1066512968332</v>
      </c>
      <c r="BZ29" s="17">
        <v>9124.3675333274296</v>
      </c>
      <c r="CA29" s="17">
        <v>86780</v>
      </c>
      <c r="CB29" s="3"/>
      <c r="CD29" s="18">
        <f t="shared" si="0"/>
        <v>0</v>
      </c>
      <c r="CE29" s="18">
        <f t="shared" si="1"/>
        <v>0</v>
      </c>
      <c r="CF29" s="18">
        <f t="shared" si="2"/>
        <v>0</v>
      </c>
      <c r="CH29" s="19">
        <v>86780</v>
      </c>
      <c r="CI29" s="18">
        <f t="shared" si="3"/>
        <v>0</v>
      </c>
    </row>
    <row r="30" spans="1:87" ht="12.75" customHeight="1" x14ac:dyDescent="0.25">
      <c r="A30" s="5" t="s">
        <v>130</v>
      </c>
      <c r="B30" s="5" t="s">
        <v>71</v>
      </c>
      <c r="C30" s="17">
        <v>148.98517608160626</v>
      </c>
      <c r="D30" s="17">
        <v>257.9693067498556</v>
      </c>
      <c r="E30" s="17">
        <v>12.875299106529081</v>
      </c>
      <c r="F30" s="17">
        <v>103.62938069612214</v>
      </c>
      <c r="G30" s="17">
        <v>1613.5120623028154</v>
      </c>
      <c r="H30" s="17">
        <v>21.540409059658248</v>
      </c>
      <c r="I30" s="17">
        <v>98.151249828025797</v>
      </c>
      <c r="J30" s="17">
        <v>196.57121890644848</v>
      </c>
      <c r="K30" s="17">
        <v>4.0649485812110315</v>
      </c>
      <c r="L30" s="17">
        <v>103.42017925016049</v>
      </c>
      <c r="M30" s="17">
        <v>70.175434495285273</v>
      </c>
      <c r="N30" s="17">
        <v>1.0997408907559443</v>
      </c>
      <c r="O30" s="17">
        <v>7.0912265971359494</v>
      </c>
      <c r="P30" s="17">
        <v>6.1845436375703473</v>
      </c>
      <c r="Q30" s="17">
        <v>4.5794573042216813</v>
      </c>
      <c r="R30" s="17">
        <v>11.465866295522785</v>
      </c>
      <c r="S30" s="17">
        <v>116.14655783344347</v>
      </c>
      <c r="T30" s="17">
        <v>5.2767493256356586</v>
      </c>
      <c r="U30" s="17">
        <v>12.226308766089172</v>
      </c>
      <c r="V30" s="17">
        <v>3.8901003323172709</v>
      </c>
      <c r="W30" s="17">
        <v>44.110452799177764</v>
      </c>
      <c r="X30" s="17">
        <v>52.247155386121513</v>
      </c>
      <c r="Y30" s="17">
        <v>32.024927578820133</v>
      </c>
      <c r="Z30" s="17">
        <v>15.577380730682746</v>
      </c>
      <c r="AA30" s="17">
        <v>718.50596208183731</v>
      </c>
      <c r="AB30" s="17">
        <v>752.06221754472938</v>
      </c>
      <c r="AC30" s="17">
        <v>10833.191469335567</v>
      </c>
      <c r="AD30" s="17">
        <v>1080.5497824387739</v>
      </c>
      <c r="AE30" s="17">
        <v>16440.152607808275</v>
      </c>
      <c r="AF30" s="17">
        <v>66.737106541630439</v>
      </c>
      <c r="AG30" s="17">
        <v>2684.3154376913308</v>
      </c>
      <c r="AH30" s="17">
        <v>8701.6050702178618</v>
      </c>
      <c r="AI30" s="17">
        <v>6964.1477873741851</v>
      </c>
      <c r="AJ30" s="17">
        <v>7184.8303892222129</v>
      </c>
      <c r="AK30" s="17">
        <v>1202.6469527945578</v>
      </c>
      <c r="AL30" s="17">
        <v>1093.164139557736</v>
      </c>
      <c r="AM30" s="17">
        <v>899.91320114772407</v>
      </c>
      <c r="AN30" s="17">
        <v>214.74523413669499</v>
      </c>
      <c r="AO30" s="17">
        <v>86.184666626064953</v>
      </c>
      <c r="AP30" s="17">
        <v>17525.887157024015</v>
      </c>
      <c r="AQ30" s="17">
        <v>46.314079158525715</v>
      </c>
      <c r="AR30" s="17">
        <v>1231.1323366423683</v>
      </c>
      <c r="AS30" s="17">
        <v>34.464526657996515</v>
      </c>
      <c r="AT30" s="17">
        <v>1.1000878205805893</v>
      </c>
      <c r="AU30" s="17">
        <v>1.2165658209127577</v>
      </c>
      <c r="AV30" s="17">
        <v>26.20977734771644</v>
      </c>
      <c r="AW30" s="17">
        <v>12.762552949470894</v>
      </c>
      <c r="AX30" s="17">
        <v>77.090188903299321</v>
      </c>
      <c r="AY30" s="17">
        <v>2.9712653001766793</v>
      </c>
      <c r="AZ30" s="17">
        <v>5.4550646720776843</v>
      </c>
      <c r="BA30" s="17">
        <v>27.163436908636744</v>
      </c>
      <c r="BB30" s="17">
        <v>26.270735854959995</v>
      </c>
      <c r="BC30" s="17">
        <v>50.712756989078663</v>
      </c>
      <c r="BD30" s="17">
        <v>25.915153229902995</v>
      </c>
      <c r="BE30" s="17">
        <v>41.980430002500391</v>
      </c>
      <c r="BF30" s="17">
        <v>47.664062134121536</v>
      </c>
      <c r="BG30" s="17">
        <v>8.4152551207057904</v>
      </c>
      <c r="BH30" s="17">
        <v>214.28163469998046</v>
      </c>
      <c r="BI30" s="17">
        <v>37.375543101458483</v>
      </c>
      <c r="BJ30" s="17">
        <v>3.9791800564760713</v>
      </c>
      <c r="BK30" s="17">
        <v>146.59664776429088</v>
      </c>
      <c r="BL30" s="17">
        <v>43.302803895941544</v>
      </c>
      <c r="BM30" s="17">
        <v>34.770159334087396</v>
      </c>
      <c r="BN30" s="17">
        <v>17.084171818059573</v>
      </c>
      <c r="BO30" s="17">
        <v>16.366122923785387</v>
      </c>
      <c r="BP30" s="17">
        <v>35.141104271950965</v>
      </c>
      <c r="BQ30" s="17">
        <v>26.602805563699761</v>
      </c>
      <c r="BR30" s="17">
        <v>0</v>
      </c>
      <c r="BS30" s="17">
        <v>81633.792763021134</v>
      </c>
      <c r="BT30" s="17">
        <v>20212.332871011982</v>
      </c>
      <c r="BU30" s="17">
        <v>0.18035634692033189</v>
      </c>
      <c r="BV30" s="17">
        <v>0</v>
      </c>
      <c r="BW30" s="17">
        <v>1288.8443597076489</v>
      </c>
      <c r="BX30" s="17">
        <v>878.40595101928966</v>
      </c>
      <c r="BY30" s="17">
        <v>394.44369889300322</v>
      </c>
      <c r="BZ30" s="17">
        <v>22774.20723697884</v>
      </c>
      <c r="CA30" s="17">
        <v>104408</v>
      </c>
      <c r="CB30" s="3"/>
      <c r="CD30" s="18">
        <f t="shared" si="0"/>
        <v>0</v>
      </c>
      <c r="CE30" s="18">
        <f t="shared" si="1"/>
        <v>0</v>
      </c>
      <c r="CF30" s="18">
        <f t="shared" si="2"/>
        <v>0</v>
      </c>
      <c r="CH30" s="19">
        <v>104408</v>
      </c>
      <c r="CI30" s="18">
        <f t="shared" si="3"/>
        <v>0</v>
      </c>
    </row>
    <row r="31" spans="1:87" ht="12.75" customHeight="1" x14ac:dyDescent="0.25">
      <c r="A31" s="7" t="s">
        <v>131</v>
      </c>
      <c r="B31" s="7" t="s">
        <v>72</v>
      </c>
      <c r="C31" s="17">
        <v>75.625646653589129</v>
      </c>
      <c r="D31" s="17">
        <v>20.227106200282474</v>
      </c>
      <c r="E31" s="17">
        <v>1.4829341166825571</v>
      </c>
      <c r="F31" s="17">
        <v>5.6496132162015487</v>
      </c>
      <c r="G31" s="17">
        <v>32.857116529419763</v>
      </c>
      <c r="H31" s="17">
        <v>12.297195940857357</v>
      </c>
      <c r="I31" s="17">
        <v>81.441626220467953</v>
      </c>
      <c r="J31" s="17">
        <v>196.37866999408951</v>
      </c>
      <c r="K31" s="17">
        <v>4.8685202659155911</v>
      </c>
      <c r="L31" s="17">
        <v>316.54644557496408</v>
      </c>
      <c r="M31" s="17">
        <v>19.305702286233679</v>
      </c>
      <c r="N31" s="17">
        <v>0.92300873847385068</v>
      </c>
      <c r="O31" s="17">
        <v>8.7616487508874634</v>
      </c>
      <c r="P31" s="17">
        <v>5.6529155253431904</v>
      </c>
      <c r="Q31" s="17">
        <v>6.1146304695691871</v>
      </c>
      <c r="R31" s="17">
        <v>3.2025941918824392</v>
      </c>
      <c r="S31" s="17">
        <v>180.62396103022255</v>
      </c>
      <c r="T31" s="17">
        <v>188.21456762971951</v>
      </c>
      <c r="U31" s="17">
        <v>4.3436438835384852</v>
      </c>
      <c r="V31" s="17">
        <v>2.2296186099897177</v>
      </c>
      <c r="W31" s="17">
        <v>367.94797806428437</v>
      </c>
      <c r="X31" s="17">
        <v>194.92948921718212</v>
      </c>
      <c r="Y31" s="17">
        <v>27.005639430059922</v>
      </c>
      <c r="Z31" s="17">
        <v>13.45737046129396</v>
      </c>
      <c r="AA31" s="17">
        <v>73.373007286265917</v>
      </c>
      <c r="AB31" s="17">
        <v>100.51386543816308</v>
      </c>
      <c r="AC31" s="17">
        <v>1021.2392982998642</v>
      </c>
      <c r="AD31" s="17">
        <v>6776.6122553056657</v>
      </c>
      <c r="AE31" s="17">
        <v>1469.7099861692286</v>
      </c>
      <c r="AF31" s="17">
        <v>147.51221080423971</v>
      </c>
      <c r="AG31" s="17">
        <v>6213.0385450534968</v>
      </c>
      <c r="AH31" s="17">
        <v>2044.6775330173746</v>
      </c>
      <c r="AI31" s="17">
        <v>674.50037155732264</v>
      </c>
      <c r="AJ31" s="17">
        <v>4396.7121534466851</v>
      </c>
      <c r="AK31" s="17">
        <v>588.43919406060195</v>
      </c>
      <c r="AL31" s="17">
        <v>1538.9833107799102</v>
      </c>
      <c r="AM31" s="17">
        <v>1268.1310635347515</v>
      </c>
      <c r="AN31" s="17">
        <v>47.714962460351764</v>
      </c>
      <c r="AO31" s="17">
        <v>87.860769399059393</v>
      </c>
      <c r="AP31" s="17">
        <v>3210.7115086592412</v>
      </c>
      <c r="AQ31" s="17">
        <v>489.66826870498187</v>
      </c>
      <c r="AR31" s="17">
        <v>400.51959738952877</v>
      </c>
      <c r="AS31" s="17">
        <v>45.727638659928914</v>
      </c>
      <c r="AT31" s="17">
        <v>1.4644918707044736</v>
      </c>
      <c r="AU31" s="17">
        <v>1.290563539394892</v>
      </c>
      <c r="AV31" s="17">
        <v>26.104605141096989</v>
      </c>
      <c r="AW31" s="17">
        <v>12.238275052046637</v>
      </c>
      <c r="AX31" s="17">
        <v>55.586761947164533</v>
      </c>
      <c r="AY31" s="17">
        <v>3.8011357444082732</v>
      </c>
      <c r="AZ31" s="17">
        <v>6.2887134235720561</v>
      </c>
      <c r="BA31" s="17">
        <v>33.783580065782921</v>
      </c>
      <c r="BB31" s="17">
        <v>15.14736676878197</v>
      </c>
      <c r="BC31" s="17">
        <v>58.357647749373434</v>
      </c>
      <c r="BD31" s="17">
        <v>62.51259717313782</v>
      </c>
      <c r="BE31" s="17">
        <v>50.276786060398237</v>
      </c>
      <c r="BF31" s="17">
        <v>18.145672903653477</v>
      </c>
      <c r="BG31" s="17">
        <v>9.9054188428946155</v>
      </c>
      <c r="BH31" s="17">
        <v>12.460511022384242</v>
      </c>
      <c r="BI31" s="17">
        <v>40.460838837065765</v>
      </c>
      <c r="BJ31" s="17">
        <v>3.0938508134820584</v>
      </c>
      <c r="BK31" s="17">
        <v>41.501253182059934</v>
      </c>
      <c r="BL31" s="17">
        <v>12.211416706737356</v>
      </c>
      <c r="BM31" s="17">
        <v>39.886983532094185</v>
      </c>
      <c r="BN31" s="17">
        <v>10.55290844300097</v>
      </c>
      <c r="BO31" s="17">
        <v>28.635754409652112</v>
      </c>
      <c r="BP31" s="17">
        <v>40.450473531125787</v>
      </c>
      <c r="BQ31" s="17">
        <v>36.422847232928817</v>
      </c>
      <c r="BR31" s="17">
        <v>0</v>
      </c>
      <c r="BS31" s="17">
        <v>32986.31363702075</v>
      </c>
      <c r="BT31" s="17">
        <v>13976.716258336231</v>
      </c>
      <c r="BU31" s="17">
        <v>0.30544220042959436</v>
      </c>
      <c r="BV31" s="17">
        <v>0</v>
      </c>
      <c r="BW31" s="17">
        <v>1219.6665899006362</v>
      </c>
      <c r="BX31" s="17">
        <v>853.24472660899585</v>
      </c>
      <c r="BY31" s="17">
        <v>572.75334593295042</v>
      </c>
      <c r="BZ31" s="17">
        <v>16622.686362979246</v>
      </c>
      <c r="CA31" s="17">
        <v>49609</v>
      </c>
      <c r="CB31" s="3"/>
      <c r="CD31" s="18">
        <f t="shared" si="0"/>
        <v>0</v>
      </c>
      <c r="CE31" s="18">
        <f t="shared" si="1"/>
        <v>0</v>
      </c>
      <c r="CF31" s="18">
        <f t="shared" si="2"/>
        <v>0</v>
      </c>
      <c r="CH31" s="19">
        <v>49609</v>
      </c>
      <c r="CI31" s="18">
        <f t="shared" si="3"/>
        <v>0</v>
      </c>
    </row>
    <row r="32" spans="1:87" ht="12.75" customHeight="1" x14ac:dyDescent="0.25">
      <c r="A32" s="5" t="s">
        <v>132</v>
      </c>
      <c r="B32" s="5" t="s">
        <v>73</v>
      </c>
      <c r="C32" s="17">
        <v>282.02024541518892</v>
      </c>
      <c r="D32" s="17">
        <v>426.25298195833545</v>
      </c>
      <c r="E32" s="17">
        <v>36.578615967257051</v>
      </c>
      <c r="F32" s="17">
        <v>50.043747964801334</v>
      </c>
      <c r="G32" s="17">
        <v>732.83779686808782</v>
      </c>
      <c r="H32" s="17">
        <v>396.91159226534984</v>
      </c>
      <c r="I32" s="17">
        <v>179.71157879066084</v>
      </c>
      <c r="J32" s="17">
        <v>1493.7797850867232</v>
      </c>
      <c r="K32" s="17">
        <v>73.964260311334783</v>
      </c>
      <c r="L32" s="17">
        <v>1515.1833019412061</v>
      </c>
      <c r="M32" s="17">
        <v>2376.9628237706183</v>
      </c>
      <c r="N32" s="17">
        <v>19.329560517125742</v>
      </c>
      <c r="O32" s="17">
        <v>62.425954132642964</v>
      </c>
      <c r="P32" s="17">
        <v>77.149997064639265</v>
      </c>
      <c r="Q32" s="17">
        <v>50.982284415904651</v>
      </c>
      <c r="R32" s="17">
        <v>277.0129813397391</v>
      </c>
      <c r="S32" s="17">
        <v>97.71325645649803</v>
      </c>
      <c r="T32" s="17">
        <v>30.210939098892542</v>
      </c>
      <c r="U32" s="17">
        <v>190.5456152731785</v>
      </c>
      <c r="V32" s="17">
        <v>38.145849128421943</v>
      </c>
      <c r="W32" s="17">
        <v>300.24710159090978</v>
      </c>
      <c r="X32" s="17">
        <v>568.97947616007593</v>
      </c>
      <c r="Y32" s="17">
        <v>623.99632944595385</v>
      </c>
      <c r="Z32" s="17">
        <v>102.21483576258591</v>
      </c>
      <c r="AA32" s="17">
        <v>206.2675813423044</v>
      </c>
      <c r="AB32" s="17">
        <v>184.30911070300053</v>
      </c>
      <c r="AC32" s="17">
        <v>1917.4075252011305</v>
      </c>
      <c r="AD32" s="17">
        <v>200.01371195432054</v>
      </c>
      <c r="AE32" s="17">
        <v>6815.6627171675627</v>
      </c>
      <c r="AF32" s="17">
        <v>782.75388700578685</v>
      </c>
      <c r="AG32" s="17">
        <v>1916.7140628569321</v>
      </c>
      <c r="AH32" s="17">
        <v>5172.2710281281343</v>
      </c>
      <c r="AI32" s="17">
        <v>4029.3705261586315</v>
      </c>
      <c r="AJ32" s="17">
        <v>1948.6990307235264</v>
      </c>
      <c r="AK32" s="17">
        <v>2058.7251299835252</v>
      </c>
      <c r="AL32" s="17">
        <v>1052.908903134788</v>
      </c>
      <c r="AM32" s="17">
        <v>2166.215895939215</v>
      </c>
      <c r="AN32" s="17">
        <v>1606.6988115419742</v>
      </c>
      <c r="AO32" s="17">
        <v>383.83854813540376</v>
      </c>
      <c r="AP32" s="17">
        <v>20821.524206615079</v>
      </c>
      <c r="AQ32" s="17">
        <v>290.61344830249766</v>
      </c>
      <c r="AR32" s="17">
        <v>1227.9734374607358</v>
      </c>
      <c r="AS32" s="17">
        <v>109.89900804801107</v>
      </c>
      <c r="AT32" s="17">
        <v>4.744055007190938</v>
      </c>
      <c r="AU32" s="17">
        <v>2.6133778899209474</v>
      </c>
      <c r="AV32" s="17">
        <v>34.023946174212313</v>
      </c>
      <c r="AW32" s="17">
        <v>109.15773479451859</v>
      </c>
      <c r="AX32" s="17">
        <v>1358.9757491072489</v>
      </c>
      <c r="AY32" s="17">
        <v>6.9176657558732524</v>
      </c>
      <c r="AZ32" s="17">
        <v>13.857607142776299</v>
      </c>
      <c r="BA32" s="17">
        <v>47.172439434379918</v>
      </c>
      <c r="BB32" s="17">
        <v>17.397563864322954</v>
      </c>
      <c r="BC32" s="17">
        <v>48.721806743262647</v>
      </c>
      <c r="BD32" s="17">
        <v>311.79228047658495</v>
      </c>
      <c r="BE32" s="17">
        <v>46.270990352864658</v>
      </c>
      <c r="BF32" s="17">
        <v>37.967114624525578</v>
      </c>
      <c r="BG32" s="17">
        <v>12.00999350443128</v>
      </c>
      <c r="BH32" s="17">
        <v>16.476940008379987</v>
      </c>
      <c r="BI32" s="17">
        <v>227.77384179505376</v>
      </c>
      <c r="BJ32" s="17">
        <v>63.112075085384639</v>
      </c>
      <c r="BK32" s="17">
        <v>724.11943533961164</v>
      </c>
      <c r="BL32" s="17">
        <v>95.251130580753937</v>
      </c>
      <c r="BM32" s="17">
        <v>30.872876928870568</v>
      </c>
      <c r="BN32" s="17">
        <v>130.1644872672444</v>
      </c>
      <c r="BO32" s="17">
        <v>60.872772617003591</v>
      </c>
      <c r="BP32" s="17">
        <v>33.383721321336537</v>
      </c>
      <c r="BQ32" s="17">
        <v>93.215792335810931</v>
      </c>
      <c r="BR32" s="17">
        <v>0</v>
      </c>
      <c r="BS32" s="17">
        <v>66421.932879280255</v>
      </c>
      <c r="BT32" s="17">
        <v>4645.0647403029016</v>
      </c>
      <c r="BU32" s="17">
        <v>1.4457597487000802</v>
      </c>
      <c r="BV32" s="17">
        <v>0</v>
      </c>
      <c r="BW32" s="17">
        <v>12489.72568436481</v>
      </c>
      <c r="BX32" s="17">
        <v>8373.5729742183048</v>
      </c>
      <c r="BY32" s="17">
        <v>919.25796208503778</v>
      </c>
      <c r="BZ32" s="17">
        <v>26429.067120719763</v>
      </c>
      <c r="CA32" s="17">
        <v>92851</v>
      </c>
      <c r="CB32" s="3"/>
      <c r="CD32" s="18">
        <f t="shared" si="0"/>
        <v>0</v>
      </c>
      <c r="CE32" s="18">
        <f t="shared" si="1"/>
        <v>0</v>
      </c>
      <c r="CF32" s="18">
        <f t="shared" si="2"/>
        <v>0</v>
      </c>
      <c r="CH32" s="19">
        <v>92851</v>
      </c>
      <c r="CI32" s="18">
        <f t="shared" si="3"/>
        <v>0</v>
      </c>
    </row>
    <row r="33" spans="1:87" ht="12.75" customHeight="1" x14ac:dyDescent="0.25">
      <c r="A33" s="7" t="s">
        <v>133</v>
      </c>
      <c r="B33" s="7" t="s">
        <v>74</v>
      </c>
      <c r="C33" s="17">
        <v>10.116697107729502</v>
      </c>
      <c r="D33" s="17">
        <v>8.2240028011996085</v>
      </c>
      <c r="E33" s="17">
        <v>1.3924220411111825</v>
      </c>
      <c r="F33" s="17">
        <v>5.8887388406945789</v>
      </c>
      <c r="G33" s="17">
        <v>132.01987409506356</v>
      </c>
      <c r="H33" s="17">
        <v>24.121446472611581</v>
      </c>
      <c r="I33" s="17">
        <v>8.5586386309533999</v>
      </c>
      <c r="J33" s="17">
        <v>33.717817825053771</v>
      </c>
      <c r="K33" s="17">
        <v>3.5034887122938021</v>
      </c>
      <c r="L33" s="17">
        <v>25.914160840668394</v>
      </c>
      <c r="M33" s="17">
        <v>12.46105916337363</v>
      </c>
      <c r="N33" s="17">
        <v>1.9485907535505369</v>
      </c>
      <c r="O33" s="17">
        <v>5.388644970121323</v>
      </c>
      <c r="P33" s="17">
        <v>12.754275529812315</v>
      </c>
      <c r="Q33" s="17">
        <v>7.6503976256891457</v>
      </c>
      <c r="R33" s="17">
        <v>4.856150472320576</v>
      </c>
      <c r="S33" s="17">
        <v>12.926116863700042</v>
      </c>
      <c r="T33" s="17">
        <v>146.97253572305576</v>
      </c>
      <c r="U33" s="17">
        <v>11.374041732193698</v>
      </c>
      <c r="V33" s="17">
        <v>2.5299891607364837</v>
      </c>
      <c r="W33" s="17">
        <v>13.891400095138458</v>
      </c>
      <c r="X33" s="17">
        <v>9.5692354130817243</v>
      </c>
      <c r="Y33" s="17">
        <v>7.2792996714277018</v>
      </c>
      <c r="Z33" s="17">
        <v>11.144701700749035</v>
      </c>
      <c r="AA33" s="17">
        <v>15.112569915343897</v>
      </c>
      <c r="AB33" s="17">
        <v>16.766759147439767</v>
      </c>
      <c r="AC33" s="17">
        <v>27.865133660899005</v>
      </c>
      <c r="AD33" s="17">
        <v>12.56720470707306</v>
      </c>
      <c r="AE33" s="17">
        <v>23.853784181357526</v>
      </c>
      <c r="AF33" s="17">
        <v>14105.378947398469</v>
      </c>
      <c r="AG33" s="17">
        <v>345.53679994990023</v>
      </c>
      <c r="AH33" s="17">
        <v>560.21849434334456</v>
      </c>
      <c r="AI33" s="17">
        <v>416.71371662185084</v>
      </c>
      <c r="AJ33" s="17">
        <v>140.49042638745837</v>
      </c>
      <c r="AK33" s="17">
        <v>73.430500686085452</v>
      </c>
      <c r="AL33" s="17">
        <v>54.773516402868701</v>
      </c>
      <c r="AM33" s="17">
        <v>397.88256548999664</v>
      </c>
      <c r="AN33" s="17">
        <v>171.73516943502941</v>
      </c>
      <c r="AO33" s="17">
        <v>16.462415585026463</v>
      </c>
      <c r="AP33" s="17">
        <v>612.03570204076505</v>
      </c>
      <c r="AQ33" s="17">
        <v>57.608439663073334</v>
      </c>
      <c r="AR33" s="17">
        <v>291.88306064201123</v>
      </c>
      <c r="AS33" s="17">
        <v>77.22524811513162</v>
      </c>
      <c r="AT33" s="17">
        <v>3.942495929583326</v>
      </c>
      <c r="AU33" s="17">
        <v>7.1741125383729321</v>
      </c>
      <c r="AV33" s="17">
        <v>110.69808209624806</v>
      </c>
      <c r="AW33" s="17">
        <v>3.9275369866081955</v>
      </c>
      <c r="AX33" s="17">
        <v>19.267483389241278</v>
      </c>
      <c r="AY33" s="17">
        <v>6.9979478823399166</v>
      </c>
      <c r="AZ33" s="17">
        <v>271.5049255612131</v>
      </c>
      <c r="BA33" s="17">
        <v>382.28164424225565</v>
      </c>
      <c r="BB33" s="17">
        <v>1511.0555546788835</v>
      </c>
      <c r="BC33" s="17">
        <v>375.62088061413152</v>
      </c>
      <c r="BD33" s="17">
        <v>16.937398001871799</v>
      </c>
      <c r="BE33" s="17">
        <v>317.04160100223606</v>
      </c>
      <c r="BF33" s="17">
        <v>883.61557347642758</v>
      </c>
      <c r="BG33" s="17">
        <v>94.426826448687109</v>
      </c>
      <c r="BH33" s="17">
        <v>42.513523354160213</v>
      </c>
      <c r="BI33" s="17">
        <v>957.81783299388735</v>
      </c>
      <c r="BJ33" s="17">
        <v>117.26411365131817</v>
      </c>
      <c r="BK33" s="17">
        <v>275.9523883504686</v>
      </c>
      <c r="BL33" s="17">
        <v>612.66738437917002</v>
      </c>
      <c r="BM33" s="17">
        <v>103.57162572238478</v>
      </c>
      <c r="BN33" s="17">
        <v>189.97557862454238</v>
      </c>
      <c r="BO33" s="17">
        <v>174.18095402853749</v>
      </c>
      <c r="BP33" s="17">
        <v>60.126462784944067</v>
      </c>
      <c r="BQ33" s="17">
        <v>632.85803922072841</v>
      </c>
      <c r="BR33" s="17">
        <v>0</v>
      </c>
      <c r="BS33" s="17">
        <v>25103.164146573698</v>
      </c>
      <c r="BT33" s="17">
        <v>3083.5894720307856</v>
      </c>
      <c r="BU33" s="17">
        <v>1.5970263622461649</v>
      </c>
      <c r="BV33" s="17">
        <v>0</v>
      </c>
      <c r="BW33" s="17">
        <v>32666.93690002141</v>
      </c>
      <c r="BX33" s="17">
        <v>26744.258307260425</v>
      </c>
      <c r="BY33" s="17">
        <v>597.45414775144707</v>
      </c>
      <c r="BZ33" s="17">
        <v>63093.835853426302</v>
      </c>
      <c r="CA33" s="17">
        <v>88197</v>
      </c>
      <c r="CB33" s="3"/>
      <c r="CD33" s="18">
        <f t="shared" si="0"/>
        <v>0</v>
      </c>
      <c r="CE33" s="18">
        <f t="shared" si="1"/>
        <v>0</v>
      </c>
      <c r="CF33" s="18">
        <f t="shared" si="2"/>
        <v>0</v>
      </c>
      <c r="CH33" s="19">
        <v>88197</v>
      </c>
      <c r="CI33" s="18">
        <f t="shared" si="3"/>
        <v>0</v>
      </c>
    </row>
    <row r="34" spans="1:87" ht="12.75" customHeight="1" x14ac:dyDescent="0.25">
      <c r="A34" s="7" t="s">
        <v>134</v>
      </c>
      <c r="B34" s="5" t="s">
        <v>75</v>
      </c>
      <c r="C34" s="17">
        <v>42.577422564029959</v>
      </c>
      <c r="D34" s="17">
        <v>73.835398647469432</v>
      </c>
      <c r="E34" s="17">
        <v>5.2950419977652663</v>
      </c>
      <c r="F34" s="17">
        <v>22.581018622990314</v>
      </c>
      <c r="G34" s="17">
        <v>118.4458256857216</v>
      </c>
      <c r="H34" s="17">
        <v>39.102778701651083</v>
      </c>
      <c r="I34" s="17">
        <v>20.17980931700221</v>
      </c>
      <c r="J34" s="17">
        <v>79.454559750102064</v>
      </c>
      <c r="K34" s="17">
        <v>21.145168125706927</v>
      </c>
      <c r="L34" s="17">
        <v>111.7787683460395</v>
      </c>
      <c r="M34" s="17">
        <v>55.212107642795871</v>
      </c>
      <c r="N34" s="17">
        <v>3.2759599329368601</v>
      </c>
      <c r="O34" s="17">
        <v>36.939726410965527</v>
      </c>
      <c r="P34" s="17">
        <v>13.279991718441035</v>
      </c>
      <c r="Q34" s="17">
        <v>12.527172284849668</v>
      </c>
      <c r="R34" s="17">
        <v>20.882547025053036</v>
      </c>
      <c r="S34" s="17">
        <v>50.449980263608914</v>
      </c>
      <c r="T34" s="17">
        <v>15.316639150822356</v>
      </c>
      <c r="U34" s="17">
        <v>16.306902910987795</v>
      </c>
      <c r="V34" s="17">
        <v>7.0633666279779863</v>
      </c>
      <c r="W34" s="17">
        <v>81.96356923602319</v>
      </c>
      <c r="X34" s="17">
        <v>28.593894417272828</v>
      </c>
      <c r="Y34" s="17">
        <v>24.637067604110474</v>
      </c>
      <c r="Z34" s="17">
        <v>14.770617377420376</v>
      </c>
      <c r="AA34" s="17">
        <v>115.62129123102511</v>
      </c>
      <c r="AB34" s="17">
        <v>115.8340996778836</v>
      </c>
      <c r="AC34" s="17">
        <v>71.102337364808179</v>
      </c>
      <c r="AD34" s="17">
        <v>115.89033659869747</v>
      </c>
      <c r="AE34" s="17">
        <v>153.07261475051911</v>
      </c>
      <c r="AF34" s="17">
        <v>1454.4206695589705</v>
      </c>
      <c r="AG34" s="17">
        <v>5985.327662559931</v>
      </c>
      <c r="AH34" s="17">
        <v>2391.606404790557</v>
      </c>
      <c r="AI34" s="17">
        <v>977.78299631289337</v>
      </c>
      <c r="AJ34" s="17">
        <v>814.98425618881174</v>
      </c>
      <c r="AK34" s="17">
        <v>302.18547943171689</v>
      </c>
      <c r="AL34" s="17">
        <v>209.79385592977269</v>
      </c>
      <c r="AM34" s="17">
        <v>1530.7005403237747</v>
      </c>
      <c r="AN34" s="17">
        <v>3295.8594221252893</v>
      </c>
      <c r="AO34" s="17">
        <v>124.85512129521169</v>
      </c>
      <c r="AP34" s="17">
        <v>7951.5855471167151</v>
      </c>
      <c r="AQ34" s="17">
        <v>338.83909413136922</v>
      </c>
      <c r="AR34" s="17">
        <v>811.37845679010798</v>
      </c>
      <c r="AS34" s="17">
        <v>829.56989881750405</v>
      </c>
      <c r="AT34" s="17">
        <v>14.627385043507827</v>
      </c>
      <c r="AU34" s="17">
        <v>2.3877948369936126</v>
      </c>
      <c r="AV34" s="17">
        <v>68.260439577614989</v>
      </c>
      <c r="AW34" s="17">
        <v>28.930031838440343</v>
      </c>
      <c r="AX34" s="17">
        <v>60.549802949111395</v>
      </c>
      <c r="AY34" s="17">
        <v>8.1122338012124882</v>
      </c>
      <c r="AZ34" s="17">
        <v>43.816974299509681</v>
      </c>
      <c r="BA34" s="17">
        <v>610.44254613977739</v>
      </c>
      <c r="BB34" s="17">
        <v>20.057382418139007</v>
      </c>
      <c r="BC34" s="17">
        <v>57.330453417253871</v>
      </c>
      <c r="BD34" s="17">
        <v>331.25701622442955</v>
      </c>
      <c r="BE34" s="17">
        <v>475.03057675398492</v>
      </c>
      <c r="BF34" s="17">
        <v>64.598480057492807</v>
      </c>
      <c r="BG34" s="17">
        <v>31.613912698782382</v>
      </c>
      <c r="BH34" s="17">
        <v>30.049186941791614</v>
      </c>
      <c r="BI34" s="17">
        <v>443.72682825344395</v>
      </c>
      <c r="BJ34" s="17">
        <v>4.0038381205179832</v>
      </c>
      <c r="BK34" s="17">
        <v>85.490757307919438</v>
      </c>
      <c r="BL34" s="17">
        <v>55.146411525631336</v>
      </c>
      <c r="BM34" s="17">
        <v>18.024919633263355</v>
      </c>
      <c r="BN34" s="17">
        <v>17.588120053822966</v>
      </c>
      <c r="BO34" s="17">
        <v>21.120859239377975</v>
      </c>
      <c r="BP34" s="17">
        <v>63.890455900381632</v>
      </c>
      <c r="BQ34" s="17">
        <v>583.67499430564476</v>
      </c>
      <c r="BR34" s="17">
        <v>0</v>
      </c>
      <c r="BS34" s="17">
        <v>31645.756820695337</v>
      </c>
      <c r="BT34" s="17">
        <v>6662.5521673896601</v>
      </c>
      <c r="BU34" s="17">
        <v>1.7657468158167977</v>
      </c>
      <c r="BV34" s="17">
        <v>0</v>
      </c>
      <c r="BW34" s="17">
        <v>18426.506333139874</v>
      </c>
      <c r="BX34" s="17">
        <v>12594.777223536925</v>
      </c>
      <c r="BY34" s="17">
        <v>1834.6417084223792</v>
      </c>
      <c r="BZ34" s="17">
        <v>39520.243179304678</v>
      </c>
      <c r="CA34" s="17">
        <v>71166</v>
      </c>
      <c r="CB34" s="3"/>
      <c r="CD34" s="18">
        <f t="shared" si="0"/>
        <v>0</v>
      </c>
      <c r="CE34" s="18">
        <f t="shared" si="1"/>
        <v>0</v>
      </c>
      <c r="CF34" s="18">
        <f t="shared" si="2"/>
        <v>0</v>
      </c>
      <c r="CH34" s="19">
        <v>71166</v>
      </c>
      <c r="CI34" s="18">
        <f t="shared" si="3"/>
        <v>0</v>
      </c>
    </row>
    <row r="35" spans="1:87" ht="12.75" customHeight="1" x14ac:dyDescent="0.25">
      <c r="A35" s="5" t="s">
        <v>135</v>
      </c>
      <c r="B35" s="5" t="s">
        <v>76</v>
      </c>
      <c r="C35" s="17">
        <v>30.959289800228468</v>
      </c>
      <c r="D35" s="17">
        <v>36.763284876441489</v>
      </c>
      <c r="E35" s="17">
        <v>7.8602237653579339</v>
      </c>
      <c r="F35" s="17">
        <v>128.85799399723945</v>
      </c>
      <c r="G35" s="17">
        <v>1993.4995702183026</v>
      </c>
      <c r="H35" s="17">
        <v>1511.7925961293106</v>
      </c>
      <c r="I35" s="17">
        <v>550.96160368816129</v>
      </c>
      <c r="J35" s="17">
        <v>78.343511684121268</v>
      </c>
      <c r="K35" s="17">
        <v>9.33722781900393</v>
      </c>
      <c r="L35" s="17">
        <v>101.1739913975393</v>
      </c>
      <c r="M35" s="17">
        <v>77.875398534158634</v>
      </c>
      <c r="N35" s="17">
        <v>2.6789198675994483</v>
      </c>
      <c r="O35" s="17">
        <v>9.4317724647587617</v>
      </c>
      <c r="P35" s="17">
        <v>12.032053967156944</v>
      </c>
      <c r="Q35" s="17">
        <v>10.790214466026047</v>
      </c>
      <c r="R35" s="17">
        <v>51.483309829722891</v>
      </c>
      <c r="S35" s="17">
        <v>31.757494144207925</v>
      </c>
      <c r="T35" s="17">
        <v>22.071485241330318</v>
      </c>
      <c r="U35" s="17">
        <v>20.19456835454573</v>
      </c>
      <c r="V35" s="17">
        <v>6.4050011746479312</v>
      </c>
      <c r="W35" s="17">
        <v>37.141463163825087</v>
      </c>
      <c r="X35" s="17">
        <v>29.303093361503727</v>
      </c>
      <c r="Y35" s="17">
        <v>29.981122182455579</v>
      </c>
      <c r="Z35" s="17">
        <v>16.051076405006139</v>
      </c>
      <c r="AA35" s="17">
        <v>151.94074544267031</v>
      </c>
      <c r="AB35" s="17">
        <v>55.553194891329198</v>
      </c>
      <c r="AC35" s="17">
        <v>127.42360063141771</v>
      </c>
      <c r="AD35" s="17">
        <v>65.538893998262139</v>
      </c>
      <c r="AE35" s="17">
        <v>257.43769880788557</v>
      </c>
      <c r="AF35" s="17">
        <v>163.76433599151719</v>
      </c>
      <c r="AG35" s="17">
        <v>599.3177323417151</v>
      </c>
      <c r="AH35" s="17">
        <v>14964.561024505898</v>
      </c>
      <c r="AI35" s="17">
        <v>1774.289441879426</v>
      </c>
      <c r="AJ35" s="17">
        <v>293.43769894253575</v>
      </c>
      <c r="AK35" s="17">
        <v>574.11007579370778</v>
      </c>
      <c r="AL35" s="17">
        <v>71.596620158780112</v>
      </c>
      <c r="AM35" s="17">
        <v>5884.4802506530468</v>
      </c>
      <c r="AN35" s="17">
        <v>149.26086952120272</v>
      </c>
      <c r="AO35" s="17">
        <v>62.409030978086719</v>
      </c>
      <c r="AP35" s="17">
        <v>3443.6078793567458</v>
      </c>
      <c r="AQ35" s="17">
        <v>357.59994884772533</v>
      </c>
      <c r="AR35" s="17">
        <v>369.92580978954715</v>
      </c>
      <c r="AS35" s="17">
        <v>172.54933724855891</v>
      </c>
      <c r="AT35" s="17">
        <v>82.172794318556555</v>
      </c>
      <c r="AU35" s="17">
        <v>5.116996249622261</v>
      </c>
      <c r="AV35" s="17">
        <v>129.00281281161193</v>
      </c>
      <c r="AW35" s="17">
        <v>8.1123108146111758</v>
      </c>
      <c r="AX35" s="17">
        <v>50.438840140523205</v>
      </c>
      <c r="AY35" s="17">
        <v>7.6123998004846944</v>
      </c>
      <c r="AZ35" s="17">
        <v>4.4226866240638945</v>
      </c>
      <c r="BA35" s="17">
        <v>65.706977741943703</v>
      </c>
      <c r="BB35" s="17">
        <v>12.467971027749121</v>
      </c>
      <c r="BC35" s="17">
        <v>13.136455422798418</v>
      </c>
      <c r="BD35" s="17">
        <v>20.518033560002941</v>
      </c>
      <c r="BE35" s="17">
        <v>26.086239554008646</v>
      </c>
      <c r="BF35" s="17">
        <v>43.166333478023077</v>
      </c>
      <c r="BG35" s="17">
        <v>6.3359182861461711</v>
      </c>
      <c r="BH35" s="17">
        <v>12.950064987288785</v>
      </c>
      <c r="BI35" s="17">
        <v>786.85757662304457</v>
      </c>
      <c r="BJ35" s="17">
        <v>3.4535112220400288</v>
      </c>
      <c r="BK35" s="17">
        <v>85.007686932576007</v>
      </c>
      <c r="BL35" s="17">
        <v>21.636464144783552</v>
      </c>
      <c r="BM35" s="17">
        <v>3.9500614822537408</v>
      </c>
      <c r="BN35" s="17">
        <v>81.605708853301124</v>
      </c>
      <c r="BO35" s="17">
        <v>22.116762936757709</v>
      </c>
      <c r="BP35" s="17">
        <v>10.106114769147927</v>
      </c>
      <c r="BQ35" s="17">
        <v>29.591078891293787</v>
      </c>
      <c r="BR35" s="17">
        <v>0</v>
      </c>
      <c r="BS35" s="17">
        <v>35877.122256985349</v>
      </c>
      <c r="BT35" s="17">
        <v>15680.573427117026</v>
      </c>
      <c r="BU35" s="17">
        <v>2.1962748697556549</v>
      </c>
      <c r="BV35" s="17">
        <v>0</v>
      </c>
      <c r="BW35" s="17">
        <v>3979.6794391388435</v>
      </c>
      <c r="BX35" s="17">
        <v>70086.596240092942</v>
      </c>
      <c r="BY35" s="17">
        <v>5698.8323617961059</v>
      </c>
      <c r="BZ35" s="17">
        <v>95447.877743014658</v>
      </c>
      <c r="CA35" s="17">
        <v>131325</v>
      </c>
      <c r="CB35" s="3"/>
      <c r="CD35" s="18">
        <f t="shared" si="0"/>
        <v>0</v>
      </c>
      <c r="CE35" s="18">
        <f t="shared" si="1"/>
        <v>0</v>
      </c>
      <c r="CF35" s="18">
        <f t="shared" si="2"/>
        <v>0</v>
      </c>
      <c r="CH35" s="19">
        <v>131325</v>
      </c>
      <c r="CI35" s="18">
        <f t="shared" si="3"/>
        <v>0</v>
      </c>
    </row>
    <row r="36" spans="1:87" ht="12.75" customHeight="1" x14ac:dyDescent="0.25">
      <c r="A36" s="5" t="s">
        <v>136</v>
      </c>
      <c r="B36" s="5" t="s">
        <v>77</v>
      </c>
      <c r="C36" s="17">
        <v>13.276433173876931</v>
      </c>
      <c r="D36" s="17">
        <v>7.8305067591421578</v>
      </c>
      <c r="E36" s="17">
        <v>0.78837681037369256</v>
      </c>
      <c r="F36" s="17">
        <v>2.2082598581570942</v>
      </c>
      <c r="G36" s="17">
        <v>7.1366282579394928</v>
      </c>
      <c r="H36" s="17">
        <v>18.055800478674545</v>
      </c>
      <c r="I36" s="17">
        <v>3.0565164231123396</v>
      </c>
      <c r="J36" s="17">
        <v>8.2059543595417743</v>
      </c>
      <c r="K36" s="17">
        <v>47.87077329993253</v>
      </c>
      <c r="L36" s="17">
        <v>11.166726798711657</v>
      </c>
      <c r="M36" s="17">
        <v>14.239193973599999</v>
      </c>
      <c r="N36" s="17">
        <v>1.0458046511849943</v>
      </c>
      <c r="O36" s="17">
        <v>0.94194642322012512</v>
      </c>
      <c r="P36" s="17">
        <v>1.3135917713557528</v>
      </c>
      <c r="Q36" s="17">
        <v>1.5335327499123719</v>
      </c>
      <c r="R36" s="17">
        <v>1.5026154365485176</v>
      </c>
      <c r="S36" s="17">
        <v>3.2425020414454462</v>
      </c>
      <c r="T36" s="17">
        <v>0.61821872901585251</v>
      </c>
      <c r="U36" s="17">
        <v>0.58545541077687169</v>
      </c>
      <c r="V36" s="17">
        <v>0.46512058939714429</v>
      </c>
      <c r="W36" s="17">
        <v>7.332517859125371</v>
      </c>
      <c r="X36" s="17">
        <v>20.346577886092128</v>
      </c>
      <c r="Y36" s="17">
        <v>5.8437812491137189</v>
      </c>
      <c r="Z36" s="17">
        <v>10.061705818089482</v>
      </c>
      <c r="AA36" s="17">
        <v>8.853911634865856</v>
      </c>
      <c r="AB36" s="17">
        <v>18.3526358338245</v>
      </c>
      <c r="AC36" s="17">
        <v>8.5403869263673737</v>
      </c>
      <c r="AD36" s="17">
        <v>6.9764902882640065</v>
      </c>
      <c r="AE36" s="17">
        <v>17.57326174358645</v>
      </c>
      <c r="AF36" s="17">
        <v>32.605128430525895</v>
      </c>
      <c r="AG36" s="17">
        <v>105.54644760403001</v>
      </c>
      <c r="AH36" s="17">
        <v>145.86836337181884</v>
      </c>
      <c r="AI36" s="17">
        <v>7527.7358175439176</v>
      </c>
      <c r="AJ36" s="17">
        <v>161.49062369764084</v>
      </c>
      <c r="AK36" s="17">
        <v>19.026085656328565</v>
      </c>
      <c r="AL36" s="17">
        <v>8.6133691738812317</v>
      </c>
      <c r="AM36" s="17">
        <v>48.433996643831243</v>
      </c>
      <c r="AN36" s="17">
        <v>68.855430896768368</v>
      </c>
      <c r="AO36" s="17">
        <v>14.292905673166324</v>
      </c>
      <c r="AP36" s="17">
        <v>273.94627248984216</v>
      </c>
      <c r="AQ36" s="17">
        <v>404.19738549553898</v>
      </c>
      <c r="AR36" s="17">
        <v>92.693228368413813</v>
      </c>
      <c r="AS36" s="17">
        <v>682.46059274452898</v>
      </c>
      <c r="AT36" s="17">
        <v>0.63729852808667142</v>
      </c>
      <c r="AU36" s="17">
        <v>0.15238281797079783</v>
      </c>
      <c r="AV36" s="17">
        <v>9.1715209558704274</v>
      </c>
      <c r="AW36" s="17">
        <v>1.8123598138707007</v>
      </c>
      <c r="AX36" s="17">
        <v>9.1521644807645011</v>
      </c>
      <c r="AY36" s="17">
        <v>0.66636349592003763</v>
      </c>
      <c r="AZ36" s="17">
        <v>1.9226584926517141</v>
      </c>
      <c r="BA36" s="17">
        <v>16.717126543089933</v>
      </c>
      <c r="BB36" s="17">
        <v>3.8428444261921233</v>
      </c>
      <c r="BC36" s="17">
        <v>6.3125187063766814</v>
      </c>
      <c r="BD36" s="17">
        <v>10.38198912592363</v>
      </c>
      <c r="BE36" s="17">
        <v>10.842163394696158</v>
      </c>
      <c r="BF36" s="17">
        <v>62.478511020510275</v>
      </c>
      <c r="BG36" s="17">
        <v>1.3033061414798683</v>
      </c>
      <c r="BH36" s="17">
        <v>17.636823573292169</v>
      </c>
      <c r="BI36" s="17">
        <v>13.303017643992609</v>
      </c>
      <c r="BJ36" s="17">
        <v>2.8057622764237125</v>
      </c>
      <c r="BK36" s="17">
        <v>50.14377878896034</v>
      </c>
      <c r="BL36" s="17">
        <v>9.7470253876753183</v>
      </c>
      <c r="BM36" s="17">
        <v>2.495748562550749</v>
      </c>
      <c r="BN36" s="17">
        <v>18.29596397145475</v>
      </c>
      <c r="BO36" s="17">
        <v>9.9030365406359184</v>
      </c>
      <c r="BP36" s="17">
        <v>4.1541247910616788</v>
      </c>
      <c r="BQ36" s="17">
        <v>8.8051345458592039</v>
      </c>
      <c r="BR36" s="17">
        <v>0</v>
      </c>
      <c r="BS36" s="17">
        <v>10107.414499050788</v>
      </c>
      <c r="BT36" s="17">
        <v>19104.475772018788</v>
      </c>
      <c r="BU36" s="17">
        <v>0</v>
      </c>
      <c r="BV36" s="17">
        <v>0</v>
      </c>
      <c r="BW36" s="17">
        <v>80887.711571085412</v>
      </c>
      <c r="BX36" s="17">
        <v>80913.197485032084</v>
      </c>
      <c r="BY36" s="17">
        <v>3461.2006728129272</v>
      </c>
      <c r="BZ36" s="17">
        <v>184366.58550094921</v>
      </c>
      <c r="CA36" s="17">
        <v>194474</v>
      </c>
      <c r="CB36" s="3"/>
      <c r="CD36" s="18">
        <f t="shared" ref="CD36:CD96" si="4">SUM(C36:BR36)-BS36</f>
        <v>0</v>
      </c>
      <c r="CE36" s="18">
        <f t="shared" ref="CE36:CE96" si="5">SUM(BT36:BY36)-BZ36</f>
        <v>0</v>
      </c>
      <c r="CF36" s="18">
        <f t="shared" si="2"/>
        <v>0</v>
      </c>
      <c r="CH36" s="19">
        <v>194474</v>
      </c>
      <c r="CI36" s="18">
        <f t="shared" si="3"/>
        <v>0</v>
      </c>
    </row>
    <row r="37" spans="1:87" ht="12.75" customHeight="1" x14ac:dyDescent="0.25">
      <c r="A37" s="7" t="s">
        <v>137</v>
      </c>
      <c r="B37" s="5" t="s">
        <v>78</v>
      </c>
      <c r="C37" s="17">
        <v>11.299033266473376</v>
      </c>
      <c r="D37" s="17">
        <v>8.946088543996499</v>
      </c>
      <c r="E37" s="17">
        <v>0.79552066198187343</v>
      </c>
      <c r="F37" s="17">
        <v>8.538528857623378</v>
      </c>
      <c r="G37" s="17">
        <v>63.30620783230173</v>
      </c>
      <c r="H37" s="17">
        <v>44.23676787854307</v>
      </c>
      <c r="I37" s="17">
        <v>15.905330226781913</v>
      </c>
      <c r="J37" s="17">
        <v>25.616728418388508</v>
      </c>
      <c r="K37" s="17">
        <v>3.0043766082975094</v>
      </c>
      <c r="L37" s="17">
        <v>41.339092479596211</v>
      </c>
      <c r="M37" s="17">
        <v>33.677933460637988</v>
      </c>
      <c r="N37" s="17">
        <v>0.66872689501735172</v>
      </c>
      <c r="O37" s="17">
        <v>18.560733634980302</v>
      </c>
      <c r="P37" s="17">
        <v>10.464931188537477</v>
      </c>
      <c r="Q37" s="17">
        <v>8.530977055551654</v>
      </c>
      <c r="R37" s="17">
        <v>5.3060743188871573</v>
      </c>
      <c r="S37" s="17">
        <v>7.2356961379251237</v>
      </c>
      <c r="T37" s="17">
        <v>4.922712691446848</v>
      </c>
      <c r="U37" s="17">
        <v>12.722237808503781</v>
      </c>
      <c r="V37" s="17">
        <v>1.1943224999335242</v>
      </c>
      <c r="W37" s="17">
        <v>14.462411314177542</v>
      </c>
      <c r="X37" s="17">
        <v>16.596531383758929</v>
      </c>
      <c r="Y37" s="17">
        <v>15.497641022956891</v>
      </c>
      <c r="Z37" s="17">
        <v>7.806473836609122</v>
      </c>
      <c r="AA37" s="17">
        <v>68.266958152574119</v>
      </c>
      <c r="AB37" s="17">
        <v>20.397210234451048</v>
      </c>
      <c r="AC37" s="17">
        <v>71.900949688278573</v>
      </c>
      <c r="AD37" s="17">
        <v>15.573460184567054</v>
      </c>
      <c r="AE37" s="17">
        <v>124.99838288877447</v>
      </c>
      <c r="AF37" s="17">
        <v>44.525071192563509</v>
      </c>
      <c r="AG37" s="17">
        <v>84.758555158703246</v>
      </c>
      <c r="AH37" s="17">
        <v>445.73821157910982</v>
      </c>
      <c r="AI37" s="17">
        <v>35015.649476818449</v>
      </c>
      <c r="AJ37" s="17">
        <v>8498.5278787537027</v>
      </c>
      <c r="AK37" s="17">
        <v>128.09738199117993</v>
      </c>
      <c r="AL37" s="17">
        <v>29.719477370453184</v>
      </c>
      <c r="AM37" s="17">
        <v>184.22359370166973</v>
      </c>
      <c r="AN37" s="17">
        <v>38.845965345152038</v>
      </c>
      <c r="AO37" s="17">
        <v>8.4185856955088649</v>
      </c>
      <c r="AP37" s="17">
        <v>453.77202385234386</v>
      </c>
      <c r="AQ37" s="17">
        <v>9629.9673133176912</v>
      </c>
      <c r="AR37" s="17">
        <v>160.16781615376007</v>
      </c>
      <c r="AS37" s="17">
        <v>7320.4536877734381</v>
      </c>
      <c r="AT37" s="17">
        <v>2.5195230807350932</v>
      </c>
      <c r="AU37" s="17">
        <v>0.57159670047014444</v>
      </c>
      <c r="AV37" s="17">
        <v>12.093866603824768</v>
      </c>
      <c r="AW37" s="17">
        <v>6.3306123148740472</v>
      </c>
      <c r="AX37" s="17">
        <v>29.807299158376168</v>
      </c>
      <c r="AY37" s="17">
        <v>1.106508427326325</v>
      </c>
      <c r="AZ37" s="17">
        <v>2.4438527030980248</v>
      </c>
      <c r="BA37" s="17">
        <v>15.568560633364731</v>
      </c>
      <c r="BB37" s="17">
        <v>6.0060208588311488</v>
      </c>
      <c r="BC37" s="17">
        <v>19.311703385186416</v>
      </c>
      <c r="BD37" s="17">
        <v>12.635775947426982</v>
      </c>
      <c r="BE37" s="17">
        <v>19.186319249838029</v>
      </c>
      <c r="BF37" s="17">
        <v>56.802452225456108</v>
      </c>
      <c r="BG37" s="17">
        <v>3.2438450588170848</v>
      </c>
      <c r="BH37" s="17">
        <v>127.64783807385891</v>
      </c>
      <c r="BI37" s="17">
        <v>37.471032414950436</v>
      </c>
      <c r="BJ37" s="17">
        <v>1.6942680991343528</v>
      </c>
      <c r="BK37" s="17">
        <v>599.00282640320552</v>
      </c>
      <c r="BL37" s="17">
        <v>220.07388664060215</v>
      </c>
      <c r="BM37" s="17">
        <v>12.860078332623463</v>
      </c>
      <c r="BN37" s="17">
        <v>82.546691028814891</v>
      </c>
      <c r="BO37" s="17">
        <v>9.3386261765107701</v>
      </c>
      <c r="BP37" s="17">
        <v>13.431882363323886</v>
      </c>
      <c r="BQ37" s="17">
        <v>15.886502054709968</v>
      </c>
      <c r="BR37" s="17">
        <v>0</v>
      </c>
      <c r="BS37" s="17">
        <v>64032.218645810644</v>
      </c>
      <c r="BT37" s="17">
        <v>12269.940003849224</v>
      </c>
      <c r="BU37" s="17">
        <v>0</v>
      </c>
      <c r="BV37" s="17">
        <v>0</v>
      </c>
      <c r="BW37" s="17">
        <v>1341.2381407378432</v>
      </c>
      <c r="BX37" s="17">
        <v>3000.279957096498</v>
      </c>
      <c r="BY37" s="17">
        <v>8456.3232525057992</v>
      </c>
      <c r="BZ37" s="17">
        <v>25067.781354189363</v>
      </c>
      <c r="CA37" s="17">
        <v>89100</v>
      </c>
      <c r="CB37" s="3"/>
      <c r="CD37" s="18">
        <f t="shared" si="4"/>
        <v>0</v>
      </c>
      <c r="CE37" s="18">
        <f t="shared" si="5"/>
        <v>0</v>
      </c>
      <c r="CF37" s="18">
        <f t="shared" si="2"/>
        <v>0</v>
      </c>
      <c r="CH37" s="19">
        <v>89100</v>
      </c>
      <c r="CI37" s="18">
        <f t="shared" si="3"/>
        <v>0</v>
      </c>
    </row>
    <row r="38" spans="1:87" ht="12.75" customHeight="1" x14ac:dyDescent="0.25">
      <c r="A38" s="7" t="s">
        <v>138</v>
      </c>
      <c r="B38" s="5" t="s">
        <v>79</v>
      </c>
      <c r="C38" s="17">
        <v>2.0658289107610615</v>
      </c>
      <c r="D38" s="17">
        <v>1.9874053977820831</v>
      </c>
      <c r="E38" s="17">
        <v>0.77141142500742177</v>
      </c>
      <c r="F38" s="17">
        <v>5.0443271750529011</v>
      </c>
      <c r="G38" s="17">
        <v>19.399045119518917</v>
      </c>
      <c r="H38" s="17">
        <v>12.049745387277433</v>
      </c>
      <c r="I38" s="17">
        <v>6.699713708586482</v>
      </c>
      <c r="J38" s="17">
        <v>11.1670633782265</v>
      </c>
      <c r="K38" s="17">
        <v>3.7417160352424057</v>
      </c>
      <c r="L38" s="17">
        <v>9.2041827628383093</v>
      </c>
      <c r="M38" s="17">
        <v>9.1149555404397127</v>
      </c>
      <c r="N38" s="17">
        <v>0.46737520312267133</v>
      </c>
      <c r="O38" s="17">
        <v>1.3717048003785333</v>
      </c>
      <c r="P38" s="17">
        <v>4.1605599555085568</v>
      </c>
      <c r="Q38" s="17">
        <v>1.9409694945378126</v>
      </c>
      <c r="R38" s="17">
        <v>3.2870683751914496</v>
      </c>
      <c r="S38" s="17">
        <v>12.499955240591197</v>
      </c>
      <c r="T38" s="17">
        <v>7.1616005237009661</v>
      </c>
      <c r="U38" s="17">
        <v>3.4453397917445345</v>
      </c>
      <c r="V38" s="17">
        <v>3.0175580786816045</v>
      </c>
      <c r="W38" s="17">
        <v>7.761343310224051</v>
      </c>
      <c r="X38" s="17">
        <v>4.9221537903584345</v>
      </c>
      <c r="Y38" s="17">
        <v>3.4555197208869974</v>
      </c>
      <c r="Z38" s="17">
        <v>5.6390742644200103</v>
      </c>
      <c r="AA38" s="17">
        <v>6.0417109202282706</v>
      </c>
      <c r="AB38" s="17">
        <v>15.374764617037922</v>
      </c>
      <c r="AC38" s="17">
        <v>42.682915954837462</v>
      </c>
      <c r="AD38" s="17">
        <v>11.159723921463076</v>
      </c>
      <c r="AE38" s="17">
        <v>26.80243360450055</v>
      </c>
      <c r="AF38" s="17">
        <v>6.2805887952441797</v>
      </c>
      <c r="AG38" s="17">
        <v>21.724125252633684</v>
      </c>
      <c r="AH38" s="17">
        <v>68.280451014325266</v>
      </c>
      <c r="AI38" s="17">
        <v>62.557350584847754</v>
      </c>
      <c r="AJ38" s="17">
        <v>24.6519621634496</v>
      </c>
      <c r="AK38" s="17">
        <v>6355.9447833271088</v>
      </c>
      <c r="AL38" s="17">
        <v>11.119114963020802</v>
      </c>
      <c r="AM38" s="17">
        <v>912.65948067213014</v>
      </c>
      <c r="AN38" s="17">
        <v>18.152863311369195</v>
      </c>
      <c r="AO38" s="17">
        <v>6.9269601987152454</v>
      </c>
      <c r="AP38" s="17">
        <v>96.608323261349653</v>
      </c>
      <c r="AQ38" s="17">
        <v>100.36645181081504</v>
      </c>
      <c r="AR38" s="17">
        <v>33.756496165630452</v>
      </c>
      <c r="AS38" s="17">
        <v>631.12163046836099</v>
      </c>
      <c r="AT38" s="17">
        <v>3.434542267051937</v>
      </c>
      <c r="AU38" s="17">
        <v>1.6041360175240686</v>
      </c>
      <c r="AV38" s="17">
        <v>14.7187796214237</v>
      </c>
      <c r="AW38" s="17">
        <v>0.57356354263271103</v>
      </c>
      <c r="AX38" s="17">
        <v>6.168708233522052</v>
      </c>
      <c r="AY38" s="17">
        <v>3.9197473125895579</v>
      </c>
      <c r="AZ38" s="17">
        <v>1.0454762448209132</v>
      </c>
      <c r="BA38" s="17">
        <v>7.118556064174892</v>
      </c>
      <c r="BB38" s="17">
        <v>4.9554235773964681</v>
      </c>
      <c r="BC38" s="17">
        <v>3.2081682829366316</v>
      </c>
      <c r="BD38" s="17">
        <v>2.3161908383295637</v>
      </c>
      <c r="BE38" s="17">
        <v>6.2316003012814054</v>
      </c>
      <c r="BF38" s="17">
        <v>12.725247556310427</v>
      </c>
      <c r="BG38" s="17">
        <v>1.4001492933630424</v>
      </c>
      <c r="BH38" s="17">
        <v>6.2739951938480871</v>
      </c>
      <c r="BI38" s="17">
        <v>8.8078404288841341</v>
      </c>
      <c r="BJ38" s="17">
        <v>1.3305310072867385</v>
      </c>
      <c r="BK38" s="17">
        <v>165.28773089366837</v>
      </c>
      <c r="BL38" s="17">
        <v>3.291981957814432</v>
      </c>
      <c r="BM38" s="17">
        <v>0.77751866789023483</v>
      </c>
      <c r="BN38" s="17">
        <v>8.2427604514167374</v>
      </c>
      <c r="BO38" s="17">
        <v>14.504104360724904</v>
      </c>
      <c r="BP38" s="17">
        <v>3.5587362384480734</v>
      </c>
      <c r="BQ38" s="17">
        <v>48.210318793234748</v>
      </c>
      <c r="BR38" s="17">
        <v>0</v>
      </c>
      <c r="BS38" s="17">
        <v>8922.2935555437198</v>
      </c>
      <c r="BT38" s="17">
        <v>26706.939051254118</v>
      </c>
      <c r="BU38" s="17">
        <v>0.15417558688350952</v>
      </c>
      <c r="BV38" s="17">
        <v>0</v>
      </c>
      <c r="BW38" s="17">
        <v>8216.2547204319089</v>
      </c>
      <c r="BX38" s="17">
        <v>8173.7827548941841</v>
      </c>
      <c r="BY38" s="17">
        <v>-9240.4242577108198</v>
      </c>
      <c r="BZ38" s="17">
        <v>33856.706444456278</v>
      </c>
      <c r="CA38" s="17">
        <v>42779</v>
      </c>
      <c r="CB38" s="3"/>
      <c r="CD38" s="18">
        <f t="shared" si="4"/>
        <v>0</v>
      </c>
      <c r="CE38" s="18">
        <f t="shared" si="5"/>
        <v>0</v>
      </c>
      <c r="CF38" s="18">
        <f t="shared" si="2"/>
        <v>0</v>
      </c>
      <c r="CH38" s="19">
        <v>42779</v>
      </c>
      <c r="CI38" s="18">
        <f t="shared" si="3"/>
        <v>0</v>
      </c>
    </row>
    <row r="39" spans="1:87" ht="12.75" customHeight="1" x14ac:dyDescent="0.25">
      <c r="A39" s="5" t="s">
        <v>139</v>
      </c>
      <c r="B39" s="5" t="s">
        <v>80</v>
      </c>
      <c r="C39" s="17">
        <v>27.654737229456945</v>
      </c>
      <c r="D39" s="17">
        <v>19.039291716419285</v>
      </c>
      <c r="E39" s="17">
        <v>6.1936120686794878</v>
      </c>
      <c r="F39" s="17">
        <v>5.5443690469884643</v>
      </c>
      <c r="G39" s="17">
        <v>35.560902746913584</v>
      </c>
      <c r="H39" s="17">
        <v>18.062947023618499</v>
      </c>
      <c r="I39" s="17">
        <v>5.2928953273139259</v>
      </c>
      <c r="J39" s="17">
        <v>46.517074653650241</v>
      </c>
      <c r="K39" s="17">
        <v>6.3790192219809905</v>
      </c>
      <c r="L39" s="17">
        <v>85.754699945208401</v>
      </c>
      <c r="M39" s="17">
        <v>48.042530879953894</v>
      </c>
      <c r="N39" s="17">
        <v>1.36423039054606</v>
      </c>
      <c r="O39" s="17">
        <v>41.588767096245768</v>
      </c>
      <c r="P39" s="17">
        <v>650.31641883268537</v>
      </c>
      <c r="Q39" s="17">
        <v>135.15710285992299</v>
      </c>
      <c r="R39" s="17">
        <v>31.560150335266279</v>
      </c>
      <c r="S39" s="17">
        <v>20.276684518532733</v>
      </c>
      <c r="T39" s="17">
        <v>17.856387855180092</v>
      </c>
      <c r="U39" s="17">
        <v>9.7089374768301369</v>
      </c>
      <c r="V39" s="17">
        <v>2.1363042859644144</v>
      </c>
      <c r="W39" s="17">
        <v>56.799829155258671</v>
      </c>
      <c r="X39" s="17">
        <v>38.10836153562019</v>
      </c>
      <c r="Y39" s="17">
        <v>23.564172928011693</v>
      </c>
      <c r="Z39" s="17">
        <v>37.835114974281225</v>
      </c>
      <c r="AA39" s="17">
        <v>133.15985186578203</v>
      </c>
      <c r="AB39" s="17">
        <v>91.010587657416607</v>
      </c>
      <c r="AC39" s="17">
        <v>25.97622597871613</v>
      </c>
      <c r="AD39" s="17">
        <v>5.8523353689373065</v>
      </c>
      <c r="AE39" s="17">
        <v>73.498676742061335</v>
      </c>
      <c r="AF39" s="17">
        <v>126.71198170377181</v>
      </c>
      <c r="AG39" s="17">
        <v>49.79250661923988</v>
      </c>
      <c r="AH39" s="17">
        <v>377.78123759669199</v>
      </c>
      <c r="AI39" s="17">
        <v>259.15714440320659</v>
      </c>
      <c r="AJ39" s="17">
        <v>378.47726270604937</v>
      </c>
      <c r="AK39" s="17">
        <v>44.407356343449663</v>
      </c>
      <c r="AL39" s="17">
        <v>1768.7644403547665</v>
      </c>
      <c r="AM39" s="17">
        <v>102.53862499719791</v>
      </c>
      <c r="AN39" s="17">
        <v>48.48732948085825</v>
      </c>
      <c r="AO39" s="17">
        <v>22.55063191090516</v>
      </c>
      <c r="AP39" s="17">
        <v>875.64811338018274</v>
      </c>
      <c r="AQ39" s="17">
        <v>37.211322527098083</v>
      </c>
      <c r="AR39" s="17">
        <v>306.93657964584349</v>
      </c>
      <c r="AS39" s="17">
        <v>58.545108581107421</v>
      </c>
      <c r="AT39" s="17">
        <v>39.230868093164851</v>
      </c>
      <c r="AU39" s="17">
        <v>2.1511321677900179</v>
      </c>
      <c r="AV39" s="17">
        <v>81.896323737065188</v>
      </c>
      <c r="AW39" s="17">
        <v>8.0928727523376249</v>
      </c>
      <c r="AX39" s="17">
        <v>32.174913486025858</v>
      </c>
      <c r="AY39" s="17">
        <v>2.8093625079104729</v>
      </c>
      <c r="AZ39" s="17">
        <v>26.992771896784213</v>
      </c>
      <c r="BA39" s="17">
        <v>7.3916990174058439</v>
      </c>
      <c r="BB39" s="17">
        <v>36.169256423427562</v>
      </c>
      <c r="BC39" s="17">
        <v>110.1349266783966</v>
      </c>
      <c r="BD39" s="17">
        <v>67.037529396269775</v>
      </c>
      <c r="BE39" s="17">
        <v>113.65618352065827</v>
      </c>
      <c r="BF39" s="17">
        <v>221.00825154139562</v>
      </c>
      <c r="BG39" s="17">
        <v>115.77543435867416</v>
      </c>
      <c r="BH39" s="17">
        <v>227.02412198389601</v>
      </c>
      <c r="BI39" s="17">
        <v>101.02983051875968</v>
      </c>
      <c r="BJ39" s="17">
        <v>9.1011890619693254</v>
      </c>
      <c r="BK39" s="17">
        <v>407.35585392656793</v>
      </c>
      <c r="BL39" s="17">
        <v>471.91796947201391</v>
      </c>
      <c r="BM39" s="17">
        <v>16.716245876118869</v>
      </c>
      <c r="BN39" s="17">
        <v>941.89459571138559</v>
      </c>
      <c r="BO39" s="17">
        <v>4035.6284787599689</v>
      </c>
      <c r="BP39" s="17">
        <v>84.741024988953683</v>
      </c>
      <c r="BQ39" s="17">
        <v>60.773588454746047</v>
      </c>
      <c r="BR39" s="17">
        <v>0</v>
      </c>
      <c r="BS39" s="17">
        <v>13377.526284299496</v>
      </c>
      <c r="BT39" s="17">
        <v>2328.9723660222248</v>
      </c>
      <c r="BU39" s="17">
        <v>13.321505454657709</v>
      </c>
      <c r="BV39" s="17">
        <v>0</v>
      </c>
      <c r="BW39" s="17">
        <v>35767.682505631972</v>
      </c>
      <c r="BX39" s="17">
        <v>9849.3864914401638</v>
      </c>
      <c r="BY39" s="17">
        <v>5734.1108471514854</v>
      </c>
      <c r="BZ39" s="17">
        <v>53693.473715700522</v>
      </c>
      <c r="CA39" s="17">
        <v>67071</v>
      </c>
      <c r="CB39" s="3"/>
      <c r="CD39" s="18">
        <f t="shared" si="4"/>
        <v>0</v>
      </c>
      <c r="CE39" s="18">
        <f t="shared" si="5"/>
        <v>0</v>
      </c>
      <c r="CF39" s="18">
        <f t="shared" si="2"/>
        <v>0</v>
      </c>
      <c r="CH39" s="19">
        <v>67071</v>
      </c>
      <c r="CI39" s="18">
        <f t="shared" si="3"/>
        <v>0</v>
      </c>
    </row>
    <row r="40" spans="1:87" ht="12.75" customHeight="1" x14ac:dyDescent="0.25">
      <c r="A40" s="5" t="s">
        <v>140</v>
      </c>
      <c r="B40" s="5" t="s">
        <v>38</v>
      </c>
      <c r="C40" s="17">
        <v>78.611617613777653</v>
      </c>
      <c r="D40" s="17">
        <v>35.123032994534896</v>
      </c>
      <c r="E40" s="17">
        <v>91.661960493265468</v>
      </c>
      <c r="F40" s="17">
        <v>681.43151400162708</v>
      </c>
      <c r="G40" s="17">
        <v>1565.2894631092972</v>
      </c>
      <c r="H40" s="17">
        <v>797.25028008446134</v>
      </c>
      <c r="I40" s="17">
        <v>677.72328529367485</v>
      </c>
      <c r="J40" s="17">
        <v>765.55223731697936</v>
      </c>
      <c r="K40" s="17">
        <v>513.22114484721885</v>
      </c>
      <c r="L40" s="17">
        <v>452.74098400549076</v>
      </c>
      <c r="M40" s="17">
        <v>293.88427973764391</v>
      </c>
      <c r="N40" s="17">
        <v>12.35252463060125</v>
      </c>
      <c r="O40" s="17">
        <v>129.86097299065466</v>
      </c>
      <c r="P40" s="17">
        <v>236.25862412075</v>
      </c>
      <c r="Q40" s="17">
        <v>140.0885473806093</v>
      </c>
      <c r="R40" s="17">
        <v>350.47341626305752</v>
      </c>
      <c r="S40" s="17">
        <v>1781.7595338856765</v>
      </c>
      <c r="T40" s="17">
        <v>1070.6208861988391</v>
      </c>
      <c r="U40" s="17">
        <v>341.21904440350795</v>
      </c>
      <c r="V40" s="17">
        <v>440.70248172762393</v>
      </c>
      <c r="W40" s="17">
        <v>823.41697745367355</v>
      </c>
      <c r="X40" s="17">
        <v>443.31071903884737</v>
      </c>
      <c r="Y40" s="17">
        <v>124.14136718287379</v>
      </c>
      <c r="Z40" s="17">
        <v>461.50885088331876</v>
      </c>
      <c r="AA40" s="17">
        <v>433.6942595884334</v>
      </c>
      <c r="AB40" s="17">
        <v>2092.7048887154087</v>
      </c>
      <c r="AC40" s="17">
        <v>5448.841118806602</v>
      </c>
      <c r="AD40" s="17">
        <v>1456.7085832901123</v>
      </c>
      <c r="AE40" s="17">
        <v>611.00353096489994</v>
      </c>
      <c r="AF40" s="17">
        <v>87.359483495279648</v>
      </c>
      <c r="AG40" s="17">
        <v>408.44410472947175</v>
      </c>
      <c r="AH40" s="17">
        <v>1428.4088141364255</v>
      </c>
      <c r="AI40" s="17">
        <v>243.20502677848583</v>
      </c>
      <c r="AJ40" s="17">
        <v>589.35885308402419</v>
      </c>
      <c r="AK40" s="17">
        <v>347.18954391157968</v>
      </c>
      <c r="AL40" s="17">
        <v>556.10342035324049</v>
      </c>
      <c r="AM40" s="17">
        <v>598.5175022809309</v>
      </c>
      <c r="AN40" s="17">
        <v>1062.7139620183091</v>
      </c>
      <c r="AO40" s="17">
        <v>839.76010284325889</v>
      </c>
      <c r="AP40" s="17">
        <v>2178.9390096265297</v>
      </c>
      <c r="AQ40" s="17">
        <v>607.77566415382148</v>
      </c>
      <c r="AR40" s="17">
        <v>3146.3933288989579</v>
      </c>
      <c r="AS40" s="17">
        <v>447.37092303741292</v>
      </c>
      <c r="AT40" s="17">
        <v>473.7386010361401</v>
      </c>
      <c r="AU40" s="17">
        <v>236.72716831121738</v>
      </c>
      <c r="AV40" s="17">
        <v>2126.5454734894906</v>
      </c>
      <c r="AW40" s="17">
        <v>6.4994368451480531</v>
      </c>
      <c r="AX40" s="17">
        <v>194.93161605139136</v>
      </c>
      <c r="AY40" s="17">
        <v>578.67882565844218</v>
      </c>
      <c r="AZ40" s="17">
        <v>113.46036422835803</v>
      </c>
      <c r="BA40" s="17">
        <v>648.70563448218718</v>
      </c>
      <c r="BB40" s="17">
        <v>607.0637050454045</v>
      </c>
      <c r="BC40" s="17">
        <v>256.10763604894032</v>
      </c>
      <c r="BD40" s="17">
        <v>70.876974352756363</v>
      </c>
      <c r="BE40" s="17">
        <v>647.76273158383856</v>
      </c>
      <c r="BF40" s="17">
        <v>190.36426586125148</v>
      </c>
      <c r="BG40" s="17">
        <v>106.31527473897701</v>
      </c>
      <c r="BH40" s="17">
        <v>752.25127160531076</v>
      </c>
      <c r="BI40" s="17">
        <v>663.6591893825647</v>
      </c>
      <c r="BJ40" s="17">
        <v>170.60395104025523</v>
      </c>
      <c r="BK40" s="17">
        <v>934.94904154068979</v>
      </c>
      <c r="BL40" s="17">
        <v>93.950224507380895</v>
      </c>
      <c r="BM40" s="17">
        <v>3.2695026275617698</v>
      </c>
      <c r="BN40" s="17">
        <v>731.20830594849895</v>
      </c>
      <c r="BO40" s="17">
        <v>301.00666965033577</v>
      </c>
      <c r="BP40" s="17">
        <v>399.33717579742824</v>
      </c>
      <c r="BQ40" s="17">
        <v>370.23009777999135</v>
      </c>
      <c r="BR40" s="17">
        <v>0</v>
      </c>
      <c r="BS40" s="17">
        <v>45570.939003984749</v>
      </c>
      <c r="BT40" s="17">
        <v>2588.7593460866001</v>
      </c>
      <c r="BU40" s="17">
        <v>1.0763201348471421</v>
      </c>
      <c r="BV40" s="17">
        <v>0</v>
      </c>
      <c r="BW40" s="17">
        <v>511.92567383026721</v>
      </c>
      <c r="BX40" s="17">
        <v>6341.6837532036598</v>
      </c>
      <c r="BY40" s="17">
        <v>1.6159027598790239</v>
      </c>
      <c r="BZ40" s="17">
        <v>9445.0609960152542</v>
      </c>
      <c r="CA40" s="17">
        <v>55016</v>
      </c>
      <c r="CB40" s="3"/>
      <c r="CD40" s="18">
        <f t="shared" si="4"/>
        <v>0</v>
      </c>
      <c r="CE40" s="18">
        <f t="shared" si="5"/>
        <v>0</v>
      </c>
      <c r="CF40" s="18">
        <f t="shared" si="2"/>
        <v>0</v>
      </c>
      <c r="CH40" s="19">
        <v>55016</v>
      </c>
      <c r="CI40" s="18">
        <f t="shared" si="3"/>
        <v>0</v>
      </c>
    </row>
    <row r="41" spans="1:87" ht="12.75" customHeight="1" x14ac:dyDescent="0.25">
      <c r="A41" s="5" t="s">
        <v>141</v>
      </c>
      <c r="B41" s="5" t="s">
        <v>81</v>
      </c>
      <c r="C41" s="17">
        <v>3862.5875805939418</v>
      </c>
      <c r="D41" s="17">
        <v>2653.9127055288927</v>
      </c>
      <c r="E41" s="17">
        <v>227.26012781101343</v>
      </c>
      <c r="F41" s="17">
        <v>439.13234317063973</v>
      </c>
      <c r="G41" s="17">
        <v>116.90372178300748</v>
      </c>
      <c r="H41" s="17">
        <v>709.80054873134554</v>
      </c>
      <c r="I41" s="17">
        <v>247.22282720294072</v>
      </c>
      <c r="J41" s="17">
        <v>895.9464443385998</v>
      </c>
      <c r="K41" s="17">
        <v>47.866173381683488</v>
      </c>
      <c r="L41" s="17">
        <v>1894.4953407030657</v>
      </c>
      <c r="M41" s="17">
        <v>434.28887318042047</v>
      </c>
      <c r="N41" s="17">
        <v>41.07739993710647</v>
      </c>
      <c r="O41" s="17">
        <v>977.29299338023964</v>
      </c>
      <c r="P41" s="17">
        <v>149.50066472885192</v>
      </c>
      <c r="Q41" s="17">
        <v>184.18071597660634</v>
      </c>
      <c r="R41" s="17">
        <v>470.24174037013506</v>
      </c>
      <c r="S41" s="17">
        <v>1394.4302864423751</v>
      </c>
      <c r="T41" s="17">
        <v>112.83088255923475</v>
      </c>
      <c r="U41" s="17">
        <v>56.110710047591233</v>
      </c>
      <c r="V41" s="17">
        <v>80.676191936344438</v>
      </c>
      <c r="W41" s="17">
        <v>2958.0604330585511</v>
      </c>
      <c r="X41" s="17">
        <v>464.56960778085215</v>
      </c>
      <c r="Y41" s="17">
        <v>136.46342136358624</v>
      </c>
      <c r="Z41" s="17">
        <v>183.09618893893483</v>
      </c>
      <c r="AA41" s="17">
        <v>1391.0345683911705</v>
      </c>
      <c r="AB41" s="17">
        <v>3066.2621388944353</v>
      </c>
      <c r="AC41" s="17">
        <v>2306.3828244567712</v>
      </c>
      <c r="AD41" s="17">
        <v>1764.3536763139994</v>
      </c>
      <c r="AE41" s="17">
        <v>826.67945920696764</v>
      </c>
      <c r="AF41" s="17">
        <v>112.94362227546553</v>
      </c>
      <c r="AG41" s="17">
        <v>408.99193890762842</v>
      </c>
      <c r="AH41" s="17">
        <v>497.45237779914407</v>
      </c>
      <c r="AI41" s="17">
        <v>445.38907502419102</v>
      </c>
      <c r="AJ41" s="17">
        <v>961.4306841592645</v>
      </c>
      <c r="AK41" s="17">
        <v>192.34415053237618</v>
      </c>
      <c r="AL41" s="17">
        <v>246.7948613129513</v>
      </c>
      <c r="AM41" s="17">
        <v>128.19079945433614</v>
      </c>
      <c r="AN41" s="17">
        <v>55663.489721851263</v>
      </c>
      <c r="AO41" s="17">
        <v>1896.2633988658602</v>
      </c>
      <c r="AP41" s="17">
        <v>446.29246530804687</v>
      </c>
      <c r="AQ41" s="17">
        <v>939.87319515828995</v>
      </c>
      <c r="AR41" s="17">
        <v>11319.080700961607</v>
      </c>
      <c r="AS41" s="17">
        <v>899.35450349530845</v>
      </c>
      <c r="AT41" s="17">
        <v>30.401104780033783</v>
      </c>
      <c r="AU41" s="17">
        <v>22.437578005487968</v>
      </c>
      <c r="AV41" s="17">
        <v>690.06054972276536</v>
      </c>
      <c r="AW41" s="17">
        <v>790.9032304421828</v>
      </c>
      <c r="AX41" s="17">
        <v>1072.0237845776571</v>
      </c>
      <c r="AY41" s="17">
        <v>112.76015911055508</v>
      </c>
      <c r="AZ41" s="17">
        <v>264.99845590842381</v>
      </c>
      <c r="BA41" s="17">
        <v>1314.8019821076532</v>
      </c>
      <c r="BB41" s="17">
        <v>320.48059621781721</v>
      </c>
      <c r="BC41" s="17">
        <v>1439.4888132871952</v>
      </c>
      <c r="BD41" s="17">
        <v>288.93365448473662</v>
      </c>
      <c r="BE41" s="17">
        <v>677.73860186170748</v>
      </c>
      <c r="BF41" s="17">
        <v>214.57902734509565</v>
      </c>
      <c r="BG41" s="17">
        <v>127.66542190449059</v>
      </c>
      <c r="BH41" s="17">
        <v>111.61335751606033</v>
      </c>
      <c r="BI41" s="17">
        <v>3732.8923852992057</v>
      </c>
      <c r="BJ41" s="17">
        <v>61.051269450061255</v>
      </c>
      <c r="BK41" s="17">
        <v>4348.5261188117338</v>
      </c>
      <c r="BL41" s="17">
        <v>1347.450994938072</v>
      </c>
      <c r="BM41" s="17">
        <v>1414.0974903752674</v>
      </c>
      <c r="BN41" s="17">
        <v>950.89269988295405</v>
      </c>
      <c r="BO41" s="17">
        <v>798.31983373716184</v>
      </c>
      <c r="BP41" s="17">
        <v>600.03873592800971</v>
      </c>
      <c r="BQ41" s="17">
        <v>2117.1468124062953</v>
      </c>
      <c r="BR41" s="17">
        <v>0</v>
      </c>
      <c r="BS41" s="17">
        <v>125099.85474341568</v>
      </c>
      <c r="BT41" s="17">
        <v>83.666677430918696</v>
      </c>
      <c r="BU41" s="17">
        <v>0</v>
      </c>
      <c r="BV41" s="17">
        <v>0</v>
      </c>
      <c r="BW41" s="17">
        <v>55359.424277825063</v>
      </c>
      <c r="BX41" s="17">
        <v>343.05430132836642</v>
      </c>
      <c r="BY41" s="17">
        <v>0</v>
      </c>
      <c r="BZ41" s="17">
        <v>55786.145256584343</v>
      </c>
      <c r="CA41" s="17">
        <v>180886</v>
      </c>
      <c r="CB41" s="3"/>
      <c r="CD41" s="18">
        <f t="shared" si="4"/>
        <v>0</v>
      </c>
      <c r="CE41" s="18">
        <f t="shared" si="5"/>
        <v>0</v>
      </c>
      <c r="CF41" s="18">
        <f t="shared" si="2"/>
        <v>0</v>
      </c>
      <c r="CH41" s="19">
        <v>180886</v>
      </c>
      <c r="CI41" s="18">
        <f t="shared" si="3"/>
        <v>0</v>
      </c>
    </row>
    <row r="42" spans="1:87" ht="12.75" customHeight="1" x14ac:dyDescent="0.25">
      <c r="A42" s="5" t="s">
        <v>142</v>
      </c>
      <c r="B42" s="5" t="s">
        <v>82</v>
      </c>
      <c r="C42" s="17">
        <v>6.781841755028605</v>
      </c>
      <c r="D42" s="17">
        <v>1.9747746268479698</v>
      </c>
      <c r="E42" s="17">
        <v>1.2616731685132545</v>
      </c>
      <c r="F42" s="17">
        <v>28.079324020029073</v>
      </c>
      <c r="G42" s="17">
        <v>27.186720413512624</v>
      </c>
      <c r="H42" s="17">
        <v>136.90892169960446</v>
      </c>
      <c r="I42" s="17">
        <v>53.584274515044449</v>
      </c>
      <c r="J42" s="17">
        <v>115.44726424654863</v>
      </c>
      <c r="K42" s="17">
        <v>60.119656547833671</v>
      </c>
      <c r="L42" s="17">
        <v>224.29272937906603</v>
      </c>
      <c r="M42" s="17">
        <v>397.28455037365546</v>
      </c>
      <c r="N42" s="17">
        <v>1.1462890920981714</v>
      </c>
      <c r="O42" s="17">
        <v>53.786515382042602</v>
      </c>
      <c r="P42" s="17">
        <v>27.188813645679197</v>
      </c>
      <c r="Q42" s="17">
        <v>19.470253244455996</v>
      </c>
      <c r="R42" s="17">
        <v>160.55389935050599</v>
      </c>
      <c r="S42" s="17">
        <v>270.90926106387968</v>
      </c>
      <c r="T42" s="17">
        <v>9.2571440739003048</v>
      </c>
      <c r="U42" s="17">
        <v>243.38219629282892</v>
      </c>
      <c r="V42" s="17">
        <v>19.021673888916887</v>
      </c>
      <c r="W42" s="17">
        <v>502.87820140076764</v>
      </c>
      <c r="X42" s="17">
        <v>335.87522989627979</v>
      </c>
      <c r="Y42" s="17">
        <v>103.96344972922471</v>
      </c>
      <c r="Z42" s="17">
        <v>60.400619543376209</v>
      </c>
      <c r="AA42" s="17">
        <v>453.19031673538382</v>
      </c>
      <c r="AB42" s="17">
        <v>632.46941957600302</v>
      </c>
      <c r="AC42" s="17">
        <v>3374.0143556016196</v>
      </c>
      <c r="AD42" s="17">
        <v>1750.3613793904444</v>
      </c>
      <c r="AE42" s="17">
        <v>153.73669871795263</v>
      </c>
      <c r="AF42" s="17">
        <v>28.397460630734059</v>
      </c>
      <c r="AG42" s="17">
        <v>55.4396801040524</v>
      </c>
      <c r="AH42" s="17">
        <v>97.075666608780082</v>
      </c>
      <c r="AI42" s="17">
        <v>105.01544228075494</v>
      </c>
      <c r="AJ42" s="17">
        <v>283.21050906860501</v>
      </c>
      <c r="AK42" s="17">
        <v>110.3974040535555</v>
      </c>
      <c r="AL42" s="17">
        <v>61.819974335803771</v>
      </c>
      <c r="AM42" s="17">
        <v>21.648778209570374</v>
      </c>
      <c r="AN42" s="17">
        <v>55.131246020875267</v>
      </c>
      <c r="AO42" s="17">
        <v>673.99098763357733</v>
      </c>
      <c r="AP42" s="17">
        <v>267.12404352510407</v>
      </c>
      <c r="AQ42" s="17">
        <v>302.44778577753175</v>
      </c>
      <c r="AR42" s="17">
        <v>2991.5972071579258</v>
      </c>
      <c r="AS42" s="17">
        <v>242.92009758518606</v>
      </c>
      <c r="AT42" s="17">
        <v>8.2217612937721025</v>
      </c>
      <c r="AU42" s="17">
        <v>4.8158209911036254</v>
      </c>
      <c r="AV42" s="17">
        <v>555.20155086443094</v>
      </c>
      <c r="AW42" s="17">
        <v>250.46951274463103</v>
      </c>
      <c r="AX42" s="17">
        <v>852.51330823671901</v>
      </c>
      <c r="AY42" s="17">
        <v>31.173968469353223</v>
      </c>
      <c r="AZ42" s="17">
        <v>43.094008736062271</v>
      </c>
      <c r="BA42" s="17">
        <v>46.208154706225891</v>
      </c>
      <c r="BB42" s="17">
        <v>72.65125653786049</v>
      </c>
      <c r="BC42" s="17">
        <v>390.30919441810721</v>
      </c>
      <c r="BD42" s="17">
        <v>288.80024835403395</v>
      </c>
      <c r="BE42" s="17">
        <v>381.60160938201631</v>
      </c>
      <c r="BF42" s="17">
        <v>61.352674290064485</v>
      </c>
      <c r="BG42" s="17">
        <v>24.460326213029465</v>
      </c>
      <c r="BH42" s="17">
        <v>40.200760002720202</v>
      </c>
      <c r="BI42" s="17">
        <v>3779.7785373865086</v>
      </c>
      <c r="BJ42" s="17">
        <v>24.576361007869021</v>
      </c>
      <c r="BK42" s="17">
        <v>8433.2213801346679</v>
      </c>
      <c r="BL42" s="17">
        <v>1256.0592104975976</v>
      </c>
      <c r="BM42" s="17">
        <v>168.94535626168769</v>
      </c>
      <c r="BN42" s="17">
        <v>1244.9147349450579</v>
      </c>
      <c r="BO42" s="17">
        <v>1100.1904657927078</v>
      </c>
      <c r="BP42" s="17">
        <v>92.128164233196912</v>
      </c>
      <c r="BQ42" s="17">
        <v>1339.7920121212755</v>
      </c>
      <c r="BR42" s="17">
        <v>0</v>
      </c>
      <c r="BS42" s="17">
        <v>35011.424107983788</v>
      </c>
      <c r="BT42" s="17">
        <v>32.975893398951655</v>
      </c>
      <c r="BU42" s="17">
        <v>6.0541113566200982E-2</v>
      </c>
      <c r="BV42" s="17">
        <v>0</v>
      </c>
      <c r="BW42" s="17">
        <v>21330.484938575777</v>
      </c>
      <c r="BX42" s="17">
        <v>13.416830804765684</v>
      </c>
      <c r="BY42" s="17">
        <v>348.63768812314453</v>
      </c>
      <c r="BZ42" s="17">
        <v>21725.575892016201</v>
      </c>
      <c r="CA42" s="17">
        <v>56737</v>
      </c>
      <c r="CB42" s="3"/>
      <c r="CD42" s="18">
        <f t="shared" si="4"/>
        <v>0</v>
      </c>
      <c r="CE42" s="18">
        <f t="shared" si="5"/>
        <v>0</v>
      </c>
      <c r="CF42" s="18">
        <f t="shared" si="2"/>
        <v>0</v>
      </c>
      <c r="CH42" s="19">
        <v>56737</v>
      </c>
      <c r="CI42" s="18">
        <f t="shared" si="3"/>
        <v>0</v>
      </c>
    </row>
    <row r="43" spans="1:87" ht="12.75" customHeight="1" x14ac:dyDescent="0.25">
      <c r="A43" s="5" t="s">
        <v>143</v>
      </c>
      <c r="B43" s="7" t="s">
        <v>17</v>
      </c>
      <c r="C43" s="17">
        <v>65.751254209172401</v>
      </c>
      <c r="D43" s="17">
        <v>144.08163945251994</v>
      </c>
      <c r="E43" s="17">
        <v>7.9987134902158461</v>
      </c>
      <c r="F43" s="17">
        <v>5.2685226694567886</v>
      </c>
      <c r="G43" s="17">
        <v>1903.8372354187461</v>
      </c>
      <c r="H43" s="17">
        <v>928.92992007196585</v>
      </c>
      <c r="I43" s="17">
        <v>279.99731868943365</v>
      </c>
      <c r="J43" s="17">
        <v>4.5578649254639743</v>
      </c>
      <c r="K43" s="17">
        <v>7.5742906998363075</v>
      </c>
      <c r="L43" s="17">
        <v>14.950011972611861</v>
      </c>
      <c r="M43" s="17">
        <v>2.1295552790571346</v>
      </c>
      <c r="N43" s="17">
        <v>0.4073530009936141</v>
      </c>
      <c r="O43" s="17">
        <v>23.403280668567511</v>
      </c>
      <c r="P43" s="17">
        <v>2.6587818325435912</v>
      </c>
      <c r="Q43" s="17">
        <v>0.87943152366811583</v>
      </c>
      <c r="R43" s="17">
        <v>0.65424592084802113</v>
      </c>
      <c r="S43" s="17">
        <v>19.45028602947853</v>
      </c>
      <c r="T43" s="17">
        <v>17.83167805605671</v>
      </c>
      <c r="U43" s="17">
        <v>16.053790463602962</v>
      </c>
      <c r="V43" s="17">
        <v>19.84904322970845</v>
      </c>
      <c r="W43" s="17">
        <v>62.793100625502447</v>
      </c>
      <c r="X43" s="17">
        <v>4.3674915618350143</v>
      </c>
      <c r="Y43" s="17">
        <v>1.3705912433737777</v>
      </c>
      <c r="Z43" s="17">
        <v>2.2330241971784037</v>
      </c>
      <c r="AA43" s="17">
        <v>4.7165974539555702</v>
      </c>
      <c r="AB43" s="17">
        <v>27.096814712144862</v>
      </c>
      <c r="AC43" s="17">
        <v>98.273278754664261</v>
      </c>
      <c r="AD43" s="17">
        <v>1351.1189171560345</v>
      </c>
      <c r="AE43" s="17">
        <v>55.382711169315073</v>
      </c>
      <c r="AF43" s="17">
        <v>64.013710374732696</v>
      </c>
      <c r="AG43" s="17">
        <v>13.041788910196704</v>
      </c>
      <c r="AH43" s="17">
        <v>88.684771791449123</v>
      </c>
      <c r="AI43" s="17">
        <v>264.26527229194102</v>
      </c>
      <c r="AJ43" s="17">
        <v>30.29288655180984</v>
      </c>
      <c r="AK43" s="17">
        <v>210.02652818491424</v>
      </c>
      <c r="AL43" s="17">
        <v>15.571638080761829</v>
      </c>
      <c r="AM43" s="17">
        <v>4.1210973201913461</v>
      </c>
      <c r="AN43" s="17">
        <v>8.2413623134768947</v>
      </c>
      <c r="AO43" s="17">
        <v>3463.4634462129343</v>
      </c>
      <c r="AP43" s="17">
        <v>60979.516631730286</v>
      </c>
      <c r="AQ43" s="17">
        <v>495.65519481313828</v>
      </c>
      <c r="AR43" s="17">
        <v>754.96691172837359</v>
      </c>
      <c r="AS43" s="17">
        <v>251.63022489520552</v>
      </c>
      <c r="AT43" s="17">
        <v>9.4689401829300017</v>
      </c>
      <c r="AU43" s="17">
        <v>14.683200782283594</v>
      </c>
      <c r="AV43" s="17">
        <v>1140.4311432720963</v>
      </c>
      <c r="AW43" s="17">
        <v>237.9715946498591</v>
      </c>
      <c r="AX43" s="17">
        <v>334.38100003224196</v>
      </c>
      <c r="AY43" s="17">
        <v>15.398172563571768</v>
      </c>
      <c r="AZ43" s="17">
        <v>221.1961096231058</v>
      </c>
      <c r="BA43" s="17">
        <v>4693.8267361421003</v>
      </c>
      <c r="BB43" s="17">
        <v>686.79689853043544</v>
      </c>
      <c r="BC43" s="17">
        <v>1443.3640567531356</v>
      </c>
      <c r="BD43" s="17">
        <v>1416.6267752530496</v>
      </c>
      <c r="BE43" s="17">
        <v>232.23520081768964</v>
      </c>
      <c r="BF43" s="17">
        <v>760.88735208140997</v>
      </c>
      <c r="BG43" s="17">
        <v>8.8405876288385272</v>
      </c>
      <c r="BH43" s="17">
        <v>176.25259573213995</v>
      </c>
      <c r="BI43" s="17">
        <v>2604.9892732632388</v>
      </c>
      <c r="BJ43" s="17">
        <v>9.3583234930185135</v>
      </c>
      <c r="BK43" s="17">
        <v>11544.666993399542</v>
      </c>
      <c r="BL43" s="17">
        <v>1289.0455753529523</v>
      </c>
      <c r="BM43" s="17">
        <v>327.39964535488451</v>
      </c>
      <c r="BN43" s="17">
        <v>2779.8208587975196</v>
      </c>
      <c r="BO43" s="17">
        <v>11.800503799814269</v>
      </c>
      <c r="BP43" s="17">
        <v>111.66925855715856</v>
      </c>
      <c r="BQ43" s="17">
        <v>357.25679960485201</v>
      </c>
      <c r="BR43" s="17">
        <v>0</v>
      </c>
      <c r="BS43" s="17">
        <v>102145.47580534524</v>
      </c>
      <c r="BT43" s="17">
        <v>2955.3550499730741</v>
      </c>
      <c r="BU43" s="17">
        <v>0</v>
      </c>
      <c r="BV43" s="17">
        <v>0</v>
      </c>
      <c r="BW43" s="17">
        <v>466.23177627389617</v>
      </c>
      <c r="BX43" s="17">
        <v>522414.31899590831</v>
      </c>
      <c r="BY43" s="17">
        <v>4.6183724995144688</v>
      </c>
      <c r="BZ43" s="17">
        <v>525840.52419465489</v>
      </c>
      <c r="CA43" s="17">
        <v>627986</v>
      </c>
      <c r="CB43" s="3"/>
      <c r="CD43" s="18">
        <f t="shared" si="4"/>
        <v>0</v>
      </c>
      <c r="CE43" s="18">
        <f t="shared" si="5"/>
        <v>0</v>
      </c>
      <c r="CF43" s="18">
        <f t="shared" si="2"/>
        <v>0</v>
      </c>
      <c r="CH43" s="19">
        <v>627986</v>
      </c>
      <c r="CI43" s="18">
        <f t="shared" si="3"/>
        <v>0</v>
      </c>
    </row>
    <row r="44" spans="1:87" ht="12.75" customHeight="1" x14ac:dyDescent="0.25">
      <c r="A44" s="5" t="s">
        <v>144</v>
      </c>
      <c r="B44" s="5" t="s">
        <v>83</v>
      </c>
      <c r="C44" s="17">
        <v>222.04723645198101</v>
      </c>
      <c r="D44" s="17">
        <v>49.271434754276036</v>
      </c>
      <c r="E44" s="17">
        <v>24.745246950771648</v>
      </c>
      <c r="F44" s="17">
        <v>67.429691395248184</v>
      </c>
      <c r="G44" s="17">
        <v>123.90424939852659</v>
      </c>
      <c r="H44" s="17">
        <v>524.44296690317765</v>
      </c>
      <c r="I44" s="17">
        <v>74.914096941728729</v>
      </c>
      <c r="J44" s="17">
        <v>19.805487337678702</v>
      </c>
      <c r="K44" s="17">
        <v>28.21937626204177</v>
      </c>
      <c r="L44" s="17">
        <v>36.760931504442283</v>
      </c>
      <c r="M44" s="17">
        <v>35.229723482844939</v>
      </c>
      <c r="N44" s="17">
        <v>0.75488108287075895</v>
      </c>
      <c r="O44" s="17">
        <v>5.206944974670396</v>
      </c>
      <c r="P44" s="17">
        <v>2.2139006889947175</v>
      </c>
      <c r="Q44" s="17">
        <v>4.3612768322689099</v>
      </c>
      <c r="R44" s="17">
        <v>1.9971660885229299</v>
      </c>
      <c r="S44" s="17">
        <v>9.5936831016245314</v>
      </c>
      <c r="T44" s="17">
        <v>2.3800724370388866</v>
      </c>
      <c r="U44" s="17">
        <v>6.4196780845288419</v>
      </c>
      <c r="V44" s="17">
        <v>6.7853290580305625</v>
      </c>
      <c r="W44" s="17">
        <v>7.7708258308917006</v>
      </c>
      <c r="X44" s="17">
        <v>18.172869346705717</v>
      </c>
      <c r="Y44" s="17">
        <v>2.6168786887981215</v>
      </c>
      <c r="Z44" s="17">
        <v>35.45820009814615</v>
      </c>
      <c r="AA44" s="17">
        <v>171.27511379190781</v>
      </c>
      <c r="AB44" s="17">
        <v>257.55718188738979</v>
      </c>
      <c r="AC44" s="17">
        <v>17.104400202632757</v>
      </c>
      <c r="AD44" s="17">
        <v>42.934012939498238</v>
      </c>
      <c r="AE44" s="17">
        <v>12.340420668289555</v>
      </c>
      <c r="AF44" s="17">
        <v>296.23149098819795</v>
      </c>
      <c r="AG44" s="17">
        <v>32.87129970424774</v>
      </c>
      <c r="AH44" s="17">
        <v>2380.3506105985111</v>
      </c>
      <c r="AI44" s="17">
        <v>12876.195737720927</v>
      </c>
      <c r="AJ44" s="17">
        <v>2558.93804361721</v>
      </c>
      <c r="AK44" s="17">
        <v>343.367156731075</v>
      </c>
      <c r="AL44" s="17">
        <v>33.468597452838367</v>
      </c>
      <c r="AM44" s="17">
        <v>95.462951510258478</v>
      </c>
      <c r="AN44" s="17">
        <v>228.73880316671898</v>
      </c>
      <c r="AO44" s="17">
        <v>533.51698246861133</v>
      </c>
      <c r="AP44" s="17">
        <v>552.58623184876126</v>
      </c>
      <c r="AQ44" s="17">
        <v>4215.1517048794476</v>
      </c>
      <c r="AR44" s="17">
        <v>2633.8236739224508</v>
      </c>
      <c r="AS44" s="17">
        <v>7194.0627094983911</v>
      </c>
      <c r="AT44" s="17">
        <v>22.782072911050815</v>
      </c>
      <c r="AU44" s="17">
        <v>42.213268303322934</v>
      </c>
      <c r="AV44" s="17">
        <v>321.44658775029376</v>
      </c>
      <c r="AW44" s="17">
        <v>1.3509298042568574</v>
      </c>
      <c r="AX44" s="17">
        <v>82.305243356942924</v>
      </c>
      <c r="AY44" s="17">
        <v>13.092580573363577</v>
      </c>
      <c r="AZ44" s="17">
        <v>51.683607103151473</v>
      </c>
      <c r="BA44" s="17">
        <v>78.35501576817002</v>
      </c>
      <c r="BB44" s="17">
        <v>20.837828004586033</v>
      </c>
      <c r="BC44" s="17">
        <v>108.03206551477683</v>
      </c>
      <c r="BD44" s="17">
        <v>22.275572562609575</v>
      </c>
      <c r="BE44" s="17">
        <v>7.0061407301132963</v>
      </c>
      <c r="BF44" s="17">
        <v>115.26680867329614</v>
      </c>
      <c r="BG44" s="17">
        <v>17.609455034402387</v>
      </c>
      <c r="BH44" s="17">
        <v>727.93040703508382</v>
      </c>
      <c r="BI44" s="17">
        <v>66.409104836850517</v>
      </c>
      <c r="BJ44" s="17">
        <v>125.63654636774578</v>
      </c>
      <c r="BK44" s="17">
        <v>1645.9236014970825</v>
      </c>
      <c r="BL44" s="17">
        <v>335.90058917880924</v>
      </c>
      <c r="BM44" s="17">
        <v>18.120331430610698</v>
      </c>
      <c r="BN44" s="17">
        <v>842.37834306163734</v>
      </c>
      <c r="BO44" s="17">
        <v>424.29255157029024</v>
      </c>
      <c r="BP44" s="17">
        <v>44.1737821964389</v>
      </c>
      <c r="BQ44" s="17">
        <v>31.30303591287894</v>
      </c>
      <c r="BR44" s="17">
        <v>0</v>
      </c>
      <c r="BS44" s="17">
        <v>40952.804740470943</v>
      </c>
      <c r="BT44" s="17">
        <v>7385.0424084507513</v>
      </c>
      <c r="BU44" s="17">
        <v>0.23853581366882606</v>
      </c>
      <c r="BV44" s="17">
        <v>0</v>
      </c>
      <c r="BW44" s="17">
        <v>67324.981018800027</v>
      </c>
      <c r="BX44" s="17">
        <v>23970.185101362265</v>
      </c>
      <c r="BY44" s="17">
        <v>95.748195102330712</v>
      </c>
      <c r="BZ44" s="17">
        <v>98776.19525952905</v>
      </c>
      <c r="CA44" s="17">
        <v>139729</v>
      </c>
      <c r="CB44" s="3"/>
      <c r="CD44" s="18">
        <f t="shared" si="4"/>
        <v>0</v>
      </c>
      <c r="CE44" s="18">
        <f t="shared" si="5"/>
        <v>0</v>
      </c>
      <c r="CF44" s="18">
        <f t="shared" si="2"/>
        <v>0</v>
      </c>
      <c r="CH44" s="19">
        <v>139729</v>
      </c>
      <c r="CI44" s="18">
        <f t="shared" si="3"/>
        <v>0</v>
      </c>
    </row>
    <row r="45" spans="1:87" ht="12.75" customHeight="1" x14ac:dyDescent="0.25">
      <c r="A45" s="5" t="s">
        <v>145</v>
      </c>
      <c r="B45" s="5" t="s">
        <v>39</v>
      </c>
      <c r="C45" s="17">
        <v>11103.203643221741</v>
      </c>
      <c r="D45" s="17">
        <v>7483.2961293704557</v>
      </c>
      <c r="E45" s="17">
        <v>768.25969905987142</v>
      </c>
      <c r="F45" s="17">
        <v>722.12657578992253</v>
      </c>
      <c r="G45" s="17">
        <v>2248.0761990793735</v>
      </c>
      <c r="H45" s="17">
        <v>1310.0758317037046</v>
      </c>
      <c r="I45" s="17">
        <v>714.77205937719759</v>
      </c>
      <c r="J45" s="17">
        <v>22699.290244947406</v>
      </c>
      <c r="K45" s="17">
        <v>1051.9932302185305</v>
      </c>
      <c r="L45" s="17">
        <v>22418.580700552226</v>
      </c>
      <c r="M45" s="17">
        <v>4183.2289519542865</v>
      </c>
      <c r="N45" s="17">
        <v>1615.7081291110521</v>
      </c>
      <c r="O45" s="17">
        <v>4525.8972915893819</v>
      </c>
      <c r="P45" s="17">
        <v>6637.274147061913</v>
      </c>
      <c r="Q45" s="17">
        <v>4519.2043199055479</v>
      </c>
      <c r="R45" s="17">
        <v>1921.5755736938199</v>
      </c>
      <c r="S45" s="17">
        <v>5498.5323323302391</v>
      </c>
      <c r="T45" s="17">
        <v>1599.0165463448088</v>
      </c>
      <c r="U45" s="17">
        <v>15589.082437462002</v>
      </c>
      <c r="V45" s="17">
        <v>1151.829852713945</v>
      </c>
      <c r="W45" s="17">
        <v>6853.5608457943408</v>
      </c>
      <c r="X45" s="17">
        <v>4216.4619815689748</v>
      </c>
      <c r="Y45" s="17">
        <v>2785.1444934493461</v>
      </c>
      <c r="Z45" s="17">
        <v>3542.1327960412973</v>
      </c>
      <c r="AA45" s="17">
        <v>7130.787465550181</v>
      </c>
      <c r="AB45" s="17">
        <v>6008.9188241469619</v>
      </c>
      <c r="AC45" s="17">
        <v>5538.0962779539523</v>
      </c>
      <c r="AD45" s="17">
        <v>3856.7518496537868</v>
      </c>
      <c r="AE45" s="17">
        <v>5730.6949226411753</v>
      </c>
      <c r="AF45" s="17">
        <v>8812.7781527981642</v>
      </c>
      <c r="AG45" s="17">
        <v>5658.0538341893052</v>
      </c>
      <c r="AH45" s="17">
        <v>11219.777656131635</v>
      </c>
      <c r="AI45" s="17">
        <v>5632.1174844969973</v>
      </c>
      <c r="AJ45" s="17">
        <v>4175.8230096028474</v>
      </c>
      <c r="AK45" s="17">
        <v>2577.5952872133344</v>
      </c>
      <c r="AL45" s="17">
        <v>5704.7818693811832</v>
      </c>
      <c r="AM45" s="17">
        <v>3746.6965897874265</v>
      </c>
      <c r="AN45" s="17">
        <v>2979.3125774090599</v>
      </c>
      <c r="AO45" s="17">
        <v>966.4837175000564</v>
      </c>
      <c r="AP45" s="17">
        <v>30364.073100362519</v>
      </c>
      <c r="AQ45" s="17">
        <v>1574.82647916119</v>
      </c>
      <c r="AR45" s="17">
        <v>17193.882153240189</v>
      </c>
      <c r="AS45" s="17">
        <v>9829.3200639522402</v>
      </c>
      <c r="AT45" s="17">
        <v>333.03614181610868</v>
      </c>
      <c r="AU45" s="17">
        <v>1161.9869232667338</v>
      </c>
      <c r="AV45" s="17">
        <v>1040.6378840051655</v>
      </c>
      <c r="AW45" s="17">
        <v>815.28992557075821</v>
      </c>
      <c r="AX45" s="17">
        <v>14610.099136963659</v>
      </c>
      <c r="AY45" s="17">
        <v>1880.7691002577019</v>
      </c>
      <c r="AZ45" s="17">
        <v>1124.2070519419044</v>
      </c>
      <c r="BA45" s="17">
        <v>5615.14669954087</v>
      </c>
      <c r="BB45" s="17">
        <v>2073.7930124981667</v>
      </c>
      <c r="BC45" s="17">
        <v>3737.6047823166059</v>
      </c>
      <c r="BD45" s="17">
        <v>1377.7015941403008</v>
      </c>
      <c r="BE45" s="17">
        <v>2102.8305012839865</v>
      </c>
      <c r="BF45" s="17">
        <v>1642.3473550473036</v>
      </c>
      <c r="BG45" s="17">
        <v>3011.2980603136316</v>
      </c>
      <c r="BH45" s="17">
        <v>950.37596262328623</v>
      </c>
      <c r="BI45" s="17">
        <v>4126.4384700863666</v>
      </c>
      <c r="BJ45" s="17">
        <v>364.18005539180598</v>
      </c>
      <c r="BK45" s="17">
        <v>5202.7050908157153</v>
      </c>
      <c r="BL45" s="17">
        <v>4484.676342092479</v>
      </c>
      <c r="BM45" s="17">
        <v>1341.0472863538403</v>
      </c>
      <c r="BN45" s="17">
        <v>4674.1336679202886</v>
      </c>
      <c r="BO45" s="17">
        <v>10566.153518678009</v>
      </c>
      <c r="BP45" s="17">
        <v>629.61039670628838</v>
      </c>
      <c r="BQ45" s="17">
        <v>3360.1115829486857</v>
      </c>
      <c r="BR45" s="17">
        <v>0</v>
      </c>
      <c r="BS45" s="17">
        <v>350085.2758700932</v>
      </c>
      <c r="BT45" s="17">
        <v>57416.651579491983</v>
      </c>
      <c r="BU45" s="17">
        <v>2775.9561513685262</v>
      </c>
      <c r="BV45" s="17">
        <v>0</v>
      </c>
      <c r="BW45" s="17">
        <v>360390.42005770939</v>
      </c>
      <c r="BX45" s="17">
        <v>49797.271699445613</v>
      </c>
      <c r="BY45" s="17">
        <v>863.42464189122688</v>
      </c>
      <c r="BZ45" s="17">
        <v>471243.72412990674</v>
      </c>
      <c r="CA45" s="17">
        <v>821329</v>
      </c>
      <c r="CB45" s="3"/>
      <c r="CD45" s="18">
        <f t="shared" si="4"/>
        <v>0</v>
      </c>
      <c r="CE45" s="18">
        <f t="shared" si="5"/>
        <v>0</v>
      </c>
      <c r="CF45" s="18">
        <f t="shared" si="2"/>
        <v>0</v>
      </c>
      <c r="CH45" s="19">
        <v>821329</v>
      </c>
      <c r="CI45" s="18">
        <f t="shared" si="3"/>
        <v>0</v>
      </c>
    </row>
    <row r="46" spans="1:87" ht="12.75" customHeight="1" x14ac:dyDescent="0.25">
      <c r="A46" s="7" t="s">
        <v>146</v>
      </c>
      <c r="B46" s="5" t="s">
        <v>84</v>
      </c>
      <c r="C46" s="17">
        <v>4291.5225108938193</v>
      </c>
      <c r="D46" s="17">
        <v>1477.8171507486568</v>
      </c>
      <c r="E46" s="17">
        <v>509.57265362677339</v>
      </c>
      <c r="F46" s="17">
        <v>811.44886132391196</v>
      </c>
      <c r="G46" s="17">
        <v>4291.3990143216961</v>
      </c>
      <c r="H46" s="17">
        <v>2250.8869071663207</v>
      </c>
      <c r="I46" s="17">
        <v>720.14090912181712</v>
      </c>
      <c r="J46" s="17">
        <v>8498.5605235262628</v>
      </c>
      <c r="K46" s="17">
        <v>2970.4423381598776</v>
      </c>
      <c r="L46" s="17">
        <v>12555.835511770119</v>
      </c>
      <c r="M46" s="17">
        <v>2881.2633443190666</v>
      </c>
      <c r="N46" s="17">
        <v>279.38818313991271</v>
      </c>
      <c r="O46" s="17">
        <v>1096.7460632256455</v>
      </c>
      <c r="P46" s="17">
        <v>879.90268128749324</v>
      </c>
      <c r="Q46" s="17">
        <v>955.65974627209005</v>
      </c>
      <c r="R46" s="17">
        <v>934.63395293077542</v>
      </c>
      <c r="S46" s="17">
        <v>2374.7738424514951</v>
      </c>
      <c r="T46" s="17">
        <v>361.47768469531326</v>
      </c>
      <c r="U46" s="17">
        <v>4567.1028167791083</v>
      </c>
      <c r="V46" s="17">
        <v>1342.9659369317387</v>
      </c>
      <c r="W46" s="17">
        <v>5039.0284985278968</v>
      </c>
      <c r="X46" s="17">
        <v>1906.7604201919282</v>
      </c>
      <c r="Y46" s="17">
        <v>1424.718803433698</v>
      </c>
      <c r="Z46" s="17">
        <v>2168.858050679537</v>
      </c>
      <c r="AA46" s="17">
        <v>2864.3621065375432</v>
      </c>
      <c r="AB46" s="17">
        <v>3187.4399479625772</v>
      </c>
      <c r="AC46" s="17">
        <v>4994.4366110135888</v>
      </c>
      <c r="AD46" s="17">
        <v>1198.9050730672807</v>
      </c>
      <c r="AE46" s="17">
        <v>2838.2297270998079</v>
      </c>
      <c r="AF46" s="17">
        <v>1995.3493251211642</v>
      </c>
      <c r="AG46" s="17">
        <v>1678.8051502930457</v>
      </c>
      <c r="AH46" s="17">
        <v>2860.0103461433632</v>
      </c>
      <c r="AI46" s="17">
        <v>5578.4059520655064</v>
      </c>
      <c r="AJ46" s="17">
        <v>2068.3218007591686</v>
      </c>
      <c r="AK46" s="17">
        <v>773.20880396233804</v>
      </c>
      <c r="AL46" s="17">
        <v>1467.334496398403</v>
      </c>
      <c r="AM46" s="17">
        <v>442.66159006700542</v>
      </c>
      <c r="AN46" s="17">
        <v>3374.6309511395812</v>
      </c>
      <c r="AO46" s="17">
        <v>348.31372870489076</v>
      </c>
      <c r="AP46" s="17">
        <v>5639.9199456187844</v>
      </c>
      <c r="AQ46" s="17">
        <v>1509.0420106547779</v>
      </c>
      <c r="AR46" s="17">
        <v>29532.933086498724</v>
      </c>
      <c r="AS46" s="17">
        <v>26522.202858183253</v>
      </c>
      <c r="AT46" s="17">
        <v>254.75947059232973</v>
      </c>
      <c r="AU46" s="17">
        <v>252.55554525327469</v>
      </c>
      <c r="AV46" s="17">
        <v>3662.7759658519312</v>
      </c>
      <c r="AW46" s="17">
        <v>111.5334882616591</v>
      </c>
      <c r="AX46" s="17">
        <v>1771.2379790262153</v>
      </c>
      <c r="AY46" s="17">
        <v>539.1505053988077</v>
      </c>
      <c r="AZ46" s="17">
        <v>403.54993510696113</v>
      </c>
      <c r="BA46" s="17">
        <v>721.48351267466967</v>
      </c>
      <c r="BB46" s="17">
        <v>463.7354831403041</v>
      </c>
      <c r="BC46" s="17">
        <v>1900.0677425738374</v>
      </c>
      <c r="BD46" s="17">
        <v>253.9137716197458</v>
      </c>
      <c r="BE46" s="17">
        <v>938.04107091121944</v>
      </c>
      <c r="BF46" s="17">
        <v>1035.4062298544643</v>
      </c>
      <c r="BG46" s="17">
        <v>315.01032690077278</v>
      </c>
      <c r="BH46" s="17">
        <v>462.14472805192338</v>
      </c>
      <c r="BI46" s="17">
        <v>635.91357665062571</v>
      </c>
      <c r="BJ46" s="17">
        <v>109.94767891000456</v>
      </c>
      <c r="BK46" s="17">
        <v>3619.920771966028</v>
      </c>
      <c r="BL46" s="17">
        <v>2252.0041142890341</v>
      </c>
      <c r="BM46" s="17">
        <v>1031.4432638450608</v>
      </c>
      <c r="BN46" s="17">
        <v>1167.3477814042583</v>
      </c>
      <c r="BO46" s="17">
        <v>303.74939778485788</v>
      </c>
      <c r="BP46" s="17">
        <v>272.72065209708052</v>
      </c>
      <c r="BQ46" s="17">
        <v>2046.7373571434853</v>
      </c>
      <c r="BR46" s="17">
        <v>0</v>
      </c>
      <c r="BS46" s="17">
        <v>187990.57026612424</v>
      </c>
      <c r="BT46" s="17">
        <v>10188.543988816327</v>
      </c>
      <c r="BU46" s="17">
        <v>81.04089192975772</v>
      </c>
      <c r="BV46" s="17">
        <v>0</v>
      </c>
      <c r="BW46" s="17">
        <v>87676.196636719164</v>
      </c>
      <c r="BX46" s="17">
        <v>4137.2907969637972</v>
      </c>
      <c r="BY46" s="17">
        <v>4.3574194466527327</v>
      </c>
      <c r="BZ46" s="17">
        <v>102087.4297338757</v>
      </c>
      <c r="CA46" s="17">
        <v>290078</v>
      </c>
      <c r="CB46" s="3"/>
      <c r="CD46" s="18">
        <f t="shared" si="4"/>
        <v>0</v>
      </c>
      <c r="CE46" s="18">
        <f t="shared" si="5"/>
        <v>0</v>
      </c>
      <c r="CF46" s="18">
        <f t="shared" si="2"/>
        <v>0</v>
      </c>
      <c r="CH46" s="19">
        <v>290078</v>
      </c>
      <c r="CI46" s="18">
        <f t="shared" si="3"/>
        <v>0</v>
      </c>
    </row>
    <row r="47" spans="1:87" ht="12.75" customHeight="1" x14ac:dyDescent="0.25">
      <c r="A47" s="5" t="s">
        <v>147</v>
      </c>
      <c r="B47" s="5" t="s">
        <v>40</v>
      </c>
      <c r="C47" s="17">
        <v>21.657857150507226</v>
      </c>
      <c r="D47" s="17">
        <v>17.731820406514849</v>
      </c>
      <c r="E47" s="17">
        <v>1.649571040142479</v>
      </c>
      <c r="F47" s="17">
        <v>2.1627928841660746</v>
      </c>
      <c r="G47" s="17">
        <v>3504.113742549705</v>
      </c>
      <c r="H47" s="17">
        <v>2.594763366157526</v>
      </c>
      <c r="I47" s="17">
        <v>12.176012353404703</v>
      </c>
      <c r="J47" s="17">
        <v>1194.4745042693971</v>
      </c>
      <c r="K47" s="17">
        <v>116.08323332936445</v>
      </c>
      <c r="L47" s="17">
        <v>401.09602850229209</v>
      </c>
      <c r="M47" s="17">
        <v>10.17665742969792</v>
      </c>
      <c r="N47" s="17">
        <v>2.7790262616187107</v>
      </c>
      <c r="O47" s="17">
        <v>16.62519554074726</v>
      </c>
      <c r="P47" s="17">
        <v>21.055522268385189</v>
      </c>
      <c r="Q47" s="17">
        <v>9.1363912531563898</v>
      </c>
      <c r="R47" s="17">
        <v>112.41671690280505</v>
      </c>
      <c r="S47" s="17">
        <v>937.44883213854791</v>
      </c>
      <c r="T47" s="17">
        <v>22.161075247595242</v>
      </c>
      <c r="U47" s="17">
        <v>67.716441909572183</v>
      </c>
      <c r="V47" s="17">
        <v>21.917313079285314</v>
      </c>
      <c r="W47" s="17">
        <v>647.97977363025132</v>
      </c>
      <c r="X47" s="17">
        <v>19.593788969986669</v>
      </c>
      <c r="Y47" s="17">
        <v>42.553440336188203</v>
      </c>
      <c r="Z47" s="17">
        <v>5.1781278839655034</v>
      </c>
      <c r="AA47" s="17">
        <v>54.706996085370051</v>
      </c>
      <c r="AB47" s="17">
        <v>123.42385067290573</v>
      </c>
      <c r="AC47" s="17">
        <v>307.27562735791219</v>
      </c>
      <c r="AD47" s="17">
        <v>26.104687213757277</v>
      </c>
      <c r="AE47" s="17">
        <v>45.653117684605995</v>
      </c>
      <c r="AF47" s="17">
        <v>103.11049607469958</v>
      </c>
      <c r="AG47" s="17">
        <v>54.096666979034616</v>
      </c>
      <c r="AH47" s="17">
        <v>291.96800626138804</v>
      </c>
      <c r="AI47" s="17">
        <v>237.72924094153188</v>
      </c>
      <c r="AJ47" s="17">
        <v>93.586526432648</v>
      </c>
      <c r="AK47" s="17">
        <v>152.03310385837887</v>
      </c>
      <c r="AL47" s="17">
        <v>8.6571307863569213</v>
      </c>
      <c r="AM47" s="17">
        <v>12.134127757373259</v>
      </c>
      <c r="AN47" s="17">
        <v>10.932159423018723</v>
      </c>
      <c r="AO47" s="17">
        <v>2.4326617488798878</v>
      </c>
      <c r="AP47" s="17">
        <v>78.465230438332654</v>
      </c>
      <c r="AQ47" s="17">
        <v>13.363752227020527</v>
      </c>
      <c r="AR47" s="17">
        <v>978.64152026655063</v>
      </c>
      <c r="AS47" s="17">
        <v>598.90009043623945</v>
      </c>
      <c r="AT47" s="17">
        <v>995.32201299405779</v>
      </c>
      <c r="AU47" s="17">
        <v>2.4376217547271577</v>
      </c>
      <c r="AV47" s="17">
        <v>51.26388371755074</v>
      </c>
      <c r="AW47" s="17">
        <v>2.8392071642052676</v>
      </c>
      <c r="AX47" s="17">
        <v>42.294811369957664</v>
      </c>
      <c r="AY47" s="17">
        <v>1.7359774041402802</v>
      </c>
      <c r="AZ47" s="17">
        <v>3.427979211847723</v>
      </c>
      <c r="BA47" s="17">
        <v>5.8450156683481378</v>
      </c>
      <c r="BB47" s="17">
        <v>15.871972664090224</v>
      </c>
      <c r="BC47" s="17">
        <v>11.869471220832782</v>
      </c>
      <c r="BD47" s="17">
        <v>5.9288002528055621</v>
      </c>
      <c r="BE47" s="17">
        <v>10.236733162957558</v>
      </c>
      <c r="BF47" s="17">
        <v>5.0801440888497993</v>
      </c>
      <c r="BG47" s="17">
        <v>3.0811127619293499</v>
      </c>
      <c r="BH47" s="17">
        <v>2.7333930227919767</v>
      </c>
      <c r="BI47" s="17">
        <v>238.23494623780448</v>
      </c>
      <c r="BJ47" s="17">
        <v>1.3855575737467256</v>
      </c>
      <c r="BK47" s="17">
        <v>9.1439662085266296</v>
      </c>
      <c r="BL47" s="17">
        <v>4.2347110911210901</v>
      </c>
      <c r="BM47" s="17">
        <v>7.3973319157084099</v>
      </c>
      <c r="BN47" s="17">
        <v>3.8403435161281156</v>
      </c>
      <c r="BO47" s="17">
        <v>8.7199869502706484</v>
      </c>
      <c r="BP47" s="17">
        <v>7.9862823735532738</v>
      </c>
      <c r="BQ47" s="17">
        <v>7.6760405959354729</v>
      </c>
      <c r="BR47" s="17">
        <v>0</v>
      </c>
      <c r="BS47" s="17">
        <v>11852.280924271345</v>
      </c>
      <c r="BT47" s="17">
        <v>2625.4829966112188</v>
      </c>
      <c r="BU47" s="17">
        <v>1.6152174697060382</v>
      </c>
      <c r="BV47" s="17">
        <v>0</v>
      </c>
      <c r="BW47" s="17">
        <v>1454.3454492245899</v>
      </c>
      <c r="BX47" s="17">
        <v>82.275412423138974</v>
      </c>
      <c r="BY47" s="17">
        <v>0</v>
      </c>
      <c r="BZ47" s="17">
        <v>4163.7190757286535</v>
      </c>
      <c r="CA47" s="17">
        <v>16016</v>
      </c>
      <c r="CB47" s="3"/>
      <c r="CD47" s="18">
        <f t="shared" si="4"/>
        <v>0</v>
      </c>
      <c r="CE47" s="18">
        <f t="shared" si="5"/>
        <v>0</v>
      </c>
      <c r="CF47" s="18">
        <f t="shared" si="2"/>
        <v>0</v>
      </c>
      <c r="CH47" s="19">
        <v>16016</v>
      </c>
      <c r="CI47" s="18">
        <f t="shared" si="3"/>
        <v>0</v>
      </c>
    </row>
    <row r="48" spans="1:87" ht="12.75" customHeight="1" x14ac:dyDescent="0.25">
      <c r="A48" s="7" t="s">
        <v>148</v>
      </c>
      <c r="B48" s="5" t="s">
        <v>41</v>
      </c>
      <c r="C48" s="17">
        <v>1.0338033031595981</v>
      </c>
      <c r="D48" s="17">
        <v>0.1748780145661214</v>
      </c>
      <c r="E48" s="17">
        <v>4.6405719121757292</v>
      </c>
      <c r="F48" s="17">
        <v>6.2054543430841145</v>
      </c>
      <c r="G48" s="17">
        <v>999.20294790580954</v>
      </c>
      <c r="H48" s="17">
        <v>7.7460643198127865</v>
      </c>
      <c r="I48" s="17">
        <v>23.837951611284964</v>
      </c>
      <c r="J48" s="17">
        <v>205.76744610057227</v>
      </c>
      <c r="K48" s="17">
        <v>7.3342583804796071</v>
      </c>
      <c r="L48" s="17">
        <v>179.46013817336137</v>
      </c>
      <c r="M48" s="17">
        <v>36.281133856894648</v>
      </c>
      <c r="N48" s="17">
        <v>26.183146315845654</v>
      </c>
      <c r="O48" s="17">
        <v>27.651459388553047</v>
      </c>
      <c r="P48" s="17">
        <v>30.180912079338182</v>
      </c>
      <c r="Q48" s="17">
        <v>37.138996195717603</v>
      </c>
      <c r="R48" s="17">
        <v>29.257173053525996</v>
      </c>
      <c r="S48" s="17">
        <v>71.773443880392747</v>
      </c>
      <c r="T48" s="17">
        <v>17.808472907580036</v>
      </c>
      <c r="U48" s="17">
        <v>22.800173753104854</v>
      </c>
      <c r="V48" s="17">
        <v>3.4118096190815002</v>
      </c>
      <c r="W48" s="17">
        <v>188.42130305232143</v>
      </c>
      <c r="X48" s="17">
        <v>205.10978634271564</v>
      </c>
      <c r="Y48" s="17">
        <v>9.6170289859551659</v>
      </c>
      <c r="Z48" s="17">
        <v>95.68130512375096</v>
      </c>
      <c r="AA48" s="17">
        <v>37.105511216743743</v>
      </c>
      <c r="AB48" s="17">
        <v>108.00462331187819</v>
      </c>
      <c r="AC48" s="17">
        <v>65.108306273944805</v>
      </c>
      <c r="AD48" s="17">
        <v>11.614967785211791</v>
      </c>
      <c r="AE48" s="17">
        <v>45.184181620916789</v>
      </c>
      <c r="AF48" s="17">
        <v>227.68346237720968</v>
      </c>
      <c r="AG48" s="17">
        <v>133.09557933999452</v>
      </c>
      <c r="AH48" s="17">
        <v>199.5036426153367</v>
      </c>
      <c r="AI48" s="17">
        <v>242.87540100402578</v>
      </c>
      <c r="AJ48" s="17">
        <v>70.405798221141154</v>
      </c>
      <c r="AK48" s="17">
        <v>31.663223518463855</v>
      </c>
      <c r="AL48" s="17">
        <v>30.58370011793626</v>
      </c>
      <c r="AM48" s="17">
        <v>40.085665796588927</v>
      </c>
      <c r="AN48" s="17">
        <v>356.53242643845726</v>
      </c>
      <c r="AO48" s="17">
        <v>37.44929180860246</v>
      </c>
      <c r="AP48" s="17">
        <v>1356.5268911805331</v>
      </c>
      <c r="AQ48" s="17">
        <v>187.36749191184893</v>
      </c>
      <c r="AR48" s="17">
        <v>2387.0669225476763</v>
      </c>
      <c r="AS48" s="17">
        <v>170.79252906478396</v>
      </c>
      <c r="AT48" s="17">
        <v>69.19500646070783</v>
      </c>
      <c r="AU48" s="17">
        <v>7.9335596896496146</v>
      </c>
      <c r="AV48" s="17">
        <v>487.06048987287647</v>
      </c>
      <c r="AW48" s="17">
        <v>56.18277676003293</v>
      </c>
      <c r="AX48" s="17">
        <v>47.722100249175497</v>
      </c>
      <c r="AY48" s="17">
        <v>19.149280809897366</v>
      </c>
      <c r="AZ48" s="17">
        <v>133.23343721159284</v>
      </c>
      <c r="BA48" s="17">
        <v>185.12986222974624</v>
      </c>
      <c r="BB48" s="17">
        <v>481.04037224881495</v>
      </c>
      <c r="BC48" s="17">
        <v>2057.5568319090121</v>
      </c>
      <c r="BD48" s="17">
        <v>46.475504644711968</v>
      </c>
      <c r="BE48" s="17">
        <v>693.75011760297821</v>
      </c>
      <c r="BF48" s="17">
        <v>300.65936555572728</v>
      </c>
      <c r="BG48" s="17">
        <v>408.6186231207837</v>
      </c>
      <c r="BH48" s="17">
        <v>74.604987794984879</v>
      </c>
      <c r="BI48" s="17">
        <v>292.82044831876749</v>
      </c>
      <c r="BJ48" s="17">
        <v>21.291766857035466</v>
      </c>
      <c r="BK48" s="17">
        <v>917.68457054859289</v>
      </c>
      <c r="BL48" s="17">
        <v>315.36661964182156</v>
      </c>
      <c r="BM48" s="17">
        <v>1486.027528199199</v>
      </c>
      <c r="BN48" s="17">
        <v>304.04850330209229</v>
      </c>
      <c r="BO48" s="17">
        <v>3.9124518283928</v>
      </c>
      <c r="BP48" s="17">
        <v>83.90431869518423</v>
      </c>
      <c r="BQ48" s="17">
        <v>6834.4738645464295</v>
      </c>
      <c r="BR48" s="17">
        <v>0</v>
      </c>
      <c r="BS48" s="17">
        <v>23303.211662868587</v>
      </c>
      <c r="BT48" s="17">
        <v>4576.5119036259612</v>
      </c>
      <c r="BU48" s="17">
        <v>4.9452546736220036E-2</v>
      </c>
      <c r="BV48" s="17">
        <v>0</v>
      </c>
      <c r="BW48" s="17">
        <v>7549.1559315087288</v>
      </c>
      <c r="BX48" s="17">
        <v>1.0710494499880143</v>
      </c>
      <c r="BY48" s="17">
        <v>0</v>
      </c>
      <c r="BZ48" s="17">
        <v>12126.788337131415</v>
      </c>
      <c r="CA48" s="17">
        <v>35430</v>
      </c>
      <c r="CB48" s="3"/>
      <c r="CD48" s="18">
        <f t="shared" si="4"/>
        <v>0</v>
      </c>
      <c r="CE48" s="18">
        <f t="shared" si="5"/>
        <v>0</v>
      </c>
      <c r="CF48" s="18">
        <f t="shared" si="2"/>
        <v>0</v>
      </c>
      <c r="CH48" s="19">
        <v>35430</v>
      </c>
      <c r="CI48" s="18">
        <f t="shared" si="3"/>
        <v>0</v>
      </c>
    </row>
    <row r="49" spans="1:87" ht="12.75" customHeight="1" x14ac:dyDescent="0.25">
      <c r="A49" s="5" t="s">
        <v>149</v>
      </c>
      <c r="B49" s="5" t="s">
        <v>85</v>
      </c>
      <c r="C49" s="17">
        <v>609.08380369500549</v>
      </c>
      <c r="D49" s="17">
        <v>44.751346931528708</v>
      </c>
      <c r="E49" s="17">
        <v>141.73852780910397</v>
      </c>
      <c r="F49" s="17">
        <v>27.375375103463401</v>
      </c>
      <c r="G49" s="17">
        <v>3336.2518318763227</v>
      </c>
      <c r="H49" s="17">
        <v>2201.1195647506629</v>
      </c>
      <c r="I49" s="17">
        <v>745.69961415812838</v>
      </c>
      <c r="J49" s="17">
        <v>2529.0190923380846</v>
      </c>
      <c r="K49" s="17">
        <v>1969.1816207894738</v>
      </c>
      <c r="L49" s="17">
        <v>2893.0745850631656</v>
      </c>
      <c r="M49" s="17">
        <v>1520.862384249964</v>
      </c>
      <c r="N49" s="17">
        <v>32.89686026957812</v>
      </c>
      <c r="O49" s="17">
        <v>160.77521078605881</v>
      </c>
      <c r="P49" s="17">
        <v>119.07105130099265</v>
      </c>
      <c r="Q49" s="17">
        <v>152.64224762927907</v>
      </c>
      <c r="R49" s="17">
        <v>212.55160310663589</v>
      </c>
      <c r="S49" s="17">
        <v>1114.4761320285729</v>
      </c>
      <c r="T49" s="17">
        <v>195.92174251436052</v>
      </c>
      <c r="U49" s="17">
        <v>434.22537508011453</v>
      </c>
      <c r="V49" s="17">
        <v>508.51282933261393</v>
      </c>
      <c r="W49" s="17">
        <v>1011.4822131025579</v>
      </c>
      <c r="X49" s="17">
        <v>633.60538556436484</v>
      </c>
      <c r="Y49" s="17">
        <v>334.69221674160906</v>
      </c>
      <c r="Z49" s="17">
        <v>492.37400877666147</v>
      </c>
      <c r="AA49" s="17">
        <v>239.98454645276922</v>
      </c>
      <c r="AB49" s="17">
        <v>341.76373412864973</v>
      </c>
      <c r="AC49" s="17">
        <v>2117.0122597475206</v>
      </c>
      <c r="AD49" s="17">
        <v>120.52693882794986</v>
      </c>
      <c r="AE49" s="17">
        <v>865.16737908301047</v>
      </c>
      <c r="AF49" s="17">
        <v>754.29701498212933</v>
      </c>
      <c r="AG49" s="17">
        <v>796.88098883417206</v>
      </c>
      <c r="AH49" s="17">
        <v>449.62599198040834</v>
      </c>
      <c r="AI49" s="17">
        <v>3982.2918036819947</v>
      </c>
      <c r="AJ49" s="17">
        <v>707.3047813126326</v>
      </c>
      <c r="AK49" s="17">
        <v>504.04066026924897</v>
      </c>
      <c r="AL49" s="17">
        <v>272.71567038473</v>
      </c>
      <c r="AM49" s="17">
        <v>148.82404953406743</v>
      </c>
      <c r="AN49" s="17">
        <v>449.86626764997106</v>
      </c>
      <c r="AO49" s="17">
        <v>20.34503527710476</v>
      </c>
      <c r="AP49" s="17">
        <v>663.6322621282709</v>
      </c>
      <c r="AQ49" s="17">
        <v>658.50806612411429</v>
      </c>
      <c r="AR49" s="17">
        <v>11357.93856077686</v>
      </c>
      <c r="AS49" s="17">
        <v>5957.0801350310803</v>
      </c>
      <c r="AT49" s="17">
        <v>3082.9201089310563</v>
      </c>
      <c r="AU49" s="17">
        <v>3255.1038341349308</v>
      </c>
      <c r="AV49" s="17">
        <v>3594.2438489268034</v>
      </c>
      <c r="AW49" s="17">
        <v>53.246463543634022</v>
      </c>
      <c r="AX49" s="17">
        <v>216.44946349142006</v>
      </c>
      <c r="AY49" s="17">
        <v>81.382274425332653</v>
      </c>
      <c r="AZ49" s="17">
        <v>70.262483607833303</v>
      </c>
      <c r="BA49" s="17">
        <v>600.18881022119444</v>
      </c>
      <c r="BB49" s="17">
        <v>122.16618162229486</v>
      </c>
      <c r="BC49" s="17">
        <v>4181.7075539650568</v>
      </c>
      <c r="BD49" s="17">
        <v>183.74804271066165</v>
      </c>
      <c r="BE49" s="17">
        <v>478.27753774419779</v>
      </c>
      <c r="BF49" s="17">
        <v>235.77235431553964</v>
      </c>
      <c r="BG49" s="17">
        <v>190.38600629991902</v>
      </c>
      <c r="BH49" s="17">
        <v>188.69394969033772</v>
      </c>
      <c r="BI49" s="17">
        <v>667.12193654993848</v>
      </c>
      <c r="BJ49" s="17">
        <v>59.128946057584336</v>
      </c>
      <c r="BK49" s="17">
        <v>3019.7117481685282</v>
      </c>
      <c r="BL49" s="17">
        <v>299.75386925570587</v>
      </c>
      <c r="BM49" s="17">
        <v>350.10818206121337</v>
      </c>
      <c r="BN49" s="17">
        <v>340.75819603777921</v>
      </c>
      <c r="BO49" s="17">
        <v>179.95807265759149</v>
      </c>
      <c r="BP49" s="17">
        <v>64.10472288860116</v>
      </c>
      <c r="BQ49" s="17">
        <v>1151.8732661681838</v>
      </c>
      <c r="BR49" s="17">
        <v>0</v>
      </c>
      <c r="BS49" s="17">
        <v>74496.258622680311</v>
      </c>
      <c r="BT49" s="17">
        <v>6554.7991327289128</v>
      </c>
      <c r="BU49" s="17">
        <v>0.55982113646458453</v>
      </c>
      <c r="BV49" s="17">
        <v>0</v>
      </c>
      <c r="BW49" s="17">
        <v>19320.657158626283</v>
      </c>
      <c r="BX49" s="17">
        <v>28.725264828023498</v>
      </c>
      <c r="BY49" s="17">
        <v>0</v>
      </c>
      <c r="BZ49" s="17">
        <v>25904.741377319679</v>
      </c>
      <c r="CA49" s="17">
        <v>100401</v>
      </c>
      <c r="CB49" s="3"/>
      <c r="CD49" s="18">
        <f t="shared" si="4"/>
        <v>0</v>
      </c>
      <c r="CE49" s="18">
        <f t="shared" si="5"/>
        <v>0</v>
      </c>
      <c r="CF49" s="18">
        <f t="shared" si="2"/>
        <v>0</v>
      </c>
      <c r="CH49" s="19">
        <v>100401</v>
      </c>
      <c r="CI49" s="18">
        <f t="shared" si="3"/>
        <v>0</v>
      </c>
    </row>
    <row r="50" spans="1:87" ht="12.75" customHeight="1" x14ac:dyDescent="0.25">
      <c r="A50" s="5" t="s">
        <v>150</v>
      </c>
      <c r="B50" s="7" t="s">
        <v>86</v>
      </c>
      <c r="C50" s="17">
        <v>5.7491086951415422</v>
      </c>
      <c r="D50" s="17">
        <v>2.7945673477513844</v>
      </c>
      <c r="E50" s="17">
        <v>1.9618614454686001</v>
      </c>
      <c r="F50" s="17">
        <v>6.2027493724706906</v>
      </c>
      <c r="G50" s="17">
        <v>95.416262403472032</v>
      </c>
      <c r="H50" s="17">
        <v>30.667433060499327</v>
      </c>
      <c r="I50" s="17">
        <v>9.6031303726542454</v>
      </c>
      <c r="J50" s="17">
        <v>150.30727738223896</v>
      </c>
      <c r="K50" s="17">
        <v>19.258906465104406</v>
      </c>
      <c r="L50" s="17">
        <v>153.53125395183716</v>
      </c>
      <c r="M50" s="17">
        <v>28.655531154336316</v>
      </c>
      <c r="N50" s="17">
        <v>19.75090575523712</v>
      </c>
      <c r="O50" s="17">
        <v>18.022849835536004</v>
      </c>
      <c r="P50" s="17">
        <v>17.096555914034198</v>
      </c>
      <c r="Q50" s="17">
        <v>18.212988613321436</v>
      </c>
      <c r="R50" s="17">
        <v>4.9139318648083856</v>
      </c>
      <c r="S50" s="17">
        <v>43.231756537564095</v>
      </c>
      <c r="T50" s="17">
        <v>7.3638934164167749</v>
      </c>
      <c r="U50" s="17">
        <v>16.015320243340945</v>
      </c>
      <c r="V50" s="17">
        <v>6.8685294425492938</v>
      </c>
      <c r="W50" s="17">
        <v>68.881069590268751</v>
      </c>
      <c r="X50" s="17">
        <v>75.638545300380912</v>
      </c>
      <c r="Y50" s="17">
        <v>21.507494836590496</v>
      </c>
      <c r="Z50" s="17">
        <v>101.48699827275162</v>
      </c>
      <c r="AA50" s="17">
        <v>60.296880640851654</v>
      </c>
      <c r="AB50" s="17">
        <v>49.002227233060104</v>
      </c>
      <c r="AC50" s="17">
        <v>89.681668051969652</v>
      </c>
      <c r="AD50" s="17">
        <v>16.152339974998846</v>
      </c>
      <c r="AE50" s="17">
        <v>100.16653995906921</v>
      </c>
      <c r="AF50" s="17">
        <v>84.892962464744727</v>
      </c>
      <c r="AG50" s="17">
        <v>73.584468393663016</v>
      </c>
      <c r="AH50" s="17">
        <v>212.37633688339074</v>
      </c>
      <c r="AI50" s="17">
        <v>103.8546966875075</v>
      </c>
      <c r="AJ50" s="17">
        <v>57.854540982069743</v>
      </c>
      <c r="AK50" s="17">
        <v>36.290090499929839</v>
      </c>
      <c r="AL50" s="17">
        <v>60.503075142979938</v>
      </c>
      <c r="AM50" s="17">
        <v>32.805507622533732</v>
      </c>
      <c r="AN50" s="17">
        <v>99.039793283331065</v>
      </c>
      <c r="AO50" s="17">
        <v>8.2264715530142034</v>
      </c>
      <c r="AP50" s="17">
        <v>838.94152634829754</v>
      </c>
      <c r="AQ50" s="17">
        <v>215.90566780860993</v>
      </c>
      <c r="AR50" s="17">
        <v>1440.1393288677091</v>
      </c>
      <c r="AS50" s="17">
        <v>109.17294625509891</v>
      </c>
      <c r="AT50" s="17">
        <v>3.1241565423643554</v>
      </c>
      <c r="AU50" s="17">
        <v>37.532719807016974</v>
      </c>
      <c r="AV50" s="17">
        <v>102.85794762032874</v>
      </c>
      <c r="AW50" s="17">
        <v>1.3874435774285241</v>
      </c>
      <c r="AX50" s="17">
        <v>23.438910894686774</v>
      </c>
      <c r="AY50" s="17">
        <v>57.184397759531208</v>
      </c>
      <c r="AZ50" s="17">
        <v>83.203219948548849</v>
      </c>
      <c r="BA50" s="17">
        <v>68.608747698052682</v>
      </c>
      <c r="BB50" s="17">
        <v>232.17091481287662</v>
      </c>
      <c r="BC50" s="17">
        <v>527.30271935018573</v>
      </c>
      <c r="BD50" s="17">
        <v>27.980085131701301</v>
      </c>
      <c r="BE50" s="17">
        <v>160.93353178605969</v>
      </c>
      <c r="BF50" s="17">
        <v>179.74274795877812</v>
      </c>
      <c r="BG50" s="17">
        <v>71.818598696885232</v>
      </c>
      <c r="BH50" s="17">
        <v>80.70446316464303</v>
      </c>
      <c r="BI50" s="17">
        <v>82.282013326634356</v>
      </c>
      <c r="BJ50" s="17">
        <v>24.672628418279754</v>
      </c>
      <c r="BK50" s="17">
        <v>1085.1945296648637</v>
      </c>
      <c r="BL50" s="17">
        <v>168.77841232239501</v>
      </c>
      <c r="BM50" s="17">
        <v>171.90453790828877</v>
      </c>
      <c r="BN50" s="17">
        <v>176.99511639417733</v>
      </c>
      <c r="BO50" s="17">
        <v>4.9627237376213591</v>
      </c>
      <c r="BP50" s="17">
        <v>83.079718480051994</v>
      </c>
      <c r="BQ50" s="17">
        <v>3632.7968823013575</v>
      </c>
      <c r="BR50" s="17">
        <v>0</v>
      </c>
      <c r="BS50" s="17">
        <v>11700.683157229361</v>
      </c>
      <c r="BT50" s="17">
        <v>4689.3151901164156</v>
      </c>
      <c r="BU50" s="17">
        <v>0.72724333435617705</v>
      </c>
      <c r="BV50" s="17">
        <v>0</v>
      </c>
      <c r="BW50" s="17">
        <v>4905.5236821141625</v>
      </c>
      <c r="BX50" s="17">
        <v>15.750727205706093</v>
      </c>
      <c r="BY50" s="17">
        <v>0</v>
      </c>
      <c r="BZ50" s="17">
        <v>9611.3168427706405</v>
      </c>
      <c r="CA50" s="17">
        <v>21312</v>
      </c>
      <c r="CB50" s="3"/>
      <c r="CD50" s="18">
        <f t="shared" si="4"/>
        <v>0</v>
      </c>
      <c r="CE50" s="18">
        <f t="shared" si="5"/>
        <v>0</v>
      </c>
      <c r="CF50" s="18">
        <f t="shared" si="2"/>
        <v>0</v>
      </c>
      <c r="CH50" s="19">
        <v>21312</v>
      </c>
      <c r="CI50" s="18">
        <f t="shared" si="3"/>
        <v>0</v>
      </c>
    </row>
    <row r="51" spans="1:87" ht="12.75" customHeight="1" x14ac:dyDescent="0.25">
      <c r="A51" s="5" t="s">
        <v>151</v>
      </c>
      <c r="B51" s="5" t="s">
        <v>87</v>
      </c>
      <c r="C51" s="17">
        <v>3.6103870133034732</v>
      </c>
      <c r="D51" s="17">
        <v>1.1715415179886055</v>
      </c>
      <c r="E51" s="17">
        <v>2.3100686241368358</v>
      </c>
      <c r="F51" s="17">
        <v>2.1196051171152535</v>
      </c>
      <c r="G51" s="17">
        <v>147.98966527107234</v>
      </c>
      <c r="H51" s="17">
        <v>5.000011683379217</v>
      </c>
      <c r="I51" s="17">
        <v>6.3481195446668019</v>
      </c>
      <c r="J51" s="17">
        <v>7.8194049855194745</v>
      </c>
      <c r="K51" s="17">
        <v>2.8492049287031032</v>
      </c>
      <c r="L51" s="17">
        <v>91.90650176620224</v>
      </c>
      <c r="M51" s="17">
        <v>3.3903846452240867</v>
      </c>
      <c r="N51" s="17">
        <v>0.54549388597106696</v>
      </c>
      <c r="O51" s="17">
        <v>8.6242466147547319</v>
      </c>
      <c r="P51" s="17">
        <v>4.4308095816505393</v>
      </c>
      <c r="Q51" s="17">
        <v>1.2549372905607636</v>
      </c>
      <c r="R51" s="17">
        <v>0.86881144457950832</v>
      </c>
      <c r="S51" s="17">
        <v>7.4694796635777081</v>
      </c>
      <c r="T51" s="17">
        <v>12.010166143405998</v>
      </c>
      <c r="U51" s="17">
        <v>3.6789818276536987</v>
      </c>
      <c r="V51" s="17">
        <v>1.7271984022843194</v>
      </c>
      <c r="W51" s="17">
        <v>61.350005912995393</v>
      </c>
      <c r="X51" s="17">
        <v>82.837736147659598</v>
      </c>
      <c r="Y51" s="17">
        <v>2.1754417962362562</v>
      </c>
      <c r="Z51" s="17">
        <v>171.68900992404676</v>
      </c>
      <c r="AA51" s="17">
        <v>13.347592634278348</v>
      </c>
      <c r="AB51" s="17">
        <v>3.2453460690243481</v>
      </c>
      <c r="AC51" s="17">
        <v>22.701808062520612</v>
      </c>
      <c r="AD51" s="17">
        <v>39.719324814656801</v>
      </c>
      <c r="AE51" s="17">
        <v>27.716572491529252</v>
      </c>
      <c r="AF51" s="17">
        <v>5.4768951560044368</v>
      </c>
      <c r="AG51" s="17">
        <v>2.2030001826331498</v>
      </c>
      <c r="AH51" s="17">
        <v>83.202786135971436</v>
      </c>
      <c r="AI51" s="17">
        <v>351.03896356011245</v>
      </c>
      <c r="AJ51" s="17">
        <v>11.615573065448952</v>
      </c>
      <c r="AK51" s="17">
        <v>3.3185794356687177</v>
      </c>
      <c r="AL51" s="17">
        <v>2.7335310839477955</v>
      </c>
      <c r="AM51" s="17">
        <v>54.630028686927943</v>
      </c>
      <c r="AN51" s="17">
        <v>165.82281324618688</v>
      </c>
      <c r="AO51" s="17">
        <v>8.5335179473557581</v>
      </c>
      <c r="AP51" s="17">
        <v>34.677541417623281</v>
      </c>
      <c r="AQ51" s="17">
        <v>130.63481384030456</v>
      </c>
      <c r="AR51" s="17">
        <v>539.63712951098421</v>
      </c>
      <c r="AS51" s="17">
        <v>32.474667025114918</v>
      </c>
      <c r="AT51" s="17">
        <v>5.075604734249783</v>
      </c>
      <c r="AU51" s="17">
        <v>702.56028697170166</v>
      </c>
      <c r="AV51" s="17">
        <v>35.359605823946026</v>
      </c>
      <c r="AW51" s="17">
        <v>168.65919885396769</v>
      </c>
      <c r="AX51" s="17">
        <v>22.476210974881354</v>
      </c>
      <c r="AY51" s="17">
        <v>4.9853641749507736</v>
      </c>
      <c r="AZ51" s="17">
        <v>296.41377297989288</v>
      </c>
      <c r="BA51" s="17">
        <v>81.099784384376264</v>
      </c>
      <c r="BB51" s="17">
        <v>20.682263255602308</v>
      </c>
      <c r="BC51" s="17">
        <v>2501.8938610212663</v>
      </c>
      <c r="BD51" s="17">
        <v>54.773611335840641</v>
      </c>
      <c r="BE51" s="17">
        <v>1011.8626296191059</v>
      </c>
      <c r="BF51" s="17">
        <v>10.242076129204973</v>
      </c>
      <c r="BG51" s="17">
        <v>157.01605552819416</v>
      </c>
      <c r="BH51" s="17">
        <v>12.05827981635443</v>
      </c>
      <c r="BI51" s="17">
        <v>1054.4366486931315</v>
      </c>
      <c r="BJ51" s="17">
        <v>5.8500809512127079</v>
      </c>
      <c r="BK51" s="17">
        <v>7690.316943309841</v>
      </c>
      <c r="BL51" s="17">
        <v>1342.9179989743998</v>
      </c>
      <c r="BM51" s="17">
        <v>166.59964667839071</v>
      </c>
      <c r="BN51" s="17">
        <v>3530.3387805808284</v>
      </c>
      <c r="BO51" s="17">
        <v>2009.6272978341206</v>
      </c>
      <c r="BP51" s="17">
        <v>47.664373796537568</v>
      </c>
      <c r="BQ51" s="17">
        <v>7175.7832490497149</v>
      </c>
      <c r="BR51" s="17">
        <v>0</v>
      </c>
      <c r="BS51" s="17">
        <v>30274.601323570696</v>
      </c>
      <c r="BT51" s="17">
        <v>3475.2564316577023</v>
      </c>
      <c r="BU51" s="17">
        <v>0.27926144039277195</v>
      </c>
      <c r="BV51" s="17">
        <v>0</v>
      </c>
      <c r="BW51" s="17">
        <v>158439.81470408425</v>
      </c>
      <c r="BX51" s="17">
        <v>6.0482792469911395</v>
      </c>
      <c r="BY51" s="17">
        <v>0</v>
      </c>
      <c r="BZ51" s="17">
        <v>161921.39867642935</v>
      </c>
      <c r="CA51" s="17">
        <v>192196</v>
      </c>
      <c r="CB51" s="3"/>
      <c r="CD51" s="18">
        <f t="shared" si="4"/>
        <v>0</v>
      </c>
      <c r="CE51" s="18">
        <f t="shared" si="5"/>
        <v>0</v>
      </c>
      <c r="CF51" s="18">
        <f t="shared" si="2"/>
        <v>0</v>
      </c>
      <c r="CH51" s="19">
        <v>192196</v>
      </c>
      <c r="CI51" s="18">
        <f t="shared" si="3"/>
        <v>0</v>
      </c>
    </row>
    <row r="52" spans="1:87" ht="12.75" customHeight="1" x14ac:dyDescent="0.25">
      <c r="A52" s="7" t="s">
        <v>152</v>
      </c>
      <c r="B52" s="5" t="s">
        <v>88</v>
      </c>
      <c r="C52" s="17">
        <v>2.7867145650749428</v>
      </c>
      <c r="D52" s="17">
        <v>1.6988309103465447</v>
      </c>
      <c r="E52" s="17">
        <v>0.34192935042263517</v>
      </c>
      <c r="F52" s="17">
        <v>0.18022756406196183</v>
      </c>
      <c r="G52" s="17">
        <v>0.88067603491356328</v>
      </c>
      <c r="H52" s="17">
        <v>0.8353521129284136</v>
      </c>
      <c r="I52" s="17">
        <v>0.40044390940729896</v>
      </c>
      <c r="J52" s="17">
        <v>8.0917634722446454</v>
      </c>
      <c r="K52" s="17">
        <v>1.2222715847075725</v>
      </c>
      <c r="L52" s="17">
        <v>9.3885432891622678</v>
      </c>
      <c r="M52" s="17">
        <v>13.636882778256599</v>
      </c>
      <c r="N52" s="17">
        <v>0.43000455418839661</v>
      </c>
      <c r="O52" s="17">
        <v>2.0365208432558872</v>
      </c>
      <c r="P52" s="17">
        <v>2.7195724334444127</v>
      </c>
      <c r="Q52" s="17">
        <v>1.4266590022588792</v>
      </c>
      <c r="R52" s="17">
        <v>1.2138666655621639</v>
      </c>
      <c r="S52" s="17">
        <v>8.6817275629463868</v>
      </c>
      <c r="T52" s="17">
        <v>84.386819014586109</v>
      </c>
      <c r="U52" s="17">
        <v>3.5124572341962397</v>
      </c>
      <c r="V52" s="17">
        <v>0.75592689111607902</v>
      </c>
      <c r="W52" s="17">
        <v>102.58612931333158</v>
      </c>
      <c r="X52" s="17">
        <v>2.022888691775981</v>
      </c>
      <c r="Y52" s="17">
        <v>0.85961480820393332</v>
      </c>
      <c r="Z52" s="17">
        <v>1.5529805150735423</v>
      </c>
      <c r="AA52" s="17">
        <v>3.4072042029726295</v>
      </c>
      <c r="AB52" s="17">
        <v>2.2439833732099399</v>
      </c>
      <c r="AC52" s="17">
        <v>2.196544407090558</v>
      </c>
      <c r="AD52" s="17">
        <v>1.0106188857616671</v>
      </c>
      <c r="AE52" s="17">
        <v>2.8298119584895773</v>
      </c>
      <c r="AF52" s="17">
        <v>12.16238520529412</v>
      </c>
      <c r="AG52" s="17">
        <v>2.2189022088405324</v>
      </c>
      <c r="AH52" s="17">
        <v>4.2176664529792927</v>
      </c>
      <c r="AI52" s="17">
        <v>3.4410145321020686</v>
      </c>
      <c r="AJ52" s="17">
        <v>4.1179498217065031</v>
      </c>
      <c r="AK52" s="17">
        <v>1.0029041506830336</v>
      </c>
      <c r="AL52" s="17">
        <v>3.1283450768985999</v>
      </c>
      <c r="AM52" s="17">
        <v>10.940073254374985</v>
      </c>
      <c r="AN52" s="17">
        <v>68.905270714286374</v>
      </c>
      <c r="AO52" s="17">
        <v>3.9032920533133786</v>
      </c>
      <c r="AP52" s="17">
        <v>11.234764006894645</v>
      </c>
      <c r="AQ52" s="17">
        <v>10.776202244420585</v>
      </c>
      <c r="AR52" s="17">
        <v>558.47972401569439</v>
      </c>
      <c r="AS52" s="17">
        <v>6.7601743786337005</v>
      </c>
      <c r="AT52" s="17">
        <v>0.17291226854919503</v>
      </c>
      <c r="AU52" s="17">
        <v>2.4800311535649135</v>
      </c>
      <c r="AV52" s="17">
        <v>5.5532994297950946</v>
      </c>
      <c r="AW52" s="17">
        <v>44.07162028153148</v>
      </c>
      <c r="AX52" s="17">
        <v>11.280037277750216</v>
      </c>
      <c r="AY52" s="17">
        <v>152.52835397419656</v>
      </c>
      <c r="AZ52" s="17">
        <v>24.699463438539603</v>
      </c>
      <c r="BA52" s="17">
        <v>160.22354999171046</v>
      </c>
      <c r="BB52" s="17">
        <v>48.144567004446145</v>
      </c>
      <c r="BC52" s="17">
        <v>1448.6693851997868</v>
      </c>
      <c r="BD52" s="17">
        <v>48.980186071784502</v>
      </c>
      <c r="BE52" s="17">
        <v>243.22575014133193</v>
      </c>
      <c r="BF52" s="17">
        <v>148.11326607224163</v>
      </c>
      <c r="BG52" s="17">
        <v>2090.5702860024908</v>
      </c>
      <c r="BH52" s="17">
        <v>19.369534129308374</v>
      </c>
      <c r="BI52" s="17">
        <v>81.604027933078711</v>
      </c>
      <c r="BJ52" s="17">
        <v>0.47028423287323745</v>
      </c>
      <c r="BK52" s="17">
        <v>554.9724514073464</v>
      </c>
      <c r="BL52" s="17">
        <v>2007.02037931171</v>
      </c>
      <c r="BM52" s="17">
        <v>1227.3771753581727</v>
      </c>
      <c r="BN52" s="17">
        <v>28.957404095374766</v>
      </c>
      <c r="BO52" s="17">
        <v>93.621225328229983</v>
      </c>
      <c r="BP52" s="17">
        <v>25.331513858939026</v>
      </c>
      <c r="BQ52" s="17">
        <v>159.20055002534724</v>
      </c>
      <c r="BR52" s="17">
        <v>0</v>
      </c>
      <c r="BS52" s="17">
        <v>9591.262888033214</v>
      </c>
      <c r="BT52" s="17">
        <v>567.00371835693477</v>
      </c>
      <c r="BU52" s="17">
        <v>0.52070622739902273</v>
      </c>
      <c r="BV52" s="17">
        <v>0</v>
      </c>
      <c r="BW52" s="17">
        <v>11198.60057150194</v>
      </c>
      <c r="BX52" s="17">
        <v>34.710191535048295</v>
      </c>
      <c r="BY52" s="17">
        <v>197.90192434546657</v>
      </c>
      <c r="BZ52" s="17">
        <v>11998.73711196679</v>
      </c>
      <c r="CA52" s="17">
        <v>21590</v>
      </c>
      <c r="CB52" s="3"/>
      <c r="CD52" s="18">
        <f t="shared" si="4"/>
        <v>0</v>
      </c>
      <c r="CE52" s="18">
        <f t="shared" si="5"/>
        <v>0</v>
      </c>
      <c r="CF52" s="18">
        <f t="shared" si="2"/>
        <v>0</v>
      </c>
      <c r="CH52" s="19">
        <v>21590</v>
      </c>
      <c r="CI52" s="18">
        <f t="shared" si="3"/>
        <v>0</v>
      </c>
    </row>
    <row r="53" spans="1:87" ht="12.75" customHeight="1" x14ac:dyDescent="0.25">
      <c r="A53" s="7" t="s">
        <v>153</v>
      </c>
      <c r="B53" s="5" t="s">
        <v>89</v>
      </c>
      <c r="C53" s="17">
        <v>1.0555475548706765</v>
      </c>
      <c r="D53" s="17">
        <v>0.69103289424670755</v>
      </c>
      <c r="E53" s="17">
        <v>7.4163080013494267E-2</v>
      </c>
      <c r="F53" s="17">
        <v>6.6444019309717495E-2</v>
      </c>
      <c r="G53" s="17">
        <v>0.2089812759540475</v>
      </c>
      <c r="H53" s="17">
        <v>0.11426651593348462</v>
      </c>
      <c r="I53" s="17">
        <v>6.3747527817700975E-2</v>
      </c>
      <c r="J53" s="17">
        <v>2.1418802676090078</v>
      </c>
      <c r="K53" s="17">
        <v>0.13194550591299384</v>
      </c>
      <c r="L53" s="17">
        <v>2.0949279129185219</v>
      </c>
      <c r="M53" s="17">
        <v>0.39513590175236013</v>
      </c>
      <c r="N53" s="17">
        <v>0.16285475856954629</v>
      </c>
      <c r="O53" s="17">
        <v>0.50794179275063334</v>
      </c>
      <c r="P53" s="17">
        <v>0.72923623203589549</v>
      </c>
      <c r="Q53" s="17">
        <v>0.45551676008734743</v>
      </c>
      <c r="R53" s="17">
        <v>0.18766865422044152</v>
      </c>
      <c r="S53" s="17">
        <v>0.53705377047617198</v>
      </c>
      <c r="T53" s="17">
        <v>0.153824865175751</v>
      </c>
      <c r="U53" s="17">
        <v>1.3063941292891663</v>
      </c>
      <c r="V53" s="17">
        <v>0.12723115840359578</v>
      </c>
      <c r="W53" s="17">
        <v>0.6809080072001662</v>
      </c>
      <c r="X53" s="17">
        <v>0.41764136094564275</v>
      </c>
      <c r="Y53" s="17">
        <v>0.2925226191951843</v>
      </c>
      <c r="Z53" s="17">
        <v>0.3617766154204296</v>
      </c>
      <c r="AA53" s="17">
        <v>0.769659584446448</v>
      </c>
      <c r="AB53" s="17">
        <v>0.5978517441615615</v>
      </c>
      <c r="AC53" s="17">
        <v>0.52235337586914421</v>
      </c>
      <c r="AD53" s="17">
        <v>0.35837641075304683</v>
      </c>
      <c r="AE53" s="17">
        <v>0.59605313539838956</v>
      </c>
      <c r="AF53" s="17">
        <v>0.87125538809809877</v>
      </c>
      <c r="AG53" s="17">
        <v>0.56284503947039666</v>
      </c>
      <c r="AH53" s="17">
        <v>1.1173057613793864</v>
      </c>
      <c r="AI53" s="17">
        <v>0.55966061579252635</v>
      </c>
      <c r="AJ53" s="17">
        <v>0.44309439174910792</v>
      </c>
      <c r="AK53" s="17">
        <v>0.25851395430904456</v>
      </c>
      <c r="AL53" s="17">
        <v>0.59294814979130828</v>
      </c>
      <c r="AM53" s="17">
        <v>0.36282689207513985</v>
      </c>
      <c r="AN53" s="17">
        <v>0.4639428051185327</v>
      </c>
      <c r="AO53" s="17">
        <v>0.1403310871133428</v>
      </c>
      <c r="AP53" s="17">
        <v>3.211616527055944</v>
      </c>
      <c r="AQ53" s="17">
        <v>1.0018271836853949</v>
      </c>
      <c r="AR53" s="17">
        <v>9.3716169235379692</v>
      </c>
      <c r="AS53" s="17">
        <v>2.0595994195110601</v>
      </c>
      <c r="AT53" s="17">
        <v>3.55136225042261E-2</v>
      </c>
      <c r="AU53" s="17">
        <v>0.12054203650117111</v>
      </c>
      <c r="AV53" s="17">
        <v>0.59646914578964449</v>
      </c>
      <c r="AW53" s="17">
        <v>3.9001547389975353</v>
      </c>
      <c r="AX53" s="17">
        <v>2.2747330234417502</v>
      </c>
      <c r="AY53" s="17">
        <v>11.87476030954382</v>
      </c>
      <c r="AZ53" s="17">
        <v>4216.1301360642574</v>
      </c>
      <c r="BA53" s="17">
        <v>4332.3676933131128</v>
      </c>
      <c r="BB53" s="17">
        <v>1.3562636260357328</v>
      </c>
      <c r="BC53" s="17">
        <v>3.3298151963304106</v>
      </c>
      <c r="BD53" s="17">
        <v>0.55494485930258231</v>
      </c>
      <c r="BE53" s="17">
        <v>1.2019753732040865</v>
      </c>
      <c r="BF53" s="17">
        <v>0.37072487244862506</v>
      </c>
      <c r="BG53" s="17">
        <v>28055.810127363624</v>
      </c>
      <c r="BH53" s="17">
        <v>0.32522988209098491</v>
      </c>
      <c r="BI53" s="17">
        <v>16.231020543179731</v>
      </c>
      <c r="BJ53" s="17">
        <v>2.773455914155547</v>
      </c>
      <c r="BK53" s="17">
        <v>0.97579991676079936</v>
      </c>
      <c r="BL53" s="17">
        <v>0.55413425049723064</v>
      </c>
      <c r="BM53" s="17">
        <v>0.97508501695826211</v>
      </c>
      <c r="BN53" s="17">
        <v>0.48330238490298089</v>
      </c>
      <c r="BO53" s="17">
        <v>1.3227776086289791</v>
      </c>
      <c r="BP53" s="17">
        <v>80.576521002200792</v>
      </c>
      <c r="BQ53" s="17">
        <v>0.89709881483060627</v>
      </c>
      <c r="BR53" s="17">
        <v>0</v>
      </c>
      <c r="BS53" s="17">
        <v>36771.858600448715</v>
      </c>
      <c r="BT53" s="17">
        <v>59.195276034985241</v>
      </c>
      <c r="BU53" s="17">
        <v>0.21235505363200369</v>
      </c>
      <c r="BV53" s="17">
        <v>0</v>
      </c>
      <c r="BW53" s="17">
        <v>1658.1345561185935</v>
      </c>
      <c r="BX53" s="17">
        <v>4.5992123440661787</v>
      </c>
      <c r="BY53" s="17">
        <v>0</v>
      </c>
      <c r="BZ53" s="17">
        <v>1722.1413995512769</v>
      </c>
      <c r="CA53" s="17">
        <v>38494</v>
      </c>
      <c r="CB53" s="3"/>
      <c r="CD53" s="18">
        <f t="shared" si="4"/>
        <v>0</v>
      </c>
      <c r="CE53" s="18">
        <f t="shared" si="5"/>
        <v>0</v>
      </c>
      <c r="CF53" s="18">
        <f t="shared" si="2"/>
        <v>0</v>
      </c>
      <c r="CH53" s="19">
        <v>38494</v>
      </c>
      <c r="CI53" s="18">
        <f t="shared" si="3"/>
        <v>0</v>
      </c>
    </row>
    <row r="54" spans="1:87" ht="12.75" customHeight="1" x14ac:dyDescent="0.25">
      <c r="A54" s="5" t="s">
        <v>154</v>
      </c>
      <c r="B54" s="5" t="s">
        <v>90</v>
      </c>
      <c r="C54" s="17">
        <v>6.3861346029420796</v>
      </c>
      <c r="D54" s="17">
        <v>3.9925724990655236</v>
      </c>
      <c r="E54" s="17">
        <v>7.9752380203172573</v>
      </c>
      <c r="F54" s="17">
        <v>27.896991405106139</v>
      </c>
      <c r="G54" s="17">
        <v>389.95447685918725</v>
      </c>
      <c r="H54" s="17">
        <v>57.420768518966668</v>
      </c>
      <c r="I54" s="17">
        <v>23.899295453448335</v>
      </c>
      <c r="J54" s="17">
        <v>550.80857672837124</v>
      </c>
      <c r="K54" s="17">
        <v>181.06024708255615</v>
      </c>
      <c r="L54" s="17">
        <v>1091.9986982936305</v>
      </c>
      <c r="M54" s="17">
        <v>306.15884499254622</v>
      </c>
      <c r="N54" s="17">
        <v>19.396268224127002</v>
      </c>
      <c r="O54" s="17">
        <v>196.43390648883621</v>
      </c>
      <c r="P54" s="17">
        <v>545.68073304546067</v>
      </c>
      <c r="Q54" s="17">
        <v>151.5501131441668</v>
      </c>
      <c r="R54" s="17">
        <v>70.106840326514998</v>
      </c>
      <c r="S54" s="17">
        <v>283.61957878910408</v>
      </c>
      <c r="T54" s="17">
        <v>351.38851359690648</v>
      </c>
      <c r="U54" s="17">
        <v>135.43044167818658</v>
      </c>
      <c r="V54" s="17">
        <v>94.997467335443631</v>
      </c>
      <c r="W54" s="17">
        <v>222.35449650406574</v>
      </c>
      <c r="X54" s="17">
        <v>222.26703634401659</v>
      </c>
      <c r="Y54" s="17">
        <v>26.700181916181968</v>
      </c>
      <c r="Z54" s="17">
        <v>193.49877846290647</v>
      </c>
      <c r="AA54" s="17">
        <v>301.18642427979944</v>
      </c>
      <c r="AB54" s="17">
        <v>445.95432060743337</v>
      </c>
      <c r="AC54" s="17">
        <v>151.24942912688513</v>
      </c>
      <c r="AD54" s="17">
        <v>59.117585930580248</v>
      </c>
      <c r="AE54" s="17">
        <v>389.41886628314131</v>
      </c>
      <c r="AF54" s="17">
        <v>633.71913615958556</v>
      </c>
      <c r="AG54" s="17">
        <v>409.47938675964127</v>
      </c>
      <c r="AH54" s="17">
        <v>494.23820439195339</v>
      </c>
      <c r="AI54" s="17">
        <v>1491.4329116506422</v>
      </c>
      <c r="AJ54" s="17">
        <v>1228.3334931026761</v>
      </c>
      <c r="AK54" s="17">
        <v>214.26902196950456</v>
      </c>
      <c r="AL54" s="17">
        <v>402.25956149937946</v>
      </c>
      <c r="AM54" s="17">
        <v>89.957885157124238</v>
      </c>
      <c r="AN54" s="17">
        <v>327.16159544446174</v>
      </c>
      <c r="AO54" s="17">
        <v>136.01631307868325</v>
      </c>
      <c r="AP54" s="17">
        <v>1277.2678375864832</v>
      </c>
      <c r="AQ54" s="17">
        <v>1052.0093972636084</v>
      </c>
      <c r="AR54" s="17">
        <v>4748.1901804791514</v>
      </c>
      <c r="AS54" s="17">
        <v>788.61662345568141</v>
      </c>
      <c r="AT54" s="17">
        <v>28.023960990031057</v>
      </c>
      <c r="AU54" s="17">
        <v>56.746706236549727</v>
      </c>
      <c r="AV54" s="17">
        <v>648.59713668590928</v>
      </c>
      <c r="AW54" s="17">
        <v>195.70932782596779</v>
      </c>
      <c r="AX54" s="17">
        <v>543.60789814421037</v>
      </c>
      <c r="AY54" s="17">
        <v>164.67199202433099</v>
      </c>
      <c r="AZ54" s="17">
        <v>298.13783404320105</v>
      </c>
      <c r="BA54" s="17">
        <v>22177.735601546439</v>
      </c>
      <c r="BB54" s="17">
        <v>1168.1929731164116</v>
      </c>
      <c r="BC54" s="17">
        <v>8162.3839040922867</v>
      </c>
      <c r="BD54" s="17">
        <v>510.44489379363756</v>
      </c>
      <c r="BE54" s="17">
        <v>2211.1618946617855</v>
      </c>
      <c r="BF54" s="17">
        <v>404.872123688979</v>
      </c>
      <c r="BG54" s="17">
        <v>1893.8202297680741</v>
      </c>
      <c r="BH54" s="17">
        <v>116.58732740753838</v>
      </c>
      <c r="BI54" s="17">
        <v>1455.3180929886053</v>
      </c>
      <c r="BJ54" s="17">
        <v>248.69599366156882</v>
      </c>
      <c r="BK54" s="17">
        <v>4078.9806770765194</v>
      </c>
      <c r="BL54" s="17">
        <v>870.58822712925109</v>
      </c>
      <c r="BM54" s="17">
        <v>993.26722916238828</v>
      </c>
      <c r="BN54" s="17">
        <v>368.42693607040349</v>
      </c>
      <c r="BO54" s="17">
        <v>737.77737734502534</v>
      </c>
      <c r="BP54" s="17">
        <v>239.33490626934991</v>
      </c>
      <c r="BQ54" s="17">
        <v>1459.1997000346239</v>
      </c>
      <c r="BR54" s="17">
        <v>0</v>
      </c>
      <c r="BS54" s="17">
        <v>68833.137318301524</v>
      </c>
      <c r="BT54" s="17">
        <v>702.56163323524527</v>
      </c>
      <c r="BU54" s="17">
        <v>0</v>
      </c>
      <c r="BV54" s="17">
        <v>0</v>
      </c>
      <c r="BW54" s="17">
        <v>90309.224232449109</v>
      </c>
      <c r="BX54" s="17">
        <v>537.07681601408194</v>
      </c>
      <c r="BY54" s="17">
        <v>0</v>
      </c>
      <c r="BZ54" s="17">
        <v>91548.862681698432</v>
      </c>
      <c r="CA54" s="17">
        <v>160381.99999999997</v>
      </c>
      <c r="CB54" s="3"/>
      <c r="CD54" s="18">
        <f t="shared" si="4"/>
        <v>0</v>
      </c>
      <c r="CE54" s="18">
        <f t="shared" si="5"/>
        <v>0</v>
      </c>
      <c r="CF54" s="18">
        <f t="shared" si="2"/>
        <v>0</v>
      </c>
      <c r="CH54" s="19">
        <v>160382</v>
      </c>
      <c r="CI54" s="18">
        <f t="shared" si="3"/>
        <v>0</v>
      </c>
    </row>
    <row r="55" spans="1:87" ht="12.75" customHeight="1" x14ac:dyDescent="0.25">
      <c r="A55" s="5" t="s">
        <v>155</v>
      </c>
      <c r="B55" s="5" t="s">
        <v>42</v>
      </c>
      <c r="C55" s="17">
        <v>16.897744459980331</v>
      </c>
      <c r="D55" s="17">
        <v>9.3010356350163264</v>
      </c>
      <c r="E55" s="17">
        <v>0.85271686164794835</v>
      </c>
      <c r="F55" s="17">
        <v>0.89482326878701057</v>
      </c>
      <c r="G55" s="17">
        <v>38.670737909648899</v>
      </c>
      <c r="H55" s="17">
        <v>127.94862995665984</v>
      </c>
      <c r="I55" s="17">
        <v>23.823276012070334</v>
      </c>
      <c r="J55" s="17">
        <v>308.20130988734348</v>
      </c>
      <c r="K55" s="17">
        <v>9.6026477767976459</v>
      </c>
      <c r="L55" s="17">
        <v>554.08315303270047</v>
      </c>
      <c r="M55" s="17">
        <v>49.586991756464705</v>
      </c>
      <c r="N55" s="17">
        <v>32.494004277526798</v>
      </c>
      <c r="O55" s="17">
        <v>32.260159334156555</v>
      </c>
      <c r="P55" s="17">
        <v>42.748726619368142</v>
      </c>
      <c r="Q55" s="17">
        <v>10.653414386702844</v>
      </c>
      <c r="R55" s="17">
        <v>7.7938400481423011</v>
      </c>
      <c r="S55" s="17">
        <v>102.78048378869502</v>
      </c>
      <c r="T55" s="17">
        <v>4.4055979241320626</v>
      </c>
      <c r="U55" s="17">
        <v>22.862690673755509</v>
      </c>
      <c r="V55" s="17">
        <v>1.7672806780556363</v>
      </c>
      <c r="W55" s="17">
        <v>233.95779756824732</v>
      </c>
      <c r="X55" s="17">
        <v>160.13762488881807</v>
      </c>
      <c r="Y55" s="17">
        <v>14.899820955325184</v>
      </c>
      <c r="Z55" s="17">
        <v>258.66160986626784</v>
      </c>
      <c r="AA55" s="17">
        <v>107.30559251114212</v>
      </c>
      <c r="AB55" s="17">
        <v>75.819432736146183</v>
      </c>
      <c r="AC55" s="17">
        <v>118.84641429926322</v>
      </c>
      <c r="AD55" s="17">
        <v>19.532815288848546</v>
      </c>
      <c r="AE55" s="17">
        <v>88.980134281622483</v>
      </c>
      <c r="AF55" s="17">
        <v>180.6236644021636</v>
      </c>
      <c r="AG55" s="17">
        <v>267.35956747346154</v>
      </c>
      <c r="AH55" s="17">
        <v>168.79708277056307</v>
      </c>
      <c r="AI55" s="17">
        <v>814.73703579130438</v>
      </c>
      <c r="AJ55" s="17">
        <v>103.48361729079295</v>
      </c>
      <c r="AK55" s="17">
        <v>54.907522809159097</v>
      </c>
      <c r="AL55" s="17">
        <v>85.021512754792312</v>
      </c>
      <c r="AM55" s="17">
        <v>53.540008929743124</v>
      </c>
      <c r="AN55" s="17">
        <v>745.16101598139005</v>
      </c>
      <c r="AO55" s="17">
        <v>189.48629057671192</v>
      </c>
      <c r="AP55" s="17">
        <v>423.41683075426897</v>
      </c>
      <c r="AQ55" s="17">
        <v>329.85668195578046</v>
      </c>
      <c r="AR55" s="17">
        <v>5439.2263085916766</v>
      </c>
      <c r="AS55" s="17">
        <v>584.99750113067751</v>
      </c>
      <c r="AT55" s="17">
        <v>0.92883228387287642</v>
      </c>
      <c r="AU55" s="17">
        <v>519.39143232576691</v>
      </c>
      <c r="AV55" s="17">
        <v>769.91105868497232</v>
      </c>
      <c r="AW55" s="17">
        <v>50.427169804486233</v>
      </c>
      <c r="AX55" s="17">
        <v>59.821004878144777</v>
      </c>
      <c r="AY55" s="17">
        <v>473.09799994845804</v>
      </c>
      <c r="AZ55" s="17">
        <v>780.63740137960406</v>
      </c>
      <c r="BA55" s="17">
        <v>2505.2833114424525</v>
      </c>
      <c r="BB55" s="17">
        <v>5165.3987048817826</v>
      </c>
      <c r="BC55" s="17">
        <v>11666.738654844237</v>
      </c>
      <c r="BD55" s="17">
        <v>243.39370923914277</v>
      </c>
      <c r="BE55" s="17">
        <v>1693.1489586765831</v>
      </c>
      <c r="BF55" s="17">
        <v>54.090438875884878</v>
      </c>
      <c r="BG55" s="17">
        <v>3222.0704359556607</v>
      </c>
      <c r="BH55" s="17">
        <v>279.80781005358676</v>
      </c>
      <c r="BI55" s="17">
        <v>634.74109158975466</v>
      </c>
      <c r="BJ55" s="17">
        <v>119.21318862098239</v>
      </c>
      <c r="BK55" s="17">
        <v>8097.9955417733099</v>
      </c>
      <c r="BL55" s="17">
        <v>1171.8256560199031</v>
      </c>
      <c r="BM55" s="17">
        <v>263.08769265664574</v>
      </c>
      <c r="BN55" s="17">
        <v>1698.4700724539298</v>
      </c>
      <c r="BO55" s="17">
        <v>1.0521913016373678</v>
      </c>
      <c r="BP55" s="17">
        <v>117.82363186749846</v>
      </c>
      <c r="BQ55" s="17">
        <v>1032.6962129666965</v>
      </c>
      <c r="BR55" s="17">
        <v>0</v>
      </c>
      <c r="BS55" s="17">
        <v>52537.437350420798</v>
      </c>
      <c r="BT55" s="17">
        <v>942.20267905647097</v>
      </c>
      <c r="BU55" s="17">
        <v>0</v>
      </c>
      <c r="BV55" s="17">
        <v>0</v>
      </c>
      <c r="BW55" s="17">
        <v>357.00746025924309</v>
      </c>
      <c r="BX55" s="17">
        <v>47809.816329152112</v>
      </c>
      <c r="BY55" s="17">
        <v>60.536181111368109</v>
      </c>
      <c r="BZ55" s="17">
        <v>49169.562649579195</v>
      </c>
      <c r="CA55" s="17">
        <v>101707</v>
      </c>
      <c r="CB55" s="3"/>
      <c r="CD55" s="18">
        <f t="shared" si="4"/>
        <v>0</v>
      </c>
      <c r="CE55" s="18">
        <f t="shared" si="5"/>
        <v>0</v>
      </c>
      <c r="CF55" s="18">
        <f t="shared" si="2"/>
        <v>0</v>
      </c>
      <c r="CH55" s="19">
        <v>101707</v>
      </c>
      <c r="CI55" s="18">
        <f t="shared" si="3"/>
        <v>0</v>
      </c>
    </row>
    <row r="56" spans="1:87" ht="12.75" customHeight="1" x14ac:dyDescent="0.25">
      <c r="A56" s="7" t="s">
        <v>156</v>
      </c>
      <c r="B56" s="7" t="s">
        <v>43</v>
      </c>
      <c r="C56" s="17">
        <v>4218.7369204686938</v>
      </c>
      <c r="D56" s="17">
        <v>1486.564492301718</v>
      </c>
      <c r="E56" s="17">
        <v>336.99365866850172</v>
      </c>
      <c r="F56" s="17">
        <v>545.81395115997555</v>
      </c>
      <c r="G56" s="17">
        <v>3371.6314626191634</v>
      </c>
      <c r="H56" s="17">
        <v>1673.2990258049538</v>
      </c>
      <c r="I56" s="17">
        <v>340.71641432557266</v>
      </c>
      <c r="J56" s="17">
        <v>3909.0864824598775</v>
      </c>
      <c r="K56" s="17">
        <v>1375.4307551019479</v>
      </c>
      <c r="L56" s="17">
        <v>3840.5400461216682</v>
      </c>
      <c r="M56" s="17">
        <v>1134.0179883707622</v>
      </c>
      <c r="N56" s="17">
        <v>278.11807345759701</v>
      </c>
      <c r="O56" s="17">
        <v>738.47357408038738</v>
      </c>
      <c r="P56" s="17">
        <v>868.79705550822041</v>
      </c>
      <c r="Q56" s="17">
        <v>653.7779447306217</v>
      </c>
      <c r="R56" s="17">
        <v>427.90957175332505</v>
      </c>
      <c r="S56" s="17">
        <v>1545.6469991235977</v>
      </c>
      <c r="T56" s="17">
        <v>349.86334962055565</v>
      </c>
      <c r="U56" s="17">
        <v>2621.4787563912068</v>
      </c>
      <c r="V56" s="17">
        <v>710.57592801475425</v>
      </c>
      <c r="W56" s="17">
        <v>2800.8475075396404</v>
      </c>
      <c r="X56" s="17">
        <v>1118.2129927197216</v>
      </c>
      <c r="Y56" s="17">
        <v>631.73067664300083</v>
      </c>
      <c r="Z56" s="17">
        <v>737.03483530531526</v>
      </c>
      <c r="AA56" s="17">
        <v>1556.670788942469</v>
      </c>
      <c r="AB56" s="17">
        <v>1809.5108833615998</v>
      </c>
      <c r="AC56" s="17">
        <v>2260.9887456975771</v>
      </c>
      <c r="AD56" s="17">
        <v>934.05197588815986</v>
      </c>
      <c r="AE56" s="17">
        <v>1483.0114304812826</v>
      </c>
      <c r="AF56" s="17">
        <v>1411.3746840412168</v>
      </c>
      <c r="AG56" s="17">
        <v>1253.83911630998</v>
      </c>
      <c r="AH56" s="17">
        <v>2116.8604848760469</v>
      </c>
      <c r="AI56" s="17">
        <v>3349.3387824374208</v>
      </c>
      <c r="AJ56" s="17">
        <v>1221.5018348489057</v>
      </c>
      <c r="AK56" s="17">
        <v>847.09197583142065</v>
      </c>
      <c r="AL56" s="17">
        <v>885.29683587141574</v>
      </c>
      <c r="AM56" s="17">
        <v>509.0117294252974</v>
      </c>
      <c r="AN56" s="17">
        <v>4411.680965130512</v>
      </c>
      <c r="AO56" s="17">
        <v>953.43866745506182</v>
      </c>
      <c r="AP56" s="17">
        <v>8294.9575824734948</v>
      </c>
      <c r="AQ56" s="17">
        <v>2458.2790673765858</v>
      </c>
      <c r="AR56" s="17">
        <v>21060.615577256285</v>
      </c>
      <c r="AS56" s="17">
        <v>6527.1120822000785</v>
      </c>
      <c r="AT56" s="17">
        <v>382.77699573559227</v>
      </c>
      <c r="AU56" s="17">
        <v>1011.2625748784845</v>
      </c>
      <c r="AV56" s="17">
        <v>2427.9591982533848</v>
      </c>
      <c r="AW56" s="17">
        <v>471.56471583078132</v>
      </c>
      <c r="AX56" s="17">
        <v>2394.9058986645014</v>
      </c>
      <c r="AY56" s="17">
        <v>456.91332317604287</v>
      </c>
      <c r="AZ56" s="17">
        <v>818.99675161754885</v>
      </c>
      <c r="BA56" s="17">
        <v>5249.3063761134399</v>
      </c>
      <c r="BB56" s="17">
        <v>1684.9761005210776</v>
      </c>
      <c r="BC56" s="17">
        <v>54964.420610111156</v>
      </c>
      <c r="BD56" s="17">
        <v>15651.660696490439</v>
      </c>
      <c r="BE56" s="17">
        <v>3249.0855629062607</v>
      </c>
      <c r="BF56" s="17">
        <v>1278.2954441246065</v>
      </c>
      <c r="BG56" s="17">
        <v>597.97604210993575</v>
      </c>
      <c r="BH56" s="17">
        <v>1160.6522060714212</v>
      </c>
      <c r="BI56" s="17">
        <v>3514.7382229053519</v>
      </c>
      <c r="BJ56" s="17">
        <v>709.95372004844694</v>
      </c>
      <c r="BK56" s="17">
        <v>39699.855361502356</v>
      </c>
      <c r="BL56" s="17">
        <v>403.69133501170512</v>
      </c>
      <c r="BM56" s="17">
        <v>1261.9086984033047</v>
      </c>
      <c r="BN56" s="17">
        <v>320.27994769521518</v>
      </c>
      <c r="BO56" s="17">
        <v>3051.9954677140263</v>
      </c>
      <c r="BP56" s="17">
        <v>807.11444719102633</v>
      </c>
      <c r="BQ56" s="17">
        <v>1948.8659240320358</v>
      </c>
      <c r="BR56" s="17">
        <v>0</v>
      </c>
      <c r="BS56" s="17">
        <v>242579.08729330372</v>
      </c>
      <c r="BT56" s="17">
        <v>9999.949384684518</v>
      </c>
      <c r="BU56" s="17">
        <v>2628.045316886823</v>
      </c>
      <c r="BV56" s="17">
        <v>258.18278406296116</v>
      </c>
      <c r="BW56" s="17">
        <v>189244.49681100811</v>
      </c>
      <c r="BX56" s="17">
        <v>56.238410053830563</v>
      </c>
      <c r="BY56" s="17">
        <v>0</v>
      </c>
      <c r="BZ56" s="17">
        <v>202186.91270669625</v>
      </c>
      <c r="CA56" s="17">
        <v>444766</v>
      </c>
      <c r="CB56" s="3"/>
      <c r="CD56" s="18">
        <f t="shared" si="4"/>
        <v>0</v>
      </c>
      <c r="CE56" s="18">
        <f t="shared" si="5"/>
        <v>0</v>
      </c>
      <c r="CF56" s="18">
        <f t="shared" si="2"/>
        <v>0</v>
      </c>
      <c r="CH56" s="19">
        <v>444766</v>
      </c>
      <c r="CI56" s="18">
        <f t="shared" si="3"/>
        <v>0</v>
      </c>
    </row>
    <row r="57" spans="1:87" ht="12.75" customHeight="1" x14ac:dyDescent="0.25">
      <c r="A57" s="5" t="s">
        <v>157</v>
      </c>
      <c r="B57" s="5" t="s">
        <v>91</v>
      </c>
      <c r="C57" s="17">
        <v>6.4284848115263582</v>
      </c>
      <c r="D57" s="17">
        <v>4.2856565410175724</v>
      </c>
      <c r="E57" s="17">
        <v>6.4284848115263582</v>
      </c>
      <c r="F57" s="17">
        <v>16.428350073900695</v>
      </c>
      <c r="G57" s="17">
        <v>134.99818104205355</v>
      </c>
      <c r="H57" s="17">
        <v>14.999797893561503</v>
      </c>
      <c r="I57" s="17">
        <v>13.571245713222311</v>
      </c>
      <c r="J57" s="17">
        <v>377.85205169971601</v>
      </c>
      <c r="K57" s="17">
        <v>122.8554875091704</v>
      </c>
      <c r="L57" s="17">
        <v>311.42437531394364</v>
      </c>
      <c r="M57" s="17">
        <v>42.142289320006135</v>
      </c>
      <c r="N57" s="17">
        <v>19.999730524748671</v>
      </c>
      <c r="O57" s="17">
        <v>210.71144660003065</v>
      </c>
      <c r="P57" s="17">
        <v>264.99642945291987</v>
      </c>
      <c r="Q57" s="17">
        <v>65.713400295602781</v>
      </c>
      <c r="R57" s="17">
        <v>19.999730524748671</v>
      </c>
      <c r="S57" s="17">
        <v>95.71299608272578</v>
      </c>
      <c r="T57" s="17">
        <v>39.999461049497341</v>
      </c>
      <c r="U57" s="17">
        <v>77.141817738316306</v>
      </c>
      <c r="V57" s="17">
        <v>96.427272172895371</v>
      </c>
      <c r="W57" s="17">
        <v>102.14148089425214</v>
      </c>
      <c r="X57" s="17">
        <v>63.570572025093995</v>
      </c>
      <c r="Y57" s="17">
        <v>105.71286134510011</v>
      </c>
      <c r="Z57" s="17">
        <v>147.85515066510624</v>
      </c>
      <c r="AA57" s="17">
        <v>268.56780990376791</v>
      </c>
      <c r="AB57" s="17">
        <v>146.42659848476706</v>
      </c>
      <c r="AC57" s="17">
        <v>169.99770946036372</v>
      </c>
      <c r="AD57" s="17">
        <v>7.8570369918655505</v>
      </c>
      <c r="AE57" s="17">
        <v>170.71198555053331</v>
      </c>
      <c r="AF57" s="17">
        <v>132.14107668137515</v>
      </c>
      <c r="AG57" s="17">
        <v>80.713198189164288</v>
      </c>
      <c r="AH57" s="17">
        <v>176.42619427189007</v>
      </c>
      <c r="AI57" s="17">
        <v>108.56996570577849</v>
      </c>
      <c r="AJ57" s="17">
        <v>153.56935938646302</v>
      </c>
      <c r="AK57" s="17">
        <v>47.142221951193292</v>
      </c>
      <c r="AL57" s="17">
        <v>162.85494855866776</v>
      </c>
      <c r="AM57" s="17">
        <v>34.999528418310177</v>
      </c>
      <c r="AN57" s="17">
        <v>627.13440716890477</v>
      </c>
      <c r="AO57" s="17">
        <v>183.56895517358603</v>
      </c>
      <c r="AP57" s="17">
        <v>1059.27144172151</v>
      </c>
      <c r="AQ57" s="17">
        <v>2582.8223420532572</v>
      </c>
      <c r="AR57" s="17">
        <v>23588.25360176072</v>
      </c>
      <c r="AS57" s="17">
        <v>778.56093828485905</v>
      </c>
      <c r="AT57" s="17">
        <v>46.427945861023701</v>
      </c>
      <c r="AU57" s="17">
        <v>72.141885107129141</v>
      </c>
      <c r="AV57" s="17">
        <v>1599.2641658897239</v>
      </c>
      <c r="AW57" s="17">
        <v>741.41858159603999</v>
      </c>
      <c r="AX57" s="17">
        <v>2950.6745284905987</v>
      </c>
      <c r="AY57" s="17">
        <v>209.99717050986106</v>
      </c>
      <c r="AZ57" s="17">
        <v>382.85198433090312</v>
      </c>
      <c r="BA57" s="17">
        <v>1894.260191129767</v>
      </c>
      <c r="BB57" s="17">
        <v>937.8445063926788</v>
      </c>
      <c r="BC57" s="17">
        <v>3750.6637494805454</v>
      </c>
      <c r="BD57" s="17">
        <v>1277.1256492232367</v>
      </c>
      <c r="BE57" s="17">
        <v>3077.1013964506169</v>
      </c>
      <c r="BF57" s="17">
        <v>671.41952475941969</v>
      </c>
      <c r="BG57" s="17">
        <v>602.84902010313851</v>
      </c>
      <c r="BH57" s="17">
        <v>744.98996204688808</v>
      </c>
      <c r="BI57" s="17">
        <v>1987.1160828518143</v>
      </c>
      <c r="BJ57" s="17">
        <v>172.14053773087247</v>
      </c>
      <c r="BK57" s="17">
        <v>1664.9775661853269</v>
      </c>
      <c r="BL57" s="17">
        <v>463.56518252006742</v>
      </c>
      <c r="BM57" s="17">
        <v>2592.1079312254619</v>
      </c>
      <c r="BN57" s="17">
        <v>290.71036869902531</v>
      </c>
      <c r="BO57" s="17">
        <v>1107.127939762873</v>
      </c>
      <c r="BP57" s="17">
        <v>2615.6790422010586</v>
      </c>
      <c r="BQ57" s="17">
        <v>1805.689955948737</v>
      </c>
      <c r="BR57" s="17">
        <v>0</v>
      </c>
      <c r="BS57" s="17">
        <v>64499.130942314463</v>
      </c>
      <c r="BT57" s="17">
        <v>3208.4546883881812</v>
      </c>
      <c r="BU57" s="17">
        <v>0</v>
      </c>
      <c r="BV57" s="17">
        <v>0</v>
      </c>
      <c r="BW57" s="17">
        <v>390041.41436929733</v>
      </c>
      <c r="BX57" s="17">
        <v>0</v>
      </c>
      <c r="BY57" s="17">
        <v>0</v>
      </c>
      <c r="BZ57" s="17">
        <v>393249.86905768554</v>
      </c>
      <c r="CA57" s="17">
        <v>457749</v>
      </c>
      <c r="CB57" s="3"/>
      <c r="CD57" s="18">
        <f t="shared" si="4"/>
        <v>0</v>
      </c>
      <c r="CE57" s="18">
        <f t="shared" si="5"/>
        <v>0</v>
      </c>
      <c r="CF57" s="18">
        <f t="shared" si="2"/>
        <v>0</v>
      </c>
      <c r="CH57" s="19">
        <v>457749</v>
      </c>
      <c r="CI57" s="18">
        <f t="shared" si="3"/>
        <v>0</v>
      </c>
    </row>
    <row r="58" spans="1:87" ht="12.75" customHeight="1" x14ac:dyDescent="0.25">
      <c r="A58" s="7" t="s">
        <v>158</v>
      </c>
      <c r="B58" s="5" t="s">
        <v>92</v>
      </c>
      <c r="C58" s="17">
        <v>21.458237591171553</v>
      </c>
      <c r="D58" s="17">
        <v>10.730051424047822</v>
      </c>
      <c r="E58" s="17">
        <v>42.910879411570846</v>
      </c>
      <c r="F58" s="17">
        <v>433.53643709032025</v>
      </c>
      <c r="G58" s="17">
        <v>6448.4240983679028</v>
      </c>
      <c r="H58" s="17">
        <v>1503.4857043781187</v>
      </c>
      <c r="I58" s="17">
        <v>202.02419043594585</v>
      </c>
      <c r="J58" s="17">
        <v>2994.7601610683487</v>
      </c>
      <c r="K58" s="17">
        <v>776.87134731060519</v>
      </c>
      <c r="L58" s="17">
        <v>5704.8860880808106</v>
      </c>
      <c r="M58" s="17">
        <v>1713.5664487905667</v>
      </c>
      <c r="N58" s="17">
        <v>636.44578306980372</v>
      </c>
      <c r="O58" s="17">
        <v>290.68794158210909</v>
      </c>
      <c r="P58" s="17">
        <v>266.60097270957004</v>
      </c>
      <c r="Q58" s="17">
        <v>199.38799812688205</v>
      </c>
      <c r="R58" s="17">
        <v>213.64996719276775</v>
      </c>
      <c r="S58" s="17">
        <v>1777.971005674867</v>
      </c>
      <c r="T58" s="17">
        <v>123.38750859654554</v>
      </c>
      <c r="U58" s="17">
        <v>3949.1409643544357</v>
      </c>
      <c r="V58" s="17">
        <v>444.33239425901928</v>
      </c>
      <c r="W58" s="17">
        <v>2543.1208263732137</v>
      </c>
      <c r="X58" s="17">
        <v>2569.9030540240792</v>
      </c>
      <c r="Y58" s="17">
        <v>995.85214383845528</v>
      </c>
      <c r="Z58" s="17">
        <v>3285.0644814764032</v>
      </c>
      <c r="AA58" s="17">
        <v>1299.0124690778262</v>
      </c>
      <c r="AB58" s="17">
        <v>1905.8371409352828</v>
      </c>
      <c r="AC58" s="17">
        <v>1407.9775965130143</v>
      </c>
      <c r="AD58" s="17">
        <v>693.64225813496535</v>
      </c>
      <c r="AE58" s="17">
        <v>691.10243743364606</v>
      </c>
      <c r="AF58" s="17">
        <v>2342.9222829797582</v>
      </c>
      <c r="AG58" s="17">
        <v>1910.2492401021939</v>
      </c>
      <c r="AH58" s="17">
        <v>1547.4253641163821</v>
      </c>
      <c r="AI58" s="17">
        <v>2598.5457468466848</v>
      </c>
      <c r="AJ58" s="17">
        <v>1049.5254057940913</v>
      </c>
      <c r="AK58" s="17">
        <v>340.60172455116862</v>
      </c>
      <c r="AL58" s="17">
        <v>663.38593580690861</v>
      </c>
      <c r="AM58" s="17">
        <v>322.71395324493278</v>
      </c>
      <c r="AN58" s="17">
        <v>683.4549964758271</v>
      </c>
      <c r="AO58" s="17">
        <v>887.76284566218408</v>
      </c>
      <c r="AP58" s="17">
        <v>4256.5898797945165</v>
      </c>
      <c r="AQ58" s="17">
        <v>5496.8061425956021</v>
      </c>
      <c r="AR58" s="17">
        <v>17073.392309339291</v>
      </c>
      <c r="AS58" s="17">
        <v>1836.6663058115912</v>
      </c>
      <c r="AT58" s="17">
        <v>163.61680778056649</v>
      </c>
      <c r="AU58" s="17">
        <v>343.30506610949959</v>
      </c>
      <c r="AV58" s="17">
        <v>1427.9927844742303</v>
      </c>
      <c r="AW58" s="17">
        <v>162.43405262457918</v>
      </c>
      <c r="AX58" s="17">
        <v>667.60035521684745</v>
      </c>
      <c r="AY58" s="17">
        <v>441.74967264844594</v>
      </c>
      <c r="AZ58" s="17">
        <v>2088.3903964226347</v>
      </c>
      <c r="BA58" s="17">
        <v>2735.0729990701029</v>
      </c>
      <c r="BB58" s="17">
        <v>1969.9901078779271</v>
      </c>
      <c r="BC58" s="17">
        <v>12354.623349464353</v>
      </c>
      <c r="BD58" s="17">
        <v>1544.8080441196553</v>
      </c>
      <c r="BE58" s="17">
        <v>12279.846650742333</v>
      </c>
      <c r="BF58" s="17">
        <v>4127.5364173688604</v>
      </c>
      <c r="BG58" s="17">
        <v>264.21348132371816</v>
      </c>
      <c r="BH58" s="17">
        <v>660.31722363455287</v>
      </c>
      <c r="BI58" s="17">
        <v>2871.0205583993425</v>
      </c>
      <c r="BJ58" s="17">
        <v>980.71434551365257</v>
      </c>
      <c r="BK58" s="17">
        <v>3282.8096430752576</v>
      </c>
      <c r="BL58" s="17">
        <v>1287.5620264718684</v>
      </c>
      <c r="BM58" s="17">
        <v>1387.7394566932928</v>
      </c>
      <c r="BN58" s="17">
        <v>255.89703488245951</v>
      </c>
      <c r="BO58" s="17">
        <v>1473.1512610023467</v>
      </c>
      <c r="BP58" s="17">
        <v>844.29304840267594</v>
      </c>
      <c r="BQ58" s="17">
        <v>2571.419507903363</v>
      </c>
      <c r="BR58" s="17">
        <v>0</v>
      </c>
      <c r="BS58" s="17">
        <v>140341.91701166602</v>
      </c>
      <c r="BT58" s="17">
        <v>8981.4235726862698</v>
      </c>
      <c r="BU58" s="17">
        <v>0</v>
      </c>
      <c r="BV58" s="17">
        <v>0</v>
      </c>
      <c r="BW58" s="17">
        <v>11082.659415647713</v>
      </c>
      <c r="BX58" s="17">
        <v>0</v>
      </c>
      <c r="BY58" s="17">
        <v>0</v>
      </c>
      <c r="BZ58" s="17">
        <v>20064.082988333987</v>
      </c>
      <c r="CA58" s="17">
        <v>160406.00000000003</v>
      </c>
      <c r="CB58" s="3"/>
      <c r="CD58" s="18">
        <f t="shared" si="4"/>
        <v>0</v>
      </c>
      <c r="CE58" s="18">
        <f t="shared" si="5"/>
        <v>0</v>
      </c>
      <c r="CF58" s="18">
        <f t="shared" si="2"/>
        <v>0</v>
      </c>
      <c r="CH58" s="19">
        <v>160406</v>
      </c>
      <c r="CI58" s="18">
        <f t="shared" si="3"/>
        <v>0</v>
      </c>
    </row>
    <row r="59" spans="1:87" ht="12.75" customHeight="1" x14ac:dyDescent="0.25">
      <c r="A59" s="5" t="s">
        <v>159</v>
      </c>
      <c r="B59" s="5" t="s">
        <v>93</v>
      </c>
      <c r="C59" s="17">
        <v>484.1866132880233</v>
      </c>
      <c r="D59" s="17">
        <v>23.644487328843585</v>
      </c>
      <c r="E59" s="17">
        <v>8.1595425756142051E-2</v>
      </c>
      <c r="F59" s="17">
        <v>66.400328460220678</v>
      </c>
      <c r="G59" s="17">
        <v>1686.6600247251545</v>
      </c>
      <c r="H59" s="17">
        <v>287.80951768952531</v>
      </c>
      <c r="I59" s="17">
        <v>133.26153021512991</v>
      </c>
      <c r="J59" s="17">
        <v>1074.2874464526049</v>
      </c>
      <c r="K59" s="17">
        <v>350.7866310626124</v>
      </c>
      <c r="L59" s="17">
        <v>1010.4441550962338</v>
      </c>
      <c r="M59" s="17">
        <v>225.0011918535904</v>
      </c>
      <c r="N59" s="17">
        <v>148.21099967658097</v>
      </c>
      <c r="O59" s="17">
        <v>76.759755017550532</v>
      </c>
      <c r="P59" s="17">
        <v>183.44826071990667</v>
      </c>
      <c r="Q59" s="17">
        <v>125.81515419076732</v>
      </c>
      <c r="R59" s="17">
        <v>43.31774068555093</v>
      </c>
      <c r="S59" s="17">
        <v>458.48316021249582</v>
      </c>
      <c r="T59" s="17">
        <v>44.901897118054393</v>
      </c>
      <c r="U59" s="17">
        <v>169.87004068612151</v>
      </c>
      <c r="V59" s="17">
        <v>202.81138603511258</v>
      </c>
      <c r="W59" s="17">
        <v>686.96945492329826</v>
      </c>
      <c r="X59" s="17">
        <v>573.89493032621897</v>
      </c>
      <c r="Y59" s="17">
        <v>428.16099356674954</v>
      </c>
      <c r="Z59" s="17">
        <v>870.87588397671516</v>
      </c>
      <c r="AA59" s="17">
        <v>897.30100809817679</v>
      </c>
      <c r="AB59" s="17">
        <v>658.27205064568091</v>
      </c>
      <c r="AC59" s="17">
        <v>383.63705664629083</v>
      </c>
      <c r="AD59" s="17">
        <v>277.42398247394436</v>
      </c>
      <c r="AE59" s="17">
        <v>504.12093106278422</v>
      </c>
      <c r="AF59" s="17">
        <v>737.35685712297322</v>
      </c>
      <c r="AG59" s="17">
        <v>423.73501122598589</v>
      </c>
      <c r="AH59" s="17">
        <v>1932.5604359279666</v>
      </c>
      <c r="AI59" s="17">
        <v>2428.3037586289065</v>
      </c>
      <c r="AJ59" s="17">
        <v>804.06500660048107</v>
      </c>
      <c r="AK59" s="17">
        <v>248.74667828827535</v>
      </c>
      <c r="AL59" s="17">
        <v>265.21870276388614</v>
      </c>
      <c r="AM59" s="17">
        <v>179.71013967089959</v>
      </c>
      <c r="AN59" s="17">
        <v>2935.3908248239704</v>
      </c>
      <c r="AO59" s="17">
        <v>447.20176561288423</v>
      </c>
      <c r="AP59" s="17">
        <v>5076.8583802754374</v>
      </c>
      <c r="AQ59" s="17">
        <v>118.26825346270104</v>
      </c>
      <c r="AR59" s="17">
        <v>1605.9010276540162</v>
      </c>
      <c r="AS59" s="17">
        <v>320.60645447769224</v>
      </c>
      <c r="AT59" s="17">
        <v>13.143691113346213</v>
      </c>
      <c r="AU59" s="17">
        <v>0.54156771966170314</v>
      </c>
      <c r="AV59" s="17">
        <v>4265.8013693327812</v>
      </c>
      <c r="AW59" s="17">
        <v>11.462251568405891</v>
      </c>
      <c r="AX59" s="17">
        <v>22.315025673913702</v>
      </c>
      <c r="AY59" s="17">
        <v>1.7856129690976672</v>
      </c>
      <c r="AZ59" s="17">
        <v>2.8044629634785614</v>
      </c>
      <c r="BA59" s="17">
        <v>31.027365494527722</v>
      </c>
      <c r="BB59" s="17">
        <v>315.78867985656495</v>
      </c>
      <c r="BC59" s="17">
        <v>772.70635229203344</v>
      </c>
      <c r="BD59" s="17">
        <v>27.479923689591473</v>
      </c>
      <c r="BE59" s="17">
        <v>22.47719490935155</v>
      </c>
      <c r="BF59" s="17">
        <v>3347.3814070949138</v>
      </c>
      <c r="BG59" s="17">
        <v>4.432970861276087</v>
      </c>
      <c r="BH59" s="17">
        <v>84.406121701196739</v>
      </c>
      <c r="BI59" s="17">
        <v>37.96906638359922</v>
      </c>
      <c r="BJ59" s="17">
        <v>1.2841372488273421</v>
      </c>
      <c r="BK59" s="17">
        <v>4191.4986297891173</v>
      </c>
      <c r="BL59" s="17">
        <v>1322.625095141743</v>
      </c>
      <c r="BM59" s="17">
        <v>116.6484847453481</v>
      </c>
      <c r="BN59" s="17">
        <v>1252.3201610880915</v>
      </c>
      <c r="BO59" s="17">
        <v>9.0572373102657995</v>
      </c>
      <c r="BP59" s="17">
        <v>19.039966697604914</v>
      </c>
      <c r="BQ59" s="17">
        <v>13.223929020151587</v>
      </c>
      <c r="BR59" s="17">
        <v>0</v>
      </c>
      <c r="BS59" s="17">
        <v>45487.982208860667</v>
      </c>
      <c r="BT59" s="17">
        <v>15224.859015275122</v>
      </c>
      <c r="BU59" s="17">
        <v>3.4907680049096494E-2</v>
      </c>
      <c r="BV59" s="17">
        <v>0</v>
      </c>
      <c r="BW59" s="17">
        <v>833.48176701437637</v>
      </c>
      <c r="BX59" s="17">
        <v>7771.0732318320188</v>
      </c>
      <c r="BY59" s="17">
        <v>1.5688693377738951</v>
      </c>
      <c r="BZ59" s="17">
        <v>23831.01779113934</v>
      </c>
      <c r="CA59" s="17">
        <v>69319</v>
      </c>
      <c r="CB59" s="3"/>
      <c r="CD59" s="18">
        <f t="shared" si="4"/>
        <v>0</v>
      </c>
      <c r="CE59" s="18">
        <f t="shared" si="5"/>
        <v>0</v>
      </c>
      <c r="CF59" s="18">
        <f t="shared" si="2"/>
        <v>0</v>
      </c>
      <c r="CH59" s="19">
        <v>69319</v>
      </c>
      <c r="CI59" s="18">
        <f t="shared" si="3"/>
        <v>0</v>
      </c>
    </row>
    <row r="60" spans="1:87" ht="12.75" customHeight="1" x14ac:dyDescent="0.25">
      <c r="A60" s="5" t="s">
        <v>160</v>
      </c>
      <c r="B60" s="5" t="s">
        <v>94</v>
      </c>
      <c r="C60" s="17">
        <v>15.3279913649971</v>
      </c>
      <c r="D60" s="17">
        <v>305.17611030584482</v>
      </c>
      <c r="E60" s="17">
        <v>67.627873506158167</v>
      </c>
      <c r="F60" s="17">
        <v>33.824142004961452</v>
      </c>
      <c r="G60" s="17">
        <v>245.71206635986201</v>
      </c>
      <c r="H60" s="17">
        <v>5.2930871597298985</v>
      </c>
      <c r="I60" s="17">
        <v>0.77131862884063995</v>
      </c>
      <c r="J60" s="17">
        <v>1585.6441305462149</v>
      </c>
      <c r="K60" s="17">
        <v>131.50980188577563</v>
      </c>
      <c r="L60" s="17">
        <v>2720.6460909766274</v>
      </c>
      <c r="M60" s="17">
        <v>3874.6761122296225</v>
      </c>
      <c r="N60" s="17">
        <v>283.99338056376888</v>
      </c>
      <c r="O60" s="17">
        <v>82.80333000335753</v>
      </c>
      <c r="P60" s="17">
        <v>374.32982720922041</v>
      </c>
      <c r="Q60" s="17">
        <v>719.01355123096698</v>
      </c>
      <c r="R60" s="17">
        <v>24.0942247341893</v>
      </c>
      <c r="S60" s="17">
        <v>431.34125767343136</v>
      </c>
      <c r="T60" s="17">
        <v>65.401734698274055</v>
      </c>
      <c r="U60" s="17">
        <v>97.287557495702188</v>
      </c>
      <c r="V60" s="17">
        <v>51.880457086311402</v>
      </c>
      <c r="W60" s="17">
        <v>84.340987619431743</v>
      </c>
      <c r="X60" s="17">
        <v>405.76270384738046</v>
      </c>
      <c r="Y60" s="17">
        <v>1038.2210462060755</v>
      </c>
      <c r="Z60" s="17">
        <v>1458.1529883370802</v>
      </c>
      <c r="AA60" s="17">
        <v>421.66590951883154</v>
      </c>
      <c r="AB60" s="17">
        <v>244.32310556082845</v>
      </c>
      <c r="AC60" s="17">
        <v>151.91008963565216</v>
      </c>
      <c r="AD60" s="17">
        <v>15.127625391768223</v>
      </c>
      <c r="AE60" s="17">
        <v>441.13347621733254</v>
      </c>
      <c r="AF60" s="17">
        <v>1349.377191773581</v>
      </c>
      <c r="AG60" s="17">
        <v>623.64729157566467</v>
      </c>
      <c r="AH60" s="17">
        <v>449.54710290380018</v>
      </c>
      <c r="AI60" s="17">
        <v>4365.2490733348559</v>
      </c>
      <c r="AJ60" s="17">
        <v>146.62688302643346</v>
      </c>
      <c r="AK60" s="17">
        <v>241.9587524613525</v>
      </c>
      <c r="AL60" s="17">
        <v>356.24884598392561</v>
      </c>
      <c r="AM60" s="17">
        <v>68.465890227699177</v>
      </c>
      <c r="AN60" s="17">
        <v>2001.3451505067778</v>
      </c>
      <c r="AO60" s="17">
        <v>142.78790772751412</v>
      </c>
      <c r="AP60" s="17">
        <v>1803.1319062779216</v>
      </c>
      <c r="AQ60" s="17">
        <v>2306.7368937289507</v>
      </c>
      <c r="AR60" s="17">
        <v>12848.661358607354</v>
      </c>
      <c r="AS60" s="17">
        <v>486.44840460995761</v>
      </c>
      <c r="AT60" s="17">
        <v>28.561016693117839</v>
      </c>
      <c r="AU60" s="17">
        <v>163.80026574872497</v>
      </c>
      <c r="AV60" s="17">
        <v>780.10329662505262</v>
      </c>
      <c r="AW60" s="17">
        <v>239.06428821050238</v>
      </c>
      <c r="AX60" s="17">
        <v>547.15073332371264</v>
      </c>
      <c r="AY60" s="17">
        <v>929.29982721823899</v>
      </c>
      <c r="AZ60" s="17">
        <v>1588.0979895900998</v>
      </c>
      <c r="BA60" s="17">
        <v>3595.6653309938738</v>
      </c>
      <c r="BB60" s="17">
        <v>1161.572932359908</v>
      </c>
      <c r="BC60" s="17">
        <v>9107.4277042168815</v>
      </c>
      <c r="BD60" s="17">
        <v>672.63056240253923</v>
      </c>
      <c r="BE60" s="17">
        <v>3278.8797412966173</v>
      </c>
      <c r="BF60" s="17">
        <v>326.20562724651478</v>
      </c>
      <c r="BG60" s="17">
        <v>1268.2020694185094</v>
      </c>
      <c r="BH60" s="17">
        <v>794.18389446123945</v>
      </c>
      <c r="BI60" s="17">
        <v>1232.4829652475921</v>
      </c>
      <c r="BJ60" s="17">
        <v>135.25980178797147</v>
      </c>
      <c r="BK60" s="17">
        <v>3422.1010377786229</v>
      </c>
      <c r="BL60" s="17">
        <v>622.19338651084172</v>
      </c>
      <c r="BM60" s="17">
        <v>1896.5892903483334</v>
      </c>
      <c r="BN60" s="17">
        <v>914.35679425999638</v>
      </c>
      <c r="BO60" s="17">
        <v>23.814261862938501</v>
      </c>
      <c r="BP60" s="17">
        <v>1225.0296187473525</v>
      </c>
      <c r="BQ60" s="17">
        <v>1262.4711250607827</v>
      </c>
      <c r="BR60" s="17">
        <v>0</v>
      </c>
      <c r="BS60" s="17">
        <v>77782.368192153983</v>
      </c>
      <c r="BT60" s="17">
        <v>1636.418470619089</v>
      </c>
      <c r="BU60" s="17">
        <v>6.108844008591887E-2</v>
      </c>
      <c r="BV60" s="17">
        <v>0</v>
      </c>
      <c r="BW60" s="17">
        <v>983.82918770155516</v>
      </c>
      <c r="BX60" s="17">
        <v>1.3230610852793119</v>
      </c>
      <c r="BY60" s="17">
        <v>0</v>
      </c>
      <c r="BZ60" s="17">
        <v>2621.6318078460095</v>
      </c>
      <c r="CA60" s="17">
        <v>80404</v>
      </c>
      <c r="CB60" s="3"/>
      <c r="CD60" s="18">
        <f t="shared" si="4"/>
        <v>0</v>
      </c>
      <c r="CE60" s="18">
        <f t="shared" si="5"/>
        <v>0</v>
      </c>
      <c r="CF60" s="18">
        <f t="shared" si="2"/>
        <v>0</v>
      </c>
      <c r="CH60" s="19">
        <v>80404</v>
      </c>
      <c r="CI60" s="18">
        <f t="shared" si="3"/>
        <v>0</v>
      </c>
    </row>
    <row r="61" spans="1:87" ht="12.75" customHeight="1" x14ac:dyDescent="0.25">
      <c r="A61" s="5" t="s">
        <v>161</v>
      </c>
      <c r="B61" s="7" t="s">
        <v>95</v>
      </c>
      <c r="C61" s="17">
        <v>143.72015806021079</v>
      </c>
      <c r="D61" s="17">
        <v>27.307175219529967</v>
      </c>
      <c r="E61" s="17">
        <v>57.749082742398571</v>
      </c>
      <c r="F61" s="17">
        <v>153.37600633953869</v>
      </c>
      <c r="G61" s="17">
        <v>4359.3723311920239</v>
      </c>
      <c r="H61" s="17">
        <v>529.63687838961084</v>
      </c>
      <c r="I61" s="17">
        <v>161.85106948769058</v>
      </c>
      <c r="J61" s="17">
        <v>194.39575613030104</v>
      </c>
      <c r="K61" s="17">
        <v>238.93691774561299</v>
      </c>
      <c r="L61" s="17">
        <v>560.09005470162742</v>
      </c>
      <c r="M61" s="17">
        <v>202.2959393452756</v>
      </c>
      <c r="N61" s="17">
        <v>24.331661677474301</v>
      </c>
      <c r="O61" s="17">
        <v>36.054267261857696</v>
      </c>
      <c r="P61" s="17">
        <v>63.802745767533878</v>
      </c>
      <c r="Q61" s="17">
        <v>42.721332935908919</v>
      </c>
      <c r="R61" s="17">
        <v>73.61734258133157</v>
      </c>
      <c r="S61" s="17">
        <v>404.80148782648848</v>
      </c>
      <c r="T61" s="17">
        <v>143.66210177717863</v>
      </c>
      <c r="U61" s="17">
        <v>180.62203068213637</v>
      </c>
      <c r="V61" s="17">
        <v>51.072103063935771</v>
      </c>
      <c r="W61" s="17">
        <v>223.67075116018114</v>
      </c>
      <c r="X61" s="17">
        <v>241.29947795372121</v>
      </c>
      <c r="Y61" s="17">
        <v>51.148955555243518</v>
      </c>
      <c r="Z61" s="17">
        <v>108.953144092578</v>
      </c>
      <c r="AA61" s="17">
        <v>296.87389701407966</v>
      </c>
      <c r="AB61" s="17">
        <v>298.93387052755975</v>
      </c>
      <c r="AC61" s="17">
        <v>527.72560749541117</v>
      </c>
      <c r="AD61" s="17">
        <v>182.49231617345092</v>
      </c>
      <c r="AE61" s="17">
        <v>401.55699003675534</v>
      </c>
      <c r="AF61" s="17">
        <v>292.14106010939599</v>
      </c>
      <c r="AG61" s="17">
        <v>130.03054598838531</v>
      </c>
      <c r="AH61" s="17">
        <v>435.59210922575255</v>
      </c>
      <c r="AI61" s="17">
        <v>995.51093859979926</v>
      </c>
      <c r="AJ61" s="17">
        <v>317.17444460358956</v>
      </c>
      <c r="AK61" s="17">
        <v>295.89439208819408</v>
      </c>
      <c r="AL61" s="17">
        <v>148.71865925348308</v>
      </c>
      <c r="AM61" s="17">
        <v>192.67085734043886</v>
      </c>
      <c r="AN61" s="17">
        <v>387.50704184527729</v>
      </c>
      <c r="AO61" s="17">
        <v>716.68877470945904</v>
      </c>
      <c r="AP61" s="17">
        <v>2667.8604542124936</v>
      </c>
      <c r="AQ61" s="17">
        <v>456.16564715643477</v>
      </c>
      <c r="AR61" s="17">
        <v>3830.093298667116</v>
      </c>
      <c r="AS61" s="17">
        <v>1925.9641334638459</v>
      </c>
      <c r="AT61" s="17">
        <v>512.54149908615079</v>
      </c>
      <c r="AU61" s="17">
        <v>1364.7183202537963</v>
      </c>
      <c r="AV61" s="17">
        <v>1047.1521961562123</v>
      </c>
      <c r="AW61" s="17">
        <v>69.795187495572065</v>
      </c>
      <c r="AX61" s="17">
        <v>492.49860364746326</v>
      </c>
      <c r="AY61" s="17">
        <v>400.01542210586859</v>
      </c>
      <c r="AZ61" s="17">
        <v>488.1038182518588</v>
      </c>
      <c r="BA61" s="17">
        <v>2854.8843688098532</v>
      </c>
      <c r="BB61" s="17">
        <v>1002.584621303007</v>
      </c>
      <c r="BC61" s="17">
        <v>864.68880740892121</v>
      </c>
      <c r="BD61" s="17">
        <v>114.04623046937374</v>
      </c>
      <c r="BE61" s="17">
        <v>390.97684254714466</v>
      </c>
      <c r="BF61" s="17">
        <v>574.89637075976452</v>
      </c>
      <c r="BG61" s="17">
        <v>123.78165906511244</v>
      </c>
      <c r="BH61" s="17">
        <v>843.96923360793312</v>
      </c>
      <c r="BI61" s="17">
        <v>562.05542555315037</v>
      </c>
      <c r="BJ61" s="17">
        <v>166.41944292851741</v>
      </c>
      <c r="BK61" s="17">
        <v>1791.9236825127261</v>
      </c>
      <c r="BL61" s="17">
        <v>758.33602211923414</v>
      </c>
      <c r="BM61" s="17">
        <v>940.93298504765676</v>
      </c>
      <c r="BN61" s="17">
        <v>806.51234699093493</v>
      </c>
      <c r="BO61" s="17">
        <v>310.26709664123865</v>
      </c>
      <c r="BP61" s="17">
        <v>286.42980763901812</v>
      </c>
      <c r="BQ61" s="17">
        <v>131.92694938003427</v>
      </c>
      <c r="BR61" s="17">
        <v>0</v>
      </c>
      <c r="BS61" s="17">
        <v>39673.540749980857</v>
      </c>
      <c r="BT61" s="17">
        <v>2818.4896794015713</v>
      </c>
      <c r="BU61" s="17">
        <v>0.32868792396138646</v>
      </c>
      <c r="BV61" s="17">
        <v>0</v>
      </c>
      <c r="BW61" s="17">
        <v>2239.550864626417</v>
      </c>
      <c r="BX61" s="17">
        <v>475.87544084979857</v>
      </c>
      <c r="BY61" s="17">
        <v>2.2145772173942508</v>
      </c>
      <c r="BZ61" s="17">
        <v>5536.4592500191429</v>
      </c>
      <c r="CA61" s="17">
        <v>45210</v>
      </c>
      <c r="CB61" s="3"/>
      <c r="CD61" s="18">
        <f t="shared" si="4"/>
        <v>0</v>
      </c>
      <c r="CE61" s="18">
        <f t="shared" si="5"/>
        <v>0</v>
      </c>
      <c r="CF61" s="18">
        <f t="shared" si="2"/>
        <v>0</v>
      </c>
      <c r="CH61" s="19">
        <v>45210</v>
      </c>
      <c r="CI61" s="18">
        <f t="shared" si="3"/>
        <v>0</v>
      </c>
    </row>
    <row r="62" spans="1:87" ht="12.75" customHeight="1" x14ac:dyDescent="0.25">
      <c r="A62" s="5" t="s">
        <v>162</v>
      </c>
      <c r="B62" s="5" t="s">
        <v>96</v>
      </c>
      <c r="C62" s="17">
        <v>32.356394077830956</v>
      </c>
      <c r="D62" s="17">
        <v>18.912676355150992</v>
      </c>
      <c r="E62" s="17">
        <v>32.158889912863977</v>
      </c>
      <c r="F62" s="17">
        <v>453.61578027552321</v>
      </c>
      <c r="G62" s="17">
        <v>384.48284879252481</v>
      </c>
      <c r="H62" s="17">
        <v>285.00265539291786</v>
      </c>
      <c r="I62" s="17">
        <v>135.01641568757111</v>
      </c>
      <c r="J62" s="17">
        <v>534.73301664697055</v>
      </c>
      <c r="K62" s="17">
        <v>427.13175098930247</v>
      </c>
      <c r="L62" s="17">
        <v>929.32761167131025</v>
      </c>
      <c r="M62" s="17">
        <v>744.55547701077023</v>
      </c>
      <c r="N62" s="17">
        <v>131.96490501879117</v>
      </c>
      <c r="O62" s="17">
        <v>183.46953632233078</v>
      </c>
      <c r="P62" s="17">
        <v>147.52239071368911</v>
      </c>
      <c r="Q62" s="17">
        <v>193.95284725500585</v>
      </c>
      <c r="R62" s="17">
        <v>36.822266794500166</v>
      </c>
      <c r="S62" s="17">
        <v>471.29598977749231</v>
      </c>
      <c r="T62" s="17">
        <v>35.837874880600921</v>
      </c>
      <c r="U62" s="17">
        <v>138.5408946333508</v>
      </c>
      <c r="V62" s="17">
        <v>274.16620687400967</v>
      </c>
      <c r="W62" s="17">
        <v>407.21933802173589</v>
      </c>
      <c r="X62" s="17">
        <v>668.02295104710265</v>
      </c>
      <c r="Y62" s="17">
        <v>312.13972054784983</v>
      </c>
      <c r="Z62" s="17">
        <v>917.53319656691633</v>
      </c>
      <c r="AA62" s="17">
        <v>559.6293716968089</v>
      </c>
      <c r="AB62" s="17">
        <v>705.32326290458434</v>
      </c>
      <c r="AC62" s="17">
        <v>385.8756026901325</v>
      </c>
      <c r="AD62" s="17">
        <v>377.52343563414257</v>
      </c>
      <c r="AE62" s="17">
        <v>574.45727856146618</v>
      </c>
      <c r="AF62" s="17">
        <v>721.54691572543402</v>
      </c>
      <c r="AG62" s="17">
        <v>577.87961096090157</v>
      </c>
      <c r="AH62" s="17">
        <v>1803.184770404026</v>
      </c>
      <c r="AI62" s="17">
        <v>1531.1496716048127</v>
      </c>
      <c r="AJ62" s="17">
        <v>347.14396384685602</v>
      </c>
      <c r="AK62" s="17">
        <v>180.7815542157731</v>
      </c>
      <c r="AL62" s="17">
        <v>225.49597744325359</v>
      </c>
      <c r="AM62" s="17">
        <v>263.452389110524</v>
      </c>
      <c r="AN62" s="17">
        <v>1953.3781794812774</v>
      </c>
      <c r="AO62" s="17">
        <v>286.45981065580463</v>
      </c>
      <c r="AP62" s="17">
        <v>2225.5979592734775</v>
      </c>
      <c r="AQ62" s="17">
        <v>1588.5572347359557</v>
      </c>
      <c r="AR62" s="17">
        <v>21237.911051558029</v>
      </c>
      <c r="AS62" s="17">
        <v>1474.4873241379389</v>
      </c>
      <c r="AT62" s="17">
        <v>85.178117068341507</v>
      </c>
      <c r="AU62" s="17">
        <v>692.28561474721482</v>
      </c>
      <c r="AV62" s="17">
        <v>2182.8616284705026</v>
      </c>
      <c r="AW62" s="17">
        <v>665.88314025526142</v>
      </c>
      <c r="AX62" s="17">
        <v>1287.0923720984658</v>
      </c>
      <c r="AY62" s="17">
        <v>283.66797296808215</v>
      </c>
      <c r="AZ62" s="17">
        <v>732.9682241329831</v>
      </c>
      <c r="BA62" s="17">
        <v>14449.135474633316</v>
      </c>
      <c r="BB62" s="17">
        <v>4047.4656500283681</v>
      </c>
      <c r="BC62" s="17">
        <v>16650.649798714552</v>
      </c>
      <c r="BD62" s="17">
        <v>936.01137836215128</v>
      </c>
      <c r="BE62" s="17">
        <v>2828.9634330863673</v>
      </c>
      <c r="BF62" s="17">
        <v>571.88292617158993</v>
      </c>
      <c r="BG62" s="17">
        <v>480.96119426980147</v>
      </c>
      <c r="BH62" s="17">
        <v>500.18149934217979</v>
      </c>
      <c r="BI62" s="17">
        <v>4479.9337308591721</v>
      </c>
      <c r="BJ62" s="17">
        <v>301.51997721737342</v>
      </c>
      <c r="BK62" s="17">
        <v>18093.934567503486</v>
      </c>
      <c r="BL62" s="17">
        <v>9667.4469421280137</v>
      </c>
      <c r="BM62" s="17">
        <v>2472.6181045275289</v>
      </c>
      <c r="BN62" s="17">
        <v>7648.4162334558441</v>
      </c>
      <c r="BO62" s="17">
        <v>1889.0508070255419</v>
      </c>
      <c r="BP62" s="17">
        <v>842.98645310048983</v>
      </c>
      <c r="BQ62" s="17">
        <v>4891.90857124992</v>
      </c>
      <c r="BR62" s="17">
        <v>0</v>
      </c>
      <c r="BS62" s="17">
        <v>141598.62081132384</v>
      </c>
      <c r="BT62" s="17">
        <v>6759.5141284999845</v>
      </c>
      <c r="BU62" s="17">
        <v>0.2065371069571543</v>
      </c>
      <c r="BV62" s="17">
        <v>23750</v>
      </c>
      <c r="BW62" s="17">
        <v>10069.367227590947</v>
      </c>
      <c r="BX62" s="17">
        <v>54.265740985469222</v>
      </c>
      <c r="BY62" s="17">
        <v>2.5554492790240205E-2</v>
      </c>
      <c r="BZ62" s="17">
        <v>40633.379188676146</v>
      </c>
      <c r="CA62" s="17">
        <v>182232</v>
      </c>
      <c r="CB62" s="3"/>
      <c r="CD62" s="18">
        <f t="shared" si="4"/>
        <v>0</v>
      </c>
      <c r="CE62" s="18">
        <f t="shared" si="5"/>
        <v>0</v>
      </c>
      <c r="CF62" s="18">
        <f t="shared" si="2"/>
        <v>0</v>
      </c>
      <c r="CH62" s="19">
        <v>182232</v>
      </c>
      <c r="CI62" s="18">
        <f t="shared" si="3"/>
        <v>0</v>
      </c>
    </row>
    <row r="63" spans="1:87" ht="12.75" customHeight="1" x14ac:dyDescent="0.25">
      <c r="A63" s="5" t="s">
        <v>163</v>
      </c>
      <c r="B63" s="5" t="s">
        <v>97</v>
      </c>
      <c r="C63" s="17">
        <v>2.5173775506616192</v>
      </c>
      <c r="D63" s="17">
        <v>1.0227844102240262</v>
      </c>
      <c r="E63" s="17">
        <v>2.9756542514400577</v>
      </c>
      <c r="F63" s="17">
        <v>6.7856237699530855</v>
      </c>
      <c r="G63" s="17">
        <v>64.314157872230737</v>
      </c>
      <c r="H63" s="17">
        <v>40.284519695578567</v>
      </c>
      <c r="I63" s="17">
        <v>14.422096771405087</v>
      </c>
      <c r="J63" s="17">
        <v>246.7560738278568</v>
      </c>
      <c r="K63" s="17">
        <v>113.86384385994992</v>
      </c>
      <c r="L63" s="17">
        <v>229.48818545143644</v>
      </c>
      <c r="M63" s="17">
        <v>92.27787895012348</v>
      </c>
      <c r="N63" s="17">
        <v>133.00102740619508</v>
      </c>
      <c r="O63" s="17">
        <v>29.425651974664085</v>
      </c>
      <c r="P63" s="17">
        <v>30.713642558972246</v>
      </c>
      <c r="Q63" s="17">
        <v>36.019053226852662</v>
      </c>
      <c r="R63" s="17">
        <v>36.573245453311664</v>
      </c>
      <c r="S63" s="17">
        <v>274.91622127988245</v>
      </c>
      <c r="T63" s="17">
        <v>17.42332248644135</v>
      </c>
      <c r="U63" s="17">
        <v>69.752239469202223</v>
      </c>
      <c r="V63" s="17">
        <v>1.1530998233116847</v>
      </c>
      <c r="W63" s="17">
        <v>184.39576930250126</v>
      </c>
      <c r="X63" s="17">
        <v>141.97823401735454</v>
      </c>
      <c r="Y63" s="17">
        <v>28.141213461327478</v>
      </c>
      <c r="Z63" s="17">
        <v>163.87128926563332</v>
      </c>
      <c r="AA63" s="17">
        <v>172.12771936989222</v>
      </c>
      <c r="AB63" s="17">
        <v>401.08371566081985</v>
      </c>
      <c r="AC63" s="17">
        <v>58.095666339110451</v>
      </c>
      <c r="AD63" s="17">
        <v>51.150978505469524</v>
      </c>
      <c r="AE63" s="17">
        <v>194.78321446902825</v>
      </c>
      <c r="AF63" s="17">
        <v>141.70119023098627</v>
      </c>
      <c r="AG63" s="17">
        <v>85.844248027356727</v>
      </c>
      <c r="AH63" s="17">
        <v>259.54625918888922</v>
      </c>
      <c r="AI63" s="17">
        <v>583.44632870020678</v>
      </c>
      <c r="AJ63" s="17">
        <v>252.81591519064185</v>
      </c>
      <c r="AK63" s="17">
        <v>100.67210600388729</v>
      </c>
      <c r="AL63" s="17">
        <v>47.693350081709099</v>
      </c>
      <c r="AM63" s="17">
        <v>129.47802094486337</v>
      </c>
      <c r="AN63" s="17">
        <v>226.15212614401406</v>
      </c>
      <c r="AO63" s="17">
        <v>352.65590090087329</v>
      </c>
      <c r="AP63" s="17">
        <v>708.76306579859499</v>
      </c>
      <c r="AQ63" s="17">
        <v>612.0489977370612</v>
      </c>
      <c r="AR63" s="17">
        <v>3825.1704867913727</v>
      </c>
      <c r="AS63" s="17">
        <v>1126.9027379259503</v>
      </c>
      <c r="AT63" s="17">
        <v>18.204032227040535</v>
      </c>
      <c r="AU63" s="17">
        <v>156.82106239032206</v>
      </c>
      <c r="AV63" s="17">
        <v>2128.0388559629637</v>
      </c>
      <c r="AW63" s="17">
        <v>79.822153786497097</v>
      </c>
      <c r="AX63" s="17">
        <v>434.41181474980533</v>
      </c>
      <c r="AY63" s="17">
        <v>43.357022514515265</v>
      </c>
      <c r="AZ63" s="17">
        <v>242.96518351176096</v>
      </c>
      <c r="BA63" s="17">
        <v>621.55606413770147</v>
      </c>
      <c r="BB63" s="17">
        <v>342.70125936197519</v>
      </c>
      <c r="BC63" s="17">
        <v>5036.0038330448351</v>
      </c>
      <c r="BD63" s="17">
        <v>145.16965042065672</v>
      </c>
      <c r="BE63" s="17">
        <v>650.59896486544312</v>
      </c>
      <c r="BF63" s="17">
        <v>15.898025571189322</v>
      </c>
      <c r="BG63" s="17">
        <v>141.17833372475548</v>
      </c>
      <c r="BH63" s="17">
        <v>101.796633722561</v>
      </c>
      <c r="BI63" s="17">
        <v>548.02066770660952</v>
      </c>
      <c r="BJ63" s="17">
        <v>39.307581409363181</v>
      </c>
      <c r="BK63" s="17">
        <v>5627.116000962923</v>
      </c>
      <c r="BL63" s="17">
        <v>2808.8431285550882</v>
      </c>
      <c r="BM63" s="17">
        <v>1014.1049446348497</v>
      </c>
      <c r="BN63" s="17">
        <v>1031.290902285142</v>
      </c>
      <c r="BO63" s="17">
        <v>2.0691995669892824</v>
      </c>
      <c r="BP63" s="17">
        <v>134.39881121820358</v>
      </c>
      <c r="BQ63" s="17">
        <v>4.3755132775170509</v>
      </c>
      <c r="BR63" s="17">
        <v>0</v>
      </c>
      <c r="BS63" s="17">
        <v>32660.253873755948</v>
      </c>
      <c r="BT63" s="17">
        <v>9.5846746572896482</v>
      </c>
      <c r="BU63" s="17">
        <v>0.31416912044186851</v>
      </c>
      <c r="BV63" s="17">
        <v>0</v>
      </c>
      <c r="BW63" s="17">
        <v>428.04296831345789</v>
      </c>
      <c r="BX63" s="17">
        <v>6.8043141528650324</v>
      </c>
      <c r="BY63" s="17">
        <v>0</v>
      </c>
      <c r="BZ63" s="17">
        <v>444.74612624405449</v>
      </c>
      <c r="CA63" s="17">
        <v>33105</v>
      </c>
      <c r="CB63" s="3"/>
      <c r="CD63" s="18">
        <f t="shared" si="4"/>
        <v>0</v>
      </c>
      <c r="CE63" s="18">
        <f t="shared" si="5"/>
        <v>0</v>
      </c>
      <c r="CF63" s="18">
        <f t="shared" si="2"/>
        <v>0</v>
      </c>
      <c r="CH63" s="19">
        <v>33105</v>
      </c>
      <c r="CI63" s="18">
        <f t="shared" si="3"/>
        <v>0</v>
      </c>
    </row>
    <row r="64" spans="1:87" ht="12.75" customHeight="1" x14ac:dyDescent="0.25">
      <c r="A64" s="5" t="s">
        <v>164</v>
      </c>
      <c r="B64" s="5" t="s">
        <v>98</v>
      </c>
      <c r="C64" s="17">
        <v>152.23240134071847</v>
      </c>
      <c r="D64" s="17">
        <v>103.38462226767086</v>
      </c>
      <c r="E64" s="17">
        <v>16.572522593889893</v>
      </c>
      <c r="F64" s="17">
        <v>28.459120435271391</v>
      </c>
      <c r="G64" s="17">
        <v>401.49367638942869</v>
      </c>
      <c r="H64" s="17">
        <v>191.33248745515377</v>
      </c>
      <c r="I64" s="17">
        <v>51.733592830360934</v>
      </c>
      <c r="J64" s="17">
        <v>402.96809778224184</v>
      </c>
      <c r="K64" s="17">
        <v>137.86618835315281</v>
      </c>
      <c r="L64" s="17">
        <v>1190.89751725681</v>
      </c>
      <c r="M64" s="17">
        <v>490.60599056440668</v>
      </c>
      <c r="N64" s="17">
        <v>78.429770439538188</v>
      </c>
      <c r="O64" s="17">
        <v>35.19281862858972</v>
      </c>
      <c r="P64" s="17">
        <v>57.837708965238527</v>
      </c>
      <c r="Q64" s="17">
        <v>82.66083163427696</v>
      </c>
      <c r="R64" s="17">
        <v>39.426221705606508</v>
      </c>
      <c r="S64" s="17">
        <v>190.90529432256852</v>
      </c>
      <c r="T64" s="17">
        <v>19.251473007970084</v>
      </c>
      <c r="U64" s="17">
        <v>175.92129173398376</v>
      </c>
      <c r="V64" s="17">
        <v>50.36431456495427</v>
      </c>
      <c r="W64" s="17">
        <v>490.31956082638322</v>
      </c>
      <c r="X64" s="17">
        <v>224.85366614212472</v>
      </c>
      <c r="Y64" s="17">
        <v>177.96538869277208</v>
      </c>
      <c r="Z64" s="17">
        <v>324.80527157445511</v>
      </c>
      <c r="AA64" s="17">
        <v>151.90636628860108</v>
      </c>
      <c r="AB64" s="17">
        <v>183.44497856459677</v>
      </c>
      <c r="AC64" s="17">
        <v>323.41790793026581</v>
      </c>
      <c r="AD64" s="17">
        <v>141.40341528830908</v>
      </c>
      <c r="AE64" s="17">
        <v>148.33247237476212</v>
      </c>
      <c r="AF64" s="17">
        <v>250.29258239181786</v>
      </c>
      <c r="AG64" s="17">
        <v>197.10894563833</v>
      </c>
      <c r="AH64" s="17">
        <v>237.20924352611627</v>
      </c>
      <c r="AI64" s="17">
        <v>747.03375748142093</v>
      </c>
      <c r="AJ64" s="17">
        <v>143.89751158408652</v>
      </c>
      <c r="AK64" s="17">
        <v>72.732057513126946</v>
      </c>
      <c r="AL64" s="17">
        <v>81.692659788829843</v>
      </c>
      <c r="AM64" s="17">
        <v>48.739659846733012</v>
      </c>
      <c r="AN64" s="17">
        <v>430.96407736687519</v>
      </c>
      <c r="AO64" s="17">
        <v>100.62450431345874</v>
      </c>
      <c r="AP64" s="17">
        <v>517.41225290884506</v>
      </c>
      <c r="AQ64" s="17">
        <v>438.12923520899801</v>
      </c>
      <c r="AR64" s="17">
        <v>2620.0271556484427</v>
      </c>
      <c r="AS64" s="17">
        <v>423.6101641092564</v>
      </c>
      <c r="AT64" s="17">
        <v>134.88296294594736</v>
      </c>
      <c r="AU64" s="17">
        <v>179.22636199343304</v>
      </c>
      <c r="AV64" s="17">
        <v>371.80870830093374</v>
      </c>
      <c r="AW64" s="17">
        <v>50.438036652660948</v>
      </c>
      <c r="AX64" s="17">
        <v>161.53660917315341</v>
      </c>
      <c r="AY64" s="17">
        <v>102.02374269952024</v>
      </c>
      <c r="AZ64" s="17">
        <v>258.55822507749679</v>
      </c>
      <c r="BA64" s="17">
        <v>523.99923053696682</v>
      </c>
      <c r="BB64" s="17">
        <v>258.72032195602998</v>
      </c>
      <c r="BC64" s="17">
        <v>1529.4671767478969</v>
      </c>
      <c r="BD64" s="17">
        <v>154.99541505705662</v>
      </c>
      <c r="BE64" s="17">
        <v>817.25860744888837</v>
      </c>
      <c r="BF64" s="17">
        <v>454.79807897794069</v>
      </c>
      <c r="BG64" s="17">
        <v>230.2373368146724</v>
      </c>
      <c r="BH64" s="17">
        <v>113.25257159190029</v>
      </c>
      <c r="BI64" s="17">
        <v>441.78395463554904</v>
      </c>
      <c r="BJ64" s="17">
        <v>54.925741746364409</v>
      </c>
      <c r="BK64" s="17">
        <v>1199.7385234119279</v>
      </c>
      <c r="BL64" s="17">
        <v>322.715839929396</v>
      </c>
      <c r="BM64" s="17">
        <v>290.56211323656873</v>
      </c>
      <c r="BN64" s="17">
        <v>263.31940664794274</v>
      </c>
      <c r="BO64" s="17">
        <v>195.17439435671758</v>
      </c>
      <c r="BP64" s="17">
        <v>178.03913877419274</v>
      </c>
      <c r="BQ64" s="17">
        <v>496.32743023362832</v>
      </c>
      <c r="BR64" s="17">
        <v>0</v>
      </c>
      <c r="BS64" s="17">
        <v>21157.248706227223</v>
      </c>
      <c r="BT64" s="17">
        <v>1833.6223522956698</v>
      </c>
      <c r="BU64" s="17">
        <v>586555.13618330879</v>
      </c>
      <c r="BV64" s="17">
        <v>180.72114029729292</v>
      </c>
      <c r="BW64" s="17">
        <v>9020.0688324012208</v>
      </c>
      <c r="BX64" s="17">
        <v>9333.56486416181</v>
      </c>
      <c r="BY64" s="17">
        <v>113.63792130796431</v>
      </c>
      <c r="BZ64" s="17">
        <v>607036.75129377283</v>
      </c>
      <c r="CA64" s="17">
        <v>628194</v>
      </c>
      <c r="CB64" s="3"/>
      <c r="CD64" s="18">
        <f t="shared" si="4"/>
        <v>0</v>
      </c>
      <c r="CE64" s="18">
        <f t="shared" si="5"/>
        <v>0</v>
      </c>
      <c r="CF64" s="18">
        <f t="shared" si="2"/>
        <v>0</v>
      </c>
      <c r="CH64" s="19">
        <v>628194</v>
      </c>
      <c r="CI64" s="18">
        <f t="shared" si="3"/>
        <v>0</v>
      </c>
    </row>
    <row r="65" spans="1:87" ht="12.75" customHeight="1" x14ac:dyDescent="0.25">
      <c r="A65" s="5" t="s">
        <v>165</v>
      </c>
      <c r="B65" s="5" t="s">
        <v>19</v>
      </c>
      <c r="C65" s="17">
        <v>1.3126049115786245</v>
      </c>
      <c r="D65" s="17">
        <v>0.48314767991012864</v>
      </c>
      <c r="E65" s="17">
        <v>0.14628826876533724</v>
      </c>
      <c r="F65" s="17">
        <v>2.2621633468801088</v>
      </c>
      <c r="G65" s="17">
        <v>12.233152808994467</v>
      </c>
      <c r="H65" s="17">
        <v>28.789421345481472</v>
      </c>
      <c r="I65" s="17">
        <v>1.0145669746179791</v>
      </c>
      <c r="J65" s="17">
        <v>34.960294022096377</v>
      </c>
      <c r="K65" s="17">
        <v>5.6774546508013302</v>
      </c>
      <c r="L65" s="17">
        <v>23.938784111267619</v>
      </c>
      <c r="M65" s="17">
        <v>28.565205672208048</v>
      </c>
      <c r="N65" s="17">
        <v>7.8611401036475108</v>
      </c>
      <c r="O65" s="17">
        <v>1.1527296523612121</v>
      </c>
      <c r="P65" s="17">
        <v>6.5010977358926851</v>
      </c>
      <c r="Q65" s="17">
        <v>8.8159628571013506</v>
      </c>
      <c r="R65" s="17">
        <v>2.941972828954234</v>
      </c>
      <c r="S65" s="17">
        <v>12.316214465242071</v>
      </c>
      <c r="T65" s="17">
        <v>0.66822908658947278</v>
      </c>
      <c r="U65" s="17">
        <v>5.4531717195876386</v>
      </c>
      <c r="V65" s="17">
        <v>1.1169871793841424</v>
      </c>
      <c r="W65" s="17">
        <v>32.185994730708721</v>
      </c>
      <c r="X65" s="17">
        <v>13.249665897758724</v>
      </c>
      <c r="Y65" s="17">
        <v>24.154141655504002</v>
      </c>
      <c r="Z65" s="17">
        <v>65.146404192970436</v>
      </c>
      <c r="AA65" s="17">
        <v>14.860191809236134</v>
      </c>
      <c r="AB65" s="17">
        <v>14.319419867561294</v>
      </c>
      <c r="AC65" s="17">
        <v>12.651470730441911</v>
      </c>
      <c r="AD65" s="17">
        <v>31.701101160174787</v>
      </c>
      <c r="AE65" s="17">
        <v>6.431284560210238</v>
      </c>
      <c r="AF65" s="17">
        <v>23.981550377625602</v>
      </c>
      <c r="AG65" s="17">
        <v>44.951643843824364</v>
      </c>
      <c r="AH65" s="17">
        <v>53.412694982711749</v>
      </c>
      <c r="AI65" s="17">
        <v>106.80867124237925</v>
      </c>
      <c r="AJ65" s="17">
        <v>47.412845268571843</v>
      </c>
      <c r="AK65" s="17">
        <v>9.7627493407948975</v>
      </c>
      <c r="AL65" s="17">
        <v>8.9367716248845319</v>
      </c>
      <c r="AM65" s="17">
        <v>1.8824643730750248</v>
      </c>
      <c r="AN65" s="17">
        <v>36.40214516586942</v>
      </c>
      <c r="AO65" s="17">
        <v>4.9269091100234865</v>
      </c>
      <c r="AP65" s="17">
        <v>29.216094319893156</v>
      </c>
      <c r="AQ65" s="17">
        <v>12.859662227138113</v>
      </c>
      <c r="AR65" s="17">
        <v>135.65428403121066</v>
      </c>
      <c r="AS65" s="17">
        <v>12.645500837282544</v>
      </c>
      <c r="AT65" s="17">
        <v>1.0136700780412098</v>
      </c>
      <c r="AU65" s="17">
        <v>1.7333397500709891</v>
      </c>
      <c r="AV65" s="17">
        <v>16.490079612452348</v>
      </c>
      <c r="AW65" s="17">
        <v>2.364658824177897</v>
      </c>
      <c r="AX65" s="17">
        <v>5.2798275412004099</v>
      </c>
      <c r="AY65" s="17">
        <v>2.2902316708623931</v>
      </c>
      <c r="AZ65" s="17">
        <v>4.1190401195366402</v>
      </c>
      <c r="BA65" s="17">
        <v>70.04650205205958</v>
      </c>
      <c r="BB65" s="17">
        <v>29.976628427833134</v>
      </c>
      <c r="BC65" s="17">
        <v>77.322695924279529</v>
      </c>
      <c r="BD65" s="17">
        <v>4.0994986620257308</v>
      </c>
      <c r="BE65" s="17">
        <v>40.746517943685376</v>
      </c>
      <c r="BF65" s="17">
        <v>305.91154611466709</v>
      </c>
      <c r="BG65" s="17">
        <v>6.1838610272480921</v>
      </c>
      <c r="BH65" s="17">
        <v>11.898371620242926</v>
      </c>
      <c r="BI65" s="17">
        <v>22.426662124856584</v>
      </c>
      <c r="BJ65" s="17">
        <v>3.0795720365515513</v>
      </c>
      <c r="BK65" s="17">
        <v>57.301661767155409</v>
      </c>
      <c r="BL65" s="17">
        <v>25.851159996969596</v>
      </c>
      <c r="BM65" s="17">
        <v>8.9361815618499598</v>
      </c>
      <c r="BN65" s="17">
        <v>23.246083213362528</v>
      </c>
      <c r="BO65" s="17">
        <v>16.570497378360074</v>
      </c>
      <c r="BP65" s="17">
        <v>4.8869277334414027</v>
      </c>
      <c r="BQ65" s="17">
        <v>23.548389524962143</v>
      </c>
      <c r="BR65" s="17">
        <v>0</v>
      </c>
      <c r="BS65" s="17">
        <v>1695.0878554771052</v>
      </c>
      <c r="BT65" s="17">
        <v>65.989348259964061</v>
      </c>
      <c r="BU65" s="17">
        <v>235372.91398089044</v>
      </c>
      <c r="BV65" s="17">
        <v>4.3939723663182004</v>
      </c>
      <c r="BW65" s="17">
        <v>781.80580305628905</v>
      </c>
      <c r="BX65" s="17">
        <v>14407.74257084194</v>
      </c>
      <c r="BY65" s="17">
        <v>6.6469107954225851E-2</v>
      </c>
      <c r="BZ65" s="17">
        <v>250632.91214452288</v>
      </c>
      <c r="CA65" s="17">
        <v>252328</v>
      </c>
      <c r="CB65" s="3"/>
      <c r="CD65" s="18">
        <f t="shared" si="4"/>
        <v>0</v>
      </c>
      <c r="CE65" s="18">
        <f t="shared" si="5"/>
        <v>0</v>
      </c>
      <c r="CF65" s="18">
        <f t="shared" si="2"/>
        <v>0</v>
      </c>
      <c r="CH65" s="19">
        <v>252328</v>
      </c>
      <c r="CI65" s="18">
        <f t="shared" si="3"/>
        <v>0</v>
      </c>
    </row>
    <row r="66" spans="1:87" ht="12.75" customHeight="1" x14ac:dyDescent="0.25">
      <c r="A66" s="5" t="s">
        <v>166</v>
      </c>
      <c r="B66" s="5" t="s">
        <v>44</v>
      </c>
      <c r="C66" s="17">
        <v>5.1542724174473964</v>
      </c>
      <c r="D66" s="17">
        <v>1.8530456603815968</v>
      </c>
      <c r="E66" s="17">
        <v>0.10413265509677812</v>
      </c>
      <c r="F66" s="17">
        <v>1.0645680399447566</v>
      </c>
      <c r="G66" s="17">
        <v>29.550018009641974</v>
      </c>
      <c r="H66" s="17">
        <v>85.44986351763815</v>
      </c>
      <c r="I66" s="17">
        <v>20.775308075253793</v>
      </c>
      <c r="J66" s="17">
        <v>7.4543874743612344</v>
      </c>
      <c r="K66" s="17">
        <v>0.52440700076315938</v>
      </c>
      <c r="L66" s="17">
        <v>19.808751787104427</v>
      </c>
      <c r="M66" s="17">
        <v>2.0540860319318224</v>
      </c>
      <c r="N66" s="17">
        <v>0.64324742443707406</v>
      </c>
      <c r="O66" s="17">
        <v>1.8243020089200059</v>
      </c>
      <c r="P66" s="17">
        <v>1.5580224528341948</v>
      </c>
      <c r="Q66" s="17">
        <v>1.1567814001182375</v>
      </c>
      <c r="R66" s="17">
        <v>0.43075587304690177</v>
      </c>
      <c r="S66" s="17">
        <v>31.432519297175606</v>
      </c>
      <c r="T66" s="17">
        <v>0.26380330642375804</v>
      </c>
      <c r="U66" s="17">
        <v>6.4966752114058117</v>
      </c>
      <c r="V66" s="17">
        <v>0.26636456600391079</v>
      </c>
      <c r="W66" s="17">
        <v>11.195640526010491</v>
      </c>
      <c r="X66" s="17">
        <v>23.682510333407798</v>
      </c>
      <c r="Y66" s="17">
        <v>1.8618783467662428</v>
      </c>
      <c r="Z66" s="17">
        <v>4.3249127250741761</v>
      </c>
      <c r="AA66" s="17">
        <v>3.8623115984034708</v>
      </c>
      <c r="AB66" s="17">
        <v>1.5085753998883491</v>
      </c>
      <c r="AC66" s="17">
        <v>151.75429884459814</v>
      </c>
      <c r="AD66" s="17">
        <v>55.932255788749437</v>
      </c>
      <c r="AE66" s="17">
        <v>56.5760074466533</v>
      </c>
      <c r="AF66" s="17">
        <v>3.3448622247446371</v>
      </c>
      <c r="AG66" s="17">
        <v>3.4377366034556127</v>
      </c>
      <c r="AH66" s="17">
        <v>29.805595038331703</v>
      </c>
      <c r="AI66" s="17">
        <v>132.94101719817311</v>
      </c>
      <c r="AJ66" s="17">
        <v>6.3994522520071104</v>
      </c>
      <c r="AK66" s="17">
        <v>0.93991440304665796</v>
      </c>
      <c r="AL66" s="17">
        <v>1.3964397288821664</v>
      </c>
      <c r="AM66" s="17">
        <v>6.1728474626449348</v>
      </c>
      <c r="AN66" s="17">
        <v>82.676789283665656</v>
      </c>
      <c r="AO66" s="17">
        <v>1.4764045726703205</v>
      </c>
      <c r="AP66" s="17">
        <v>7.7019939940153286</v>
      </c>
      <c r="AQ66" s="17">
        <v>25.587884109369451</v>
      </c>
      <c r="AR66" s="17">
        <v>596.37862584333436</v>
      </c>
      <c r="AS66" s="17">
        <v>806.87548194979627</v>
      </c>
      <c r="AT66" s="17">
        <v>60.247223440483516</v>
      </c>
      <c r="AU66" s="17">
        <v>10.571390662284674</v>
      </c>
      <c r="AV66" s="17">
        <v>197.92381050792676</v>
      </c>
      <c r="AW66" s="17">
        <v>2.1229647113767287</v>
      </c>
      <c r="AX66" s="17">
        <v>6.0222642036101508</v>
      </c>
      <c r="AY66" s="17">
        <v>0.57345256639212139</v>
      </c>
      <c r="AZ66" s="17">
        <v>0.68881373779843402</v>
      </c>
      <c r="BA66" s="17">
        <v>59.51559685601331</v>
      </c>
      <c r="BB66" s="17">
        <v>2.6730944368980776</v>
      </c>
      <c r="BC66" s="17">
        <v>1521.1406200894357</v>
      </c>
      <c r="BD66" s="17">
        <v>2.0416113761537811</v>
      </c>
      <c r="BE66" s="17">
        <v>2119.4893532663509</v>
      </c>
      <c r="BF66" s="17">
        <v>179.85308492490697</v>
      </c>
      <c r="BG66" s="17">
        <v>435.48606907678106</v>
      </c>
      <c r="BH66" s="17">
        <v>53.43829579112402</v>
      </c>
      <c r="BI66" s="17">
        <v>1160.4631456424072</v>
      </c>
      <c r="BJ66" s="17">
        <v>117.77950950136508</v>
      </c>
      <c r="BK66" s="17">
        <v>463.53856823244166</v>
      </c>
      <c r="BL66" s="17">
        <v>491.82641394366885</v>
      </c>
      <c r="BM66" s="17">
        <v>3.9652573674724456</v>
      </c>
      <c r="BN66" s="17">
        <v>457.71974685047337</v>
      </c>
      <c r="BO66" s="17">
        <v>3.0197367770567274</v>
      </c>
      <c r="BP66" s="17">
        <v>3.9095233679948902</v>
      </c>
      <c r="BQ66" s="17">
        <v>333.87506335403447</v>
      </c>
      <c r="BR66" s="17">
        <v>0</v>
      </c>
      <c r="BS66" s="17">
        <v>9921.5833585680721</v>
      </c>
      <c r="BT66" s="17">
        <v>45.218123023031453</v>
      </c>
      <c r="BU66" s="17">
        <v>0.27926144039277195</v>
      </c>
      <c r="BV66" s="17">
        <v>0</v>
      </c>
      <c r="BW66" s="17">
        <v>72730.438757159471</v>
      </c>
      <c r="BX66" s="17">
        <v>941.48049980903943</v>
      </c>
      <c r="BY66" s="17">
        <v>0</v>
      </c>
      <c r="BZ66" s="17">
        <v>73717.416641431919</v>
      </c>
      <c r="CA66" s="17">
        <v>83639</v>
      </c>
      <c r="CB66" s="3"/>
      <c r="CD66" s="18">
        <f t="shared" si="4"/>
        <v>0</v>
      </c>
      <c r="CE66" s="18">
        <f t="shared" si="5"/>
        <v>0</v>
      </c>
      <c r="CF66" s="18">
        <f t="shared" si="2"/>
        <v>0</v>
      </c>
      <c r="CH66" s="19">
        <v>83639</v>
      </c>
      <c r="CI66" s="18">
        <f t="shared" si="3"/>
        <v>0</v>
      </c>
    </row>
    <row r="67" spans="1:87" ht="12.75" customHeight="1" x14ac:dyDescent="0.25">
      <c r="A67" s="5" t="s">
        <v>167</v>
      </c>
      <c r="B67" s="5" t="s">
        <v>20</v>
      </c>
      <c r="C67" s="17">
        <v>0.13406020366562796</v>
      </c>
      <c r="D67" s="17">
        <v>2.1708139257627983E-2</v>
      </c>
      <c r="E67" s="17">
        <v>1.7953238341444607E-3</v>
      </c>
      <c r="F67" s="17">
        <v>4.9158636792540289E-2</v>
      </c>
      <c r="G67" s="17">
        <v>0.22174141980399384</v>
      </c>
      <c r="H67" s="17">
        <v>2.4412518900302325</v>
      </c>
      <c r="I67" s="17">
        <v>1.7603558401915142E-2</v>
      </c>
      <c r="J67" s="17">
        <v>2.2263542956341769</v>
      </c>
      <c r="K67" s="17">
        <v>0.37347160613859071</v>
      </c>
      <c r="L67" s="17">
        <v>1.2632285344472645</v>
      </c>
      <c r="M67" s="17">
        <v>2.2363354712929189</v>
      </c>
      <c r="N67" s="17">
        <v>0.62019303451744312</v>
      </c>
      <c r="O67" s="17">
        <v>1.5404701179345774E-2</v>
      </c>
      <c r="P67" s="17">
        <v>0.50131314132412375</v>
      </c>
      <c r="Q67" s="17">
        <v>0.7406891595469739</v>
      </c>
      <c r="R67" s="17">
        <v>0.24573477512291553</v>
      </c>
      <c r="S67" s="17">
        <v>0.90972446196506174</v>
      </c>
      <c r="T67" s="17">
        <v>3.5435757427682089E-2</v>
      </c>
      <c r="U67" s="17">
        <v>4.1136313198856356E-2</v>
      </c>
      <c r="V67" s="17">
        <v>2.2519012787947212E-2</v>
      </c>
      <c r="W67" s="17">
        <v>3.0615345545457706</v>
      </c>
      <c r="X67" s="17">
        <v>0.89588007544940051</v>
      </c>
      <c r="Y67" s="17">
        <v>2.0843506389322859</v>
      </c>
      <c r="Z67" s="17">
        <v>5.5518189415909278</v>
      </c>
      <c r="AA67" s="17">
        <v>1.1261756451374652</v>
      </c>
      <c r="AB67" s="17">
        <v>0.96045553231662883</v>
      </c>
      <c r="AC67" s="17">
        <v>0.81257537702275939</v>
      </c>
      <c r="AD67" s="17">
        <v>2.8156612176502667</v>
      </c>
      <c r="AE67" s="17">
        <v>0.30811434911789048</v>
      </c>
      <c r="AF67" s="17">
        <v>1.746251516300773</v>
      </c>
      <c r="AG67" s="17">
        <v>3.905640400543382</v>
      </c>
      <c r="AH67" s="17">
        <v>4.302127117017597</v>
      </c>
      <c r="AI67" s="17">
        <v>9.2912485576199995</v>
      </c>
      <c r="AJ67" s="17">
        <v>4.2587287696884371</v>
      </c>
      <c r="AK67" s="17">
        <v>0.84359982225761454</v>
      </c>
      <c r="AL67" s="17">
        <v>0.6958776575125416</v>
      </c>
      <c r="AM67" s="17">
        <v>5.7111560365583368E-2</v>
      </c>
      <c r="AN67" s="17">
        <v>2.5647696714154233</v>
      </c>
      <c r="AO67" s="17">
        <v>0.30627800728045351</v>
      </c>
      <c r="AP67" s="17">
        <v>1.277773321424005</v>
      </c>
      <c r="AQ67" s="17">
        <v>5.9779904649761406E-2</v>
      </c>
      <c r="AR67" s="17">
        <v>4.1588368422323621</v>
      </c>
      <c r="AS67" s="17">
        <v>5.4014884553492987E-2</v>
      </c>
      <c r="AT67" s="17">
        <v>3.7468068209176707E-3</v>
      </c>
      <c r="AU67" s="17">
        <v>9.1307140436865369E-3</v>
      </c>
      <c r="AV67" s="17">
        <v>0.4319418067266631</v>
      </c>
      <c r="AW67" s="17">
        <v>1.0730591502170414E-2</v>
      </c>
      <c r="AX67" s="17">
        <v>1.3211565020345095E-2</v>
      </c>
      <c r="AY67" s="17">
        <v>6.6268725165758172E-2</v>
      </c>
      <c r="AZ67" s="17">
        <v>1.6320011345095094E-2</v>
      </c>
      <c r="BA67" s="17">
        <v>2.785856968853532</v>
      </c>
      <c r="BB67" s="17">
        <v>1.718748789891023</v>
      </c>
      <c r="BC67" s="17">
        <v>0.64413388491094314</v>
      </c>
      <c r="BD67" s="17">
        <v>1.6370820811501423E-2</v>
      </c>
      <c r="BE67" s="17">
        <v>0.10337607137602013</v>
      </c>
      <c r="BF67" s="17">
        <v>28.116605789699161</v>
      </c>
      <c r="BG67" s="17">
        <v>7.6608829170517418E-3</v>
      </c>
      <c r="BH67" s="17">
        <v>0.82837218794288825</v>
      </c>
      <c r="BI67" s="17">
        <v>0.17669647467519556</v>
      </c>
      <c r="BJ67" s="17">
        <v>1.0598342250284595E-2</v>
      </c>
      <c r="BK67" s="17">
        <v>1.724334107090886</v>
      </c>
      <c r="BL67" s="17">
        <v>0.2823305780076823</v>
      </c>
      <c r="BM67" s="17">
        <v>7.0366290587145233E-2</v>
      </c>
      <c r="BN67" s="17">
        <v>0.37159224028961091</v>
      </c>
      <c r="BO67" s="17">
        <v>195.51276164624971</v>
      </c>
      <c r="BP67" s="17">
        <v>1.1289108166894313E-2</v>
      </c>
      <c r="BQ67" s="17">
        <v>8.9345009485694876E-2</v>
      </c>
      <c r="BR67" s="17">
        <v>0</v>
      </c>
      <c r="BS67" s="17">
        <v>296.27925321482405</v>
      </c>
      <c r="BT67" s="17">
        <v>1.6659565904199682</v>
      </c>
      <c r="BU67" s="17">
        <v>143040.19448507161</v>
      </c>
      <c r="BV67" s="17">
        <v>80.805716663304409</v>
      </c>
      <c r="BW67" s="17">
        <v>1430.7158815446871</v>
      </c>
      <c r="BX67" s="17">
        <v>1375.2675258755148</v>
      </c>
      <c r="BY67" s="17">
        <v>7.1181039633539139E-2</v>
      </c>
      <c r="BZ67" s="17">
        <v>145928.7207467852</v>
      </c>
      <c r="CA67" s="17">
        <v>146225</v>
      </c>
      <c r="CB67" s="3"/>
      <c r="CD67" s="18">
        <f t="shared" si="4"/>
        <v>0</v>
      </c>
      <c r="CE67" s="18">
        <f t="shared" si="5"/>
        <v>0</v>
      </c>
      <c r="CF67" s="18">
        <f t="shared" si="2"/>
        <v>0</v>
      </c>
      <c r="CH67" s="19">
        <v>146225</v>
      </c>
      <c r="CI67" s="18">
        <f t="shared" si="3"/>
        <v>0</v>
      </c>
    </row>
    <row r="68" spans="1:87" ht="12.75" customHeight="1" x14ac:dyDescent="0.25">
      <c r="A68" s="5" t="s">
        <v>168</v>
      </c>
      <c r="B68" s="5" t="s">
        <v>45</v>
      </c>
      <c r="C68" s="17">
        <v>3.4102527536633662E-2</v>
      </c>
      <c r="D68" s="17">
        <v>2.2735018357755779E-2</v>
      </c>
      <c r="E68" s="17">
        <v>3.4102527536633662E-2</v>
      </c>
      <c r="F68" s="17">
        <v>8.7764940587879259E-2</v>
      </c>
      <c r="G68" s="17">
        <v>0.71615307826930696</v>
      </c>
      <c r="H68" s="17">
        <v>0.12869551490404771</v>
      </c>
      <c r="I68" s="17">
        <v>7.1994224799559955E-2</v>
      </c>
      <c r="J68" s="17">
        <v>2.0474533670292159</v>
      </c>
      <c r="K68" s="17">
        <v>0.65849159863696882</v>
      </c>
      <c r="L68" s="17">
        <v>1.6747973653400914</v>
      </c>
      <c r="M68" s="17">
        <v>0.26838570632112618</v>
      </c>
      <c r="N68" s="17">
        <v>0.11837748999916924</v>
      </c>
      <c r="O68" s="17">
        <v>1.1178050692563257</v>
      </c>
      <c r="P68" s="17">
        <v>1.4156065585849458</v>
      </c>
      <c r="Q68" s="17">
        <v>0.3633405000144927</v>
      </c>
      <c r="R68" s="17">
        <v>0.11100904740138387</v>
      </c>
      <c r="S68" s="17">
        <v>0.5243277391682295</v>
      </c>
      <c r="T68" s="17">
        <v>0.21280754155553602</v>
      </c>
      <c r="U68" s="17">
        <v>0.409230330439604</v>
      </c>
      <c r="V68" s="17">
        <v>0.51153791304950491</v>
      </c>
      <c r="W68" s="17">
        <v>0.59404440592749241</v>
      </c>
      <c r="X68" s="17">
        <v>0.35258702771876355</v>
      </c>
      <c r="Y68" s="17">
        <v>0.60193759066227737</v>
      </c>
      <c r="Z68" s="17">
        <v>0.89549880919250358</v>
      </c>
      <c r="AA68" s="17">
        <v>1.4456050711130872</v>
      </c>
      <c r="AB68" s="17">
        <v>0.79397282661815494</v>
      </c>
      <c r="AC68" s="17">
        <v>0.91717331693636539</v>
      </c>
      <c r="AD68" s="17">
        <v>9.8172260238906794E-2</v>
      </c>
      <c r="AE68" s="17">
        <v>0.91052385964912863</v>
      </c>
      <c r="AF68" s="17">
        <v>0.73476842793731945</v>
      </c>
      <c r="AG68" s="17">
        <v>0.50677290011411114</v>
      </c>
      <c r="AH68" s="17">
        <v>1.0194339385025137</v>
      </c>
      <c r="AI68" s="17">
        <v>0.76077890022426276</v>
      </c>
      <c r="AJ68" s="17">
        <v>0.9000226179105959</v>
      </c>
      <c r="AK68" s="17">
        <v>0.26666419778033063</v>
      </c>
      <c r="AL68" s="17">
        <v>0.87743950902399281</v>
      </c>
      <c r="AM68" s="17">
        <v>0.18628335347148764</v>
      </c>
      <c r="AN68" s="17">
        <v>3.3729437859210876</v>
      </c>
      <c r="AO68" s="17">
        <v>0.97872891472239598</v>
      </c>
      <c r="AP68" s="17">
        <v>5.6346896261706894</v>
      </c>
      <c r="AQ68" s="17">
        <v>13.701637730274149</v>
      </c>
      <c r="AR68" s="17">
        <v>125.2078395039488</v>
      </c>
      <c r="AS68" s="17">
        <v>4.1301950016589659</v>
      </c>
      <c r="AT68" s="17">
        <v>0.24629603220902091</v>
      </c>
      <c r="AU68" s="17">
        <v>0.38270614235555561</v>
      </c>
      <c r="AV68" s="17">
        <v>8.4839510171691952</v>
      </c>
      <c r="AW68" s="17">
        <v>3.9331581758917493</v>
      </c>
      <c r="AX68" s="17">
        <v>15.653060139314853</v>
      </c>
      <c r="AY68" s="17">
        <v>1.1152439732963306</v>
      </c>
      <c r="AZ68" s="17">
        <v>2.0309949732928496</v>
      </c>
      <c r="BA68" s="17">
        <v>10.10045721231255</v>
      </c>
      <c r="BB68" s="17">
        <v>5.0083378423122573</v>
      </c>
      <c r="BC68" s="17">
        <v>19.901842527827789</v>
      </c>
      <c r="BD68" s="17">
        <v>6.7750354706112219</v>
      </c>
      <c r="BE68" s="17">
        <v>16.323743180868647</v>
      </c>
      <c r="BF68" s="17">
        <v>4.1298036596276946</v>
      </c>
      <c r="BG68" s="17">
        <v>3.1980592489909796</v>
      </c>
      <c r="BH68" s="17">
        <v>3.9686830203682297</v>
      </c>
      <c r="BI68" s="17">
        <v>10.54392632607869</v>
      </c>
      <c r="BJ68" s="17">
        <v>0.91318990403652367</v>
      </c>
      <c r="BK68" s="17">
        <v>86.320594636611702</v>
      </c>
      <c r="BL68" s="17">
        <v>5.2940994452159984</v>
      </c>
      <c r="BM68" s="17">
        <v>13.751510973599103</v>
      </c>
      <c r="BN68" s="17">
        <v>11.936929152392068</v>
      </c>
      <c r="BO68" s="17">
        <v>14249.502230720416</v>
      </c>
      <c r="BP68" s="17">
        <v>13.87593953768361</v>
      </c>
      <c r="BQ68" s="17">
        <v>9.5790210680677674</v>
      </c>
      <c r="BR68" s="17">
        <v>0</v>
      </c>
      <c r="BS68" s="17">
        <v>14678.385246015054</v>
      </c>
      <c r="BT68" s="17">
        <v>18.985975523379857</v>
      </c>
      <c r="BU68" s="17">
        <v>31307.096643635265</v>
      </c>
      <c r="BV68" s="17">
        <v>5894.2797937260439</v>
      </c>
      <c r="BW68" s="17">
        <v>104630.13313607333</v>
      </c>
      <c r="BX68" s="17">
        <v>28.119205026915282</v>
      </c>
      <c r="BY68" s="17">
        <v>0</v>
      </c>
      <c r="BZ68" s="17">
        <v>141878.61475398493</v>
      </c>
      <c r="CA68" s="17">
        <v>156557</v>
      </c>
      <c r="CB68" s="3"/>
      <c r="CD68" s="18">
        <f t="shared" si="4"/>
        <v>0</v>
      </c>
      <c r="CE68" s="18">
        <f t="shared" si="5"/>
        <v>0</v>
      </c>
      <c r="CF68" s="18">
        <f t="shared" ref="CF68:CF96" si="6">BS68+BZ68-CA68</f>
        <v>0</v>
      </c>
      <c r="CH68" s="19">
        <v>156557</v>
      </c>
      <c r="CI68" s="18">
        <f t="shared" ref="CI68:CI72" si="7">CH68-CA68</f>
        <v>0</v>
      </c>
    </row>
    <row r="69" spans="1:87" ht="12.75" customHeight="1" x14ac:dyDescent="0.25">
      <c r="A69" s="7" t="s">
        <v>169</v>
      </c>
      <c r="B69" s="5" t="s">
        <v>99</v>
      </c>
      <c r="C69" s="17">
        <v>1.7188949002193104</v>
      </c>
      <c r="D69" s="17">
        <v>8.7579076391968904</v>
      </c>
      <c r="E69" s="17">
        <v>1.8553137495914127</v>
      </c>
      <c r="F69" s="17">
        <v>0.99419721697781305</v>
      </c>
      <c r="G69" s="17">
        <v>6.9185169620758353</v>
      </c>
      <c r="H69" s="17">
        <v>0.31240412302193532</v>
      </c>
      <c r="I69" s="17">
        <v>0.12963857605752679</v>
      </c>
      <c r="J69" s="17">
        <v>44.513985989116364</v>
      </c>
      <c r="K69" s="17">
        <v>3.8422919795192088</v>
      </c>
      <c r="L69" s="17">
        <v>73.656965067482005</v>
      </c>
      <c r="M69" s="17">
        <v>100.78503362020801</v>
      </c>
      <c r="N69" s="17">
        <v>7.5911800914499663</v>
      </c>
      <c r="O69" s="17">
        <v>3.2473848051180862</v>
      </c>
      <c r="P69" s="17">
        <v>11.183346319614387</v>
      </c>
      <c r="Q69" s="17">
        <v>19.306967687619007</v>
      </c>
      <c r="R69" s="17">
        <v>0.90087199800620799</v>
      </c>
      <c r="S69" s="17">
        <v>12.036590756826454</v>
      </c>
      <c r="T69" s="17">
        <v>1.9723997084141678</v>
      </c>
      <c r="U69" s="17">
        <v>4.3091867463230979</v>
      </c>
      <c r="V69" s="17">
        <v>1.717431234836261</v>
      </c>
      <c r="W69" s="17">
        <v>3.2558758905512653</v>
      </c>
      <c r="X69" s="17">
        <v>11.154443799015345</v>
      </c>
      <c r="Y69" s="17">
        <v>27.450264714704762</v>
      </c>
      <c r="Z69" s="17">
        <v>38.490955092376574</v>
      </c>
      <c r="AA69" s="17">
        <v>12.465638054635468</v>
      </c>
      <c r="AB69" s="17">
        <v>7.3903143490030763</v>
      </c>
      <c r="AC69" s="17">
        <v>4.9602597905652823</v>
      </c>
      <c r="AD69" s="17">
        <v>0.85305506134734976</v>
      </c>
      <c r="AE69" s="17">
        <v>12.532587307614676</v>
      </c>
      <c r="AF69" s="17">
        <v>36.273752233332175</v>
      </c>
      <c r="AG69" s="17">
        <v>17.007699004810675</v>
      </c>
      <c r="AH69" s="17">
        <v>13.408995109659905</v>
      </c>
      <c r="AI69" s="17">
        <v>113.8255086962148</v>
      </c>
      <c r="AJ69" s="17">
        <v>4.6882586746388615</v>
      </c>
      <c r="AK69" s="17">
        <v>6.6840895147832979</v>
      </c>
      <c r="AL69" s="17">
        <v>10.315828645303778</v>
      </c>
      <c r="AM69" s="17">
        <v>2.2993108677754659</v>
      </c>
      <c r="AN69" s="17">
        <v>53.748838058367348</v>
      </c>
      <c r="AO69" s="17">
        <v>4.2816805479567845</v>
      </c>
      <c r="AP69" s="17">
        <v>53.005296434691402</v>
      </c>
      <c r="AQ69" s="17">
        <v>66.736919302017057</v>
      </c>
      <c r="AR69" s="17">
        <v>397.89897722638818</v>
      </c>
      <c r="AS69" s="17">
        <v>15.784111220725546</v>
      </c>
      <c r="AT69" s="17">
        <v>0.88762818940464205</v>
      </c>
      <c r="AU69" s="17">
        <v>4.5484789489261894</v>
      </c>
      <c r="AV69" s="17">
        <v>24.530548049349854</v>
      </c>
      <c r="AW69" s="17">
        <v>16.134805487183243</v>
      </c>
      <c r="AX69" s="17">
        <v>23.643031047147428</v>
      </c>
      <c r="AY69" s="17">
        <v>24.805565806931323</v>
      </c>
      <c r="AZ69" s="17">
        <v>1490.4824676112578</v>
      </c>
      <c r="BA69" s="17">
        <v>347.35170420932633</v>
      </c>
      <c r="BB69" s="17">
        <v>32.731791944263882</v>
      </c>
      <c r="BC69" s="17">
        <v>245.91315767800177</v>
      </c>
      <c r="BD69" s="17">
        <v>20.971096167923736</v>
      </c>
      <c r="BE69" s="17">
        <v>93.242917014567752</v>
      </c>
      <c r="BF69" s="17">
        <v>10.413989281467382</v>
      </c>
      <c r="BG69" s="17">
        <v>70.8697270338468</v>
      </c>
      <c r="BH69" s="17">
        <v>22.626075050912284</v>
      </c>
      <c r="BI69" s="17">
        <v>51.415212744379104</v>
      </c>
      <c r="BJ69" s="17">
        <v>3.9972155578836124</v>
      </c>
      <c r="BK69" s="17">
        <v>538.58826590580134</v>
      </c>
      <c r="BL69" s="17">
        <v>73.629043786191176</v>
      </c>
      <c r="BM69" s="17">
        <v>56.118269958764458</v>
      </c>
      <c r="BN69" s="17">
        <v>59.697227380811782</v>
      </c>
      <c r="BO69" s="17">
        <v>4.7594361363394713</v>
      </c>
      <c r="BP69" s="17">
        <v>474.01741812569486</v>
      </c>
      <c r="BQ69" s="17">
        <v>672.69296782044216</v>
      </c>
      <c r="BR69" s="17">
        <v>0</v>
      </c>
      <c r="BS69" s="17">
        <v>5584.3312097049711</v>
      </c>
      <c r="BT69" s="17">
        <v>1662.342623315986</v>
      </c>
      <c r="BU69" s="17">
        <v>0.26471657370564844</v>
      </c>
      <c r="BV69" s="17">
        <v>6615.6165928840792</v>
      </c>
      <c r="BW69" s="17">
        <v>17300.711592818381</v>
      </c>
      <c r="BX69" s="17">
        <v>5.7332647028770181</v>
      </c>
      <c r="BY69" s="17">
        <v>0</v>
      </c>
      <c r="BZ69" s="17">
        <v>25584.668790295025</v>
      </c>
      <c r="CA69" s="17">
        <v>31169</v>
      </c>
      <c r="CB69" s="3"/>
      <c r="CD69" s="18">
        <f t="shared" si="4"/>
        <v>0</v>
      </c>
      <c r="CE69" s="18">
        <f t="shared" si="5"/>
        <v>0</v>
      </c>
      <c r="CF69" s="18">
        <f t="shared" si="6"/>
        <v>0</v>
      </c>
      <c r="CH69" s="19">
        <v>31169</v>
      </c>
      <c r="CI69" s="18">
        <f t="shared" si="7"/>
        <v>0</v>
      </c>
    </row>
    <row r="70" spans="1:87" ht="12.75" customHeight="1" x14ac:dyDescent="0.25">
      <c r="A70" s="7" t="s">
        <v>170</v>
      </c>
      <c r="B70" s="5" t="s">
        <v>100</v>
      </c>
      <c r="C70" s="17">
        <v>106.32275221012333</v>
      </c>
      <c r="D70" s="17">
        <v>36.067172924410755</v>
      </c>
      <c r="E70" s="17">
        <v>18.695203590683935</v>
      </c>
      <c r="F70" s="17">
        <v>34.747647211613319</v>
      </c>
      <c r="G70" s="17">
        <v>251.08474206778263</v>
      </c>
      <c r="H70" s="17">
        <v>134.30894951376254</v>
      </c>
      <c r="I70" s="17">
        <v>42.001092219498908</v>
      </c>
      <c r="J70" s="17">
        <v>162.36655235249182</v>
      </c>
      <c r="K70" s="17">
        <v>67.326799602429645</v>
      </c>
      <c r="L70" s="17">
        <v>179.2141074854479</v>
      </c>
      <c r="M70" s="17">
        <v>97.543394661761752</v>
      </c>
      <c r="N70" s="17">
        <v>16.867950834854238</v>
      </c>
      <c r="O70" s="17">
        <v>53.246282129502958</v>
      </c>
      <c r="P70" s="17">
        <v>99.057380217763367</v>
      </c>
      <c r="Q70" s="17">
        <v>51.207695729600566</v>
      </c>
      <c r="R70" s="17">
        <v>42.157899505953054</v>
      </c>
      <c r="S70" s="17">
        <v>96.10795631437415</v>
      </c>
      <c r="T70" s="17">
        <v>45.607049579369075</v>
      </c>
      <c r="U70" s="17">
        <v>91.130141872540293</v>
      </c>
      <c r="V70" s="17">
        <v>31.317957310041045</v>
      </c>
      <c r="W70" s="17">
        <v>87.777634546701307</v>
      </c>
      <c r="X70" s="17">
        <v>45.768873841756104</v>
      </c>
      <c r="Y70" s="17">
        <v>38.233128628067107</v>
      </c>
      <c r="Z70" s="17">
        <v>77.968615544422988</v>
      </c>
      <c r="AA70" s="17">
        <v>146.52347506042301</v>
      </c>
      <c r="AB70" s="17">
        <v>142.0095908758984</v>
      </c>
      <c r="AC70" s="17">
        <v>97.965760782323201</v>
      </c>
      <c r="AD70" s="17">
        <v>44.093786313519125</v>
      </c>
      <c r="AE70" s="17">
        <v>204.78536499154154</v>
      </c>
      <c r="AF70" s="17">
        <v>345.30014330972165</v>
      </c>
      <c r="AG70" s="17">
        <v>130.23395952126714</v>
      </c>
      <c r="AH70" s="17">
        <v>222.74635173723627</v>
      </c>
      <c r="AI70" s="17">
        <v>263.62957232900681</v>
      </c>
      <c r="AJ70" s="17">
        <v>130.90880937265706</v>
      </c>
      <c r="AK70" s="17">
        <v>49.938227597405394</v>
      </c>
      <c r="AL70" s="17">
        <v>93.203500025534794</v>
      </c>
      <c r="AM70" s="17">
        <v>5.4583185367497729</v>
      </c>
      <c r="AN70" s="17">
        <v>369.11063593482567</v>
      </c>
      <c r="AO70" s="17">
        <v>1.3185470983076968</v>
      </c>
      <c r="AP70" s="17">
        <v>146.39000199854996</v>
      </c>
      <c r="AQ70" s="17">
        <v>61.865387509601547</v>
      </c>
      <c r="AR70" s="17">
        <v>2029.0841138365322</v>
      </c>
      <c r="AS70" s="17">
        <v>307.03791444816784</v>
      </c>
      <c r="AT70" s="17">
        <v>4.2536647221444328</v>
      </c>
      <c r="AU70" s="17">
        <v>6.9222673157328529</v>
      </c>
      <c r="AV70" s="17">
        <v>989.00768732913048</v>
      </c>
      <c r="AW70" s="17">
        <v>96.682444079874415</v>
      </c>
      <c r="AX70" s="17">
        <v>130.50978875336057</v>
      </c>
      <c r="AY70" s="17">
        <v>43.647034075395638</v>
      </c>
      <c r="AZ70" s="17">
        <v>142.51156086850187</v>
      </c>
      <c r="BA70" s="17">
        <v>3176.6044272183372</v>
      </c>
      <c r="BB70" s="17">
        <v>781.4030939995771</v>
      </c>
      <c r="BC70" s="17">
        <v>1658.3048158755782</v>
      </c>
      <c r="BD70" s="17">
        <v>85.58597656889566</v>
      </c>
      <c r="BE70" s="17">
        <v>331.57077441919489</v>
      </c>
      <c r="BF70" s="17">
        <v>64.915674126883445</v>
      </c>
      <c r="BG70" s="17">
        <v>280.98806996780058</v>
      </c>
      <c r="BH70" s="17">
        <v>73.534711373215217</v>
      </c>
      <c r="BI70" s="17">
        <v>764.00410297044118</v>
      </c>
      <c r="BJ70" s="17">
        <v>28.615266373310742</v>
      </c>
      <c r="BK70" s="17">
        <v>461.63167481451222</v>
      </c>
      <c r="BL70" s="17">
        <v>95.326960709556971</v>
      </c>
      <c r="BM70" s="17">
        <v>328.12652079421167</v>
      </c>
      <c r="BN70" s="17">
        <v>1143.5676197467644</v>
      </c>
      <c r="BO70" s="17">
        <v>1396.0555243146232</v>
      </c>
      <c r="BP70" s="17">
        <v>18.447558043656613</v>
      </c>
      <c r="BQ70" s="17">
        <v>281.66831704657653</v>
      </c>
      <c r="BR70" s="17">
        <v>0</v>
      </c>
      <c r="BS70" s="17">
        <v>19081.6159766815</v>
      </c>
      <c r="BT70" s="17">
        <v>67.518537662299252</v>
      </c>
      <c r="BU70" s="17">
        <v>2.481354256823276</v>
      </c>
      <c r="BV70" s="17">
        <v>39821</v>
      </c>
      <c r="BW70" s="17">
        <v>72152.642650173511</v>
      </c>
      <c r="BX70" s="17">
        <v>53.741481225869187</v>
      </c>
      <c r="BY70" s="17">
        <v>0</v>
      </c>
      <c r="BZ70" s="17">
        <v>112097.3840233185</v>
      </c>
      <c r="CA70" s="17">
        <v>131179</v>
      </c>
      <c r="CB70" s="3"/>
      <c r="CD70" s="18">
        <f t="shared" si="4"/>
        <v>0</v>
      </c>
      <c r="CE70" s="18">
        <f t="shared" si="5"/>
        <v>0</v>
      </c>
      <c r="CF70" s="18">
        <f t="shared" si="6"/>
        <v>0</v>
      </c>
      <c r="CH70" s="19">
        <v>131179</v>
      </c>
      <c r="CI70" s="18">
        <f t="shared" si="7"/>
        <v>0</v>
      </c>
    </row>
    <row r="71" spans="1:87" x14ac:dyDescent="0.25">
      <c r="A71" s="8">
        <v>9700</v>
      </c>
      <c r="B71" s="8" t="s">
        <v>18</v>
      </c>
      <c r="C71" s="17">
        <v>0</v>
      </c>
      <c r="D71" s="17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17">
        <v>0</v>
      </c>
      <c r="Q71" s="17">
        <v>0</v>
      </c>
      <c r="R71" s="17">
        <v>0</v>
      </c>
      <c r="S71" s="17">
        <v>0</v>
      </c>
      <c r="T71" s="17">
        <v>0</v>
      </c>
      <c r="U71" s="17">
        <v>0</v>
      </c>
      <c r="V71" s="17">
        <v>0</v>
      </c>
      <c r="W71" s="17">
        <v>0</v>
      </c>
      <c r="X71" s="17">
        <v>0</v>
      </c>
      <c r="Y71" s="17">
        <v>0</v>
      </c>
      <c r="Z71" s="17">
        <v>0</v>
      </c>
      <c r="AA71" s="17">
        <v>0</v>
      </c>
      <c r="AB71" s="17">
        <v>0</v>
      </c>
      <c r="AC71" s="17">
        <v>0</v>
      </c>
      <c r="AD71" s="17">
        <v>0</v>
      </c>
      <c r="AE71" s="17">
        <v>0</v>
      </c>
      <c r="AF71" s="17">
        <v>0</v>
      </c>
      <c r="AG71" s="17">
        <v>0</v>
      </c>
      <c r="AH71" s="17">
        <v>0</v>
      </c>
      <c r="AI71" s="17">
        <v>0</v>
      </c>
      <c r="AJ71" s="17">
        <v>0</v>
      </c>
      <c r="AK71" s="17">
        <v>0</v>
      </c>
      <c r="AL71" s="17">
        <v>0</v>
      </c>
      <c r="AM71" s="17">
        <v>0</v>
      </c>
      <c r="AN71" s="17">
        <v>0</v>
      </c>
      <c r="AO71" s="17">
        <v>0</v>
      </c>
      <c r="AP71" s="17">
        <v>0</v>
      </c>
      <c r="AQ71" s="17">
        <v>0</v>
      </c>
      <c r="AR71" s="17">
        <v>0</v>
      </c>
      <c r="AS71" s="17">
        <v>0</v>
      </c>
      <c r="AT71" s="17">
        <v>0</v>
      </c>
      <c r="AU71" s="17">
        <v>0</v>
      </c>
      <c r="AV71" s="17">
        <v>0</v>
      </c>
      <c r="AW71" s="17">
        <v>0</v>
      </c>
      <c r="AX71" s="17">
        <v>0</v>
      </c>
      <c r="AY71" s="17">
        <v>0</v>
      </c>
      <c r="AZ71" s="17">
        <v>0</v>
      </c>
      <c r="BA71" s="17">
        <v>0</v>
      </c>
      <c r="BB71" s="17">
        <v>0</v>
      </c>
      <c r="BC71" s="17">
        <v>0</v>
      </c>
      <c r="BD71" s="17">
        <v>0</v>
      </c>
      <c r="BE71" s="17">
        <v>0</v>
      </c>
      <c r="BF71" s="17">
        <v>0</v>
      </c>
      <c r="BG71" s="17">
        <v>0</v>
      </c>
      <c r="BH71" s="17">
        <v>0</v>
      </c>
      <c r="BI71" s="17">
        <v>0</v>
      </c>
      <c r="BJ71" s="17">
        <v>0</v>
      </c>
      <c r="BK71" s="17">
        <v>0</v>
      </c>
      <c r="BL71" s="17">
        <v>0</v>
      </c>
      <c r="BM71" s="17">
        <v>0</v>
      </c>
      <c r="BN71" s="17">
        <v>0</v>
      </c>
      <c r="BO71" s="17">
        <v>0</v>
      </c>
      <c r="BP71" s="17">
        <v>0</v>
      </c>
      <c r="BQ71" s="17">
        <v>0</v>
      </c>
      <c r="BR71" s="17">
        <v>0</v>
      </c>
      <c r="BS71" s="17">
        <v>0</v>
      </c>
      <c r="BT71" s="17">
        <v>0</v>
      </c>
      <c r="BU71" s="17">
        <v>0</v>
      </c>
      <c r="BV71" s="17">
        <v>0</v>
      </c>
      <c r="BW71" s="17">
        <v>53656</v>
      </c>
      <c r="BX71" s="17">
        <v>0</v>
      </c>
      <c r="BY71" s="17">
        <v>0</v>
      </c>
      <c r="BZ71" s="17">
        <v>53656</v>
      </c>
      <c r="CA71" s="17">
        <v>53656</v>
      </c>
      <c r="CB71" s="3"/>
      <c r="CD71" s="18">
        <f t="shared" si="4"/>
        <v>0</v>
      </c>
      <c r="CE71" s="18">
        <f t="shared" si="5"/>
        <v>0</v>
      </c>
      <c r="CF71" s="18">
        <f t="shared" si="6"/>
        <v>0</v>
      </c>
      <c r="CH71" s="19">
        <v>53656</v>
      </c>
      <c r="CI71" s="18">
        <f t="shared" si="7"/>
        <v>0</v>
      </c>
    </row>
    <row r="72" spans="1:87" x14ac:dyDescent="0.25">
      <c r="A72" s="20"/>
      <c r="B72" s="21" t="s">
        <v>0</v>
      </c>
      <c r="C72" s="17">
        <v>85840.185333782545</v>
      </c>
      <c r="D72" s="17">
        <v>45932.390071874528</v>
      </c>
      <c r="E72" s="17">
        <v>6315.6531086243895</v>
      </c>
      <c r="F72" s="17">
        <v>8396.3052460904382</v>
      </c>
      <c r="G72" s="17">
        <v>50795.108787593148</v>
      </c>
      <c r="H72" s="17">
        <v>20137.457686808899</v>
      </c>
      <c r="I72" s="17">
        <v>7764.7359502964418</v>
      </c>
      <c r="J72" s="17">
        <v>163754.34259710851</v>
      </c>
      <c r="K72" s="17">
        <v>41515.007719113382</v>
      </c>
      <c r="L72" s="17">
        <v>158176.49170271243</v>
      </c>
      <c r="M72" s="17">
        <v>36403.141975270482</v>
      </c>
      <c r="N72" s="17">
        <v>9138.9137284127028</v>
      </c>
      <c r="O72" s="17">
        <v>26013.96785656545</v>
      </c>
      <c r="P72" s="17">
        <v>28220.697144899517</v>
      </c>
      <c r="Q72" s="17">
        <v>19736.223270734918</v>
      </c>
      <c r="R72" s="17">
        <v>13226.548825509393</v>
      </c>
      <c r="S72" s="17">
        <v>39697.141816493131</v>
      </c>
      <c r="T72" s="17">
        <v>9483.0932135340299</v>
      </c>
      <c r="U72" s="17">
        <v>251513.43981068177</v>
      </c>
      <c r="V72" s="17">
        <v>24144.640007811784</v>
      </c>
      <c r="W72" s="17">
        <v>69358.097313741397</v>
      </c>
      <c r="X72" s="17">
        <v>34682.212609543458</v>
      </c>
      <c r="Y72" s="17">
        <v>20797.167150002631</v>
      </c>
      <c r="Z72" s="17">
        <v>22373.153050440131</v>
      </c>
      <c r="AA72" s="17">
        <v>53384.682241466187</v>
      </c>
      <c r="AB72" s="17">
        <v>47404.189916135139</v>
      </c>
      <c r="AC72" s="17">
        <v>65397.665719229226</v>
      </c>
      <c r="AD72" s="17">
        <v>31133.333152512558</v>
      </c>
      <c r="AE72" s="17">
        <v>47251.94167495257</v>
      </c>
      <c r="AF72" s="17">
        <v>41297.018989030847</v>
      </c>
      <c r="AG72" s="17">
        <v>39359.426134225323</v>
      </c>
      <c r="AH72" s="17">
        <v>69208.635249518367</v>
      </c>
      <c r="AI72" s="17">
        <v>121243.05106063154</v>
      </c>
      <c r="AJ72" s="17">
        <v>49043.311107350281</v>
      </c>
      <c r="AK72" s="17">
        <v>21278.430462003591</v>
      </c>
      <c r="AL72" s="17">
        <v>29673.880583877715</v>
      </c>
      <c r="AM72" s="17">
        <v>22859.742675288529</v>
      </c>
      <c r="AN72" s="17">
        <v>102503.0177084343</v>
      </c>
      <c r="AO72" s="17">
        <v>17160.47994204046</v>
      </c>
      <c r="AP72" s="17">
        <v>281087.868102598</v>
      </c>
      <c r="AQ72" s="17">
        <v>44424.279734052441</v>
      </c>
      <c r="AR72" s="17">
        <v>255604.23381824364</v>
      </c>
      <c r="AS72" s="17">
        <v>138369.39265095591</v>
      </c>
      <c r="AT72" s="17">
        <v>7997.5769972711969</v>
      </c>
      <c r="AU72" s="17">
        <v>13767.963312798329</v>
      </c>
      <c r="AV72" s="17">
        <v>35273.751068192985</v>
      </c>
      <c r="AW72" s="17">
        <v>7649.6748227953449</v>
      </c>
      <c r="AX72" s="17">
        <v>78725.696054444648</v>
      </c>
      <c r="AY72" s="17">
        <v>10458.564336383117</v>
      </c>
      <c r="AZ72" s="17">
        <v>17650.464408954653</v>
      </c>
      <c r="BA72" s="17">
        <v>81441.65955212737</v>
      </c>
      <c r="BB72" s="17">
        <v>26900.994474573483</v>
      </c>
      <c r="BC72" s="17">
        <v>153815.23998927817</v>
      </c>
      <c r="BD72" s="17">
        <v>30783.022344266799</v>
      </c>
      <c r="BE72" s="17">
        <v>44620.450473414116</v>
      </c>
      <c r="BF72" s="17">
        <v>20490.53433671948</v>
      </c>
      <c r="BG72" s="17">
        <v>48174.685860626741</v>
      </c>
      <c r="BH72" s="17">
        <v>11207.375353668393</v>
      </c>
      <c r="BI72" s="17">
        <v>46361.906864783952</v>
      </c>
      <c r="BJ72" s="17">
        <v>4916.832685465145</v>
      </c>
      <c r="BK72" s="17">
        <v>153838.78198917449</v>
      </c>
      <c r="BL72" s="17">
        <v>42944.302121340748</v>
      </c>
      <c r="BM72" s="17">
        <v>22725.214372908609</v>
      </c>
      <c r="BN72" s="17">
        <v>40297.474308210811</v>
      </c>
      <c r="BO72" s="17">
        <v>52245.184192327142</v>
      </c>
      <c r="BP72" s="17">
        <v>11654.739676404275</v>
      </c>
      <c r="BQ72" s="17">
        <v>52121.929276929928</v>
      </c>
      <c r="BR72" s="17">
        <v>0</v>
      </c>
      <c r="BS72" s="17">
        <v>3687164.7157732523</v>
      </c>
      <c r="BT72" s="17">
        <v>620077</v>
      </c>
      <c r="BU72" s="17">
        <v>1007780</v>
      </c>
      <c r="BV72" s="17">
        <v>76605</v>
      </c>
      <c r="BW72" s="17">
        <v>2704826.4874302247</v>
      </c>
      <c r="BX72" s="17">
        <v>951391.79679652327</v>
      </c>
      <c r="BY72" s="17">
        <v>41560</v>
      </c>
      <c r="BZ72" s="17">
        <v>5402240.2842267472</v>
      </c>
      <c r="CA72" s="17">
        <v>9089405</v>
      </c>
      <c r="CB72" s="3"/>
      <c r="CD72" s="18">
        <f t="shared" si="4"/>
        <v>0</v>
      </c>
      <c r="CE72" s="18">
        <f t="shared" si="5"/>
        <v>0</v>
      </c>
      <c r="CF72" s="18">
        <f t="shared" si="6"/>
        <v>0</v>
      </c>
      <c r="CH72" s="19">
        <v>9089405</v>
      </c>
      <c r="CI72" s="18">
        <f t="shared" si="7"/>
        <v>0</v>
      </c>
    </row>
    <row r="73" spans="1:87" x14ac:dyDescent="0.25">
      <c r="A73" s="9"/>
      <c r="B73" s="22" t="s">
        <v>1</v>
      </c>
      <c r="C73" s="17">
        <v>13561.726580257398</v>
      </c>
      <c r="D73" s="17">
        <v>3661.0613956247466</v>
      </c>
      <c r="E73" s="17">
        <v>418.32860418979061</v>
      </c>
      <c r="F73" s="17">
        <v>1351.4853625697237</v>
      </c>
      <c r="G73" s="17">
        <v>12168.791616557497</v>
      </c>
      <c r="H73" s="17">
        <v>2603.351153440321</v>
      </c>
      <c r="I73" s="17">
        <v>1292.102604954234</v>
      </c>
      <c r="J73" s="17">
        <v>3532.2373272802006</v>
      </c>
      <c r="K73" s="17">
        <v>854.32984554727284</v>
      </c>
      <c r="L73" s="17">
        <v>11986.197931955594</v>
      </c>
      <c r="M73" s="17">
        <v>2502.5897251373208</v>
      </c>
      <c r="N73" s="17">
        <v>578.75636647114322</v>
      </c>
      <c r="O73" s="17">
        <v>4242.1927914209546</v>
      </c>
      <c r="P73" s="17">
        <v>3717.779044047053</v>
      </c>
      <c r="Q73" s="17">
        <v>2256.6180178854606</v>
      </c>
      <c r="R73" s="17">
        <v>955.76274676351841</v>
      </c>
      <c r="S73" s="17">
        <v>5562.0219504062798</v>
      </c>
      <c r="T73" s="17">
        <v>1179.7227086412533</v>
      </c>
      <c r="U73" s="17">
        <v>64212.47527813592</v>
      </c>
      <c r="V73" s="17">
        <v>731.05690183506704</v>
      </c>
      <c r="W73" s="17">
        <v>32281.558556850145</v>
      </c>
      <c r="X73" s="17">
        <v>11767.92380099096</v>
      </c>
      <c r="Y73" s="17">
        <v>4107.7447369437186</v>
      </c>
      <c r="Z73" s="17">
        <v>3351.2583810206124</v>
      </c>
      <c r="AA73" s="17">
        <v>12146.682861352952</v>
      </c>
      <c r="AB73" s="17">
        <v>5345.7353832301433</v>
      </c>
      <c r="AC73" s="17">
        <v>9913.9305918477476</v>
      </c>
      <c r="AD73" s="17">
        <v>6745.7449895097952</v>
      </c>
      <c r="AE73" s="17">
        <v>6404.9873611029625</v>
      </c>
      <c r="AF73" s="17">
        <v>21880.739849978294</v>
      </c>
      <c r="AG73" s="17">
        <v>9021.4628566323463</v>
      </c>
      <c r="AH73" s="17">
        <v>16105.970006589581</v>
      </c>
      <c r="AI73" s="17">
        <v>24789.733413574166</v>
      </c>
      <c r="AJ73" s="17">
        <v>9308.001926597175</v>
      </c>
      <c r="AK73" s="17">
        <v>6604.9757375641311</v>
      </c>
      <c r="AL73" s="17">
        <v>3477.1560287930147</v>
      </c>
      <c r="AM73" s="17">
        <v>7250.616780789589</v>
      </c>
      <c r="AN73" s="17">
        <v>9844.6045966213551</v>
      </c>
      <c r="AO73" s="17">
        <v>2166.1870091500291</v>
      </c>
      <c r="AP73" s="17">
        <v>26908.472589968096</v>
      </c>
      <c r="AQ73" s="17">
        <v>6391.6047513871845</v>
      </c>
      <c r="AR73" s="17">
        <v>15979.625414893075</v>
      </c>
      <c r="AS73" s="17">
        <v>9506.4679792752613</v>
      </c>
      <c r="AT73" s="17">
        <v>963.43913256300152</v>
      </c>
      <c r="AU73" s="17">
        <v>8133.00452310949</v>
      </c>
      <c r="AV73" s="17">
        <v>3712.9855097476106</v>
      </c>
      <c r="AW73" s="17">
        <v>394.41534865032719</v>
      </c>
      <c r="AX73" s="17">
        <v>4721.2417635553848</v>
      </c>
      <c r="AY73" s="17">
        <v>932.42542947528329</v>
      </c>
      <c r="AZ73" s="17">
        <v>1894.9970012700355</v>
      </c>
      <c r="BA73" s="17">
        <v>6193.1231638141744</v>
      </c>
      <c r="BB73" s="17">
        <v>3962.9080166909594</v>
      </c>
      <c r="BC73" s="17">
        <v>7859.9733078076097</v>
      </c>
      <c r="BD73" s="17">
        <v>1464.2230163149554</v>
      </c>
      <c r="BE73" s="17">
        <v>2480.2405783058939</v>
      </c>
      <c r="BF73" s="17">
        <v>3214.6691427483461</v>
      </c>
      <c r="BG73" s="17">
        <v>3321.6800675223076</v>
      </c>
      <c r="BH73" s="17">
        <v>1807.5040506988978</v>
      </c>
      <c r="BI73" s="17">
        <v>3895.4538907493197</v>
      </c>
      <c r="BJ73" s="17">
        <v>456.4549209099934</v>
      </c>
      <c r="BK73" s="17">
        <v>10735.688104544435</v>
      </c>
      <c r="BL73" s="17">
        <v>3793.8100062829913</v>
      </c>
      <c r="BM73" s="17">
        <v>2388.3373226632211</v>
      </c>
      <c r="BN73" s="17">
        <v>4786.0167243145779</v>
      </c>
      <c r="BO73" s="17">
        <v>5492.6293324303724</v>
      </c>
      <c r="BP73" s="17">
        <v>957.93600435028134</v>
      </c>
      <c r="BQ73" s="17">
        <v>8804.4855181712192</v>
      </c>
      <c r="BR73" s="17">
        <v>0</v>
      </c>
      <c r="BS73" s="17">
        <v>491037.41543447366</v>
      </c>
      <c r="BT73" s="17">
        <v>0</v>
      </c>
      <c r="BU73" s="17">
        <v>0</v>
      </c>
      <c r="BV73" s="17">
        <v>0</v>
      </c>
      <c r="BW73" s="17">
        <v>163511.73007605408</v>
      </c>
      <c r="BX73" s="17">
        <v>88234.854489472142</v>
      </c>
      <c r="BY73" s="17">
        <v>0</v>
      </c>
      <c r="BZ73" s="17">
        <v>251746.58456552619</v>
      </c>
      <c r="CA73" s="17">
        <v>742784</v>
      </c>
      <c r="CB73" s="3"/>
      <c r="CD73" s="18">
        <f t="shared" si="4"/>
        <v>0</v>
      </c>
      <c r="CE73" s="18">
        <f t="shared" si="5"/>
        <v>0</v>
      </c>
      <c r="CF73" s="18">
        <f t="shared" si="6"/>
        <v>0</v>
      </c>
    </row>
    <row r="74" spans="1:87" x14ac:dyDescent="0.25">
      <c r="A74" s="6"/>
      <c r="B74" s="22" t="s">
        <v>2</v>
      </c>
      <c r="C74" s="17">
        <v>402.66918417937609</v>
      </c>
      <c r="D74" s="17">
        <v>139.48015787349715</v>
      </c>
      <c r="E74" s="17">
        <v>11.410419756614342</v>
      </c>
      <c r="F74" s="17">
        <v>74.379276742877707</v>
      </c>
      <c r="G74" s="17">
        <v>215.7359597433724</v>
      </c>
      <c r="H74" s="17">
        <v>112.6194051461906</v>
      </c>
      <c r="I74" s="17">
        <v>41.844742759200749</v>
      </c>
      <c r="J74" s="17">
        <v>152.89840845230376</v>
      </c>
      <c r="K74" s="17">
        <v>12.50399559485138</v>
      </c>
      <c r="L74" s="17">
        <v>380.42893866703599</v>
      </c>
      <c r="M74" s="17">
        <v>135.87764807636918</v>
      </c>
      <c r="N74" s="17">
        <v>18.266841515918468</v>
      </c>
      <c r="O74" s="17">
        <v>546.28616242691896</v>
      </c>
      <c r="P74" s="17">
        <v>794.71876530414113</v>
      </c>
      <c r="Q74" s="17">
        <v>309.91611141233642</v>
      </c>
      <c r="R74" s="17">
        <v>57.706555310599711</v>
      </c>
      <c r="S74" s="17">
        <v>194.36843230303214</v>
      </c>
      <c r="T74" s="17">
        <v>49.03446047558117</v>
      </c>
      <c r="U74" s="17">
        <v>34.574385651608104</v>
      </c>
      <c r="V74" s="17">
        <v>22.961033839882564</v>
      </c>
      <c r="W74" s="17">
        <v>609.32693559845666</v>
      </c>
      <c r="X74" s="17">
        <v>473.2784267886193</v>
      </c>
      <c r="Y74" s="17">
        <v>196.35588353511955</v>
      </c>
      <c r="Z74" s="17">
        <v>115.29282490386852</v>
      </c>
      <c r="AA74" s="17">
        <v>1055.0521463070811</v>
      </c>
      <c r="AB74" s="17">
        <v>219.89690202211091</v>
      </c>
      <c r="AC74" s="17">
        <v>208.78664891321623</v>
      </c>
      <c r="AD74" s="17">
        <v>88.576711858985945</v>
      </c>
      <c r="AE74" s="17">
        <v>502.84008665078539</v>
      </c>
      <c r="AF74" s="17">
        <v>723.54779307177989</v>
      </c>
      <c r="AG74" s="17">
        <v>682.73792958734521</v>
      </c>
      <c r="AH74" s="17">
        <v>1292.8811283896068</v>
      </c>
      <c r="AI74" s="17">
        <v>2427.648024292123</v>
      </c>
      <c r="AJ74" s="17">
        <v>861.51621620521598</v>
      </c>
      <c r="AK74" s="17">
        <v>279.36697200966609</v>
      </c>
      <c r="AL74" s="17">
        <v>285.30183654181508</v>
      </c>
      <c r="AM74" s="17">
        <v>542.04706834911156</v>
      </c>
      <c r="AN74" s="17">
        <v>255.33058987886827</v>
      </c>
      <c r="AO74" s="17">
        <v>42.57093487330819</v>
      </c>
      <c r="AP74" s="17">
        <v>2108.7607703108388</v>
      </c>
      <c r="AQ74" s="17">
        <v>548.50553646544108</v>
      </c>
      <c r="AR74" s="17">
        <v>269.67145627952806</v>
      </c>
      <c r="AS74" s="17">
        <v>598.29794814544607</v>
      </c>
      <c r="AT74" s="17">
        <v>9.474341707158084</v>
      </c>
      <c r="AU74" s="17">
        <v>28.245573460541749</v>
      </c>
      <c r="AV74" s="17">
        <v>24.869418469544325</v>
      </c>
      <c r="AW74" s="17">
        <v>18.127784888164456</v>
      </c>
      <c r="AX74" s="17">
        <v>176.62347932541226</v>
      </c>
      <c r="AY74" s="17">
        <v>9.8817079820122782</v>
      </c>
      <c r="AZ74" s="17">
        <v>21.124582123246647</v>
      </c>
      <c r="BA74" s="17">
        <v>50.576258485610467</v>
      </c>
      <c r="BB74" s="17">
        <v>52.404230373023559</v>
      </c>
      <c r="BC74" s="17">
        <v>46.033658531159368</v>
      </c>
      <c r="BD74" s="17">
        <v>58.303936135789385</v>
      </c>
      <c r="BE74" s="17">
        <v>57.610724242087571</v>
      </c>
      <c r="BF74" s="17">
        <v>89.070218074335074</v>
      </c>
      <c r="BG74" s="17">
        <v>29.349813379392721</v>
      </c>
      <c r="BH74" s="17">
        <v>39.245692675169686</v>
      </c>
      <c r="BI74" s="17">
        <v>163.64299973308118</v>
      </c>
      <c r="BJ74" s="17">
        <v>11.96729271165424</v>
      </c>
      <c r="BK74" s="17">
        <v>124.36137349047678</v>
      </c>
      <c r="BL74" s="17">
        <v>110.1489054195107</v>
      </c>
      <c r="BM74" s="17">
        <v>8.4356964930365326</v>
      </c>
      <c r="BN74" s="17">
        <v>156.69602759985273</v>
      </c>
      <c r="BO74" s="17">
        <v>374.73336791037855</v>
      </c>
      <c r="BP74" s="17">
        <v>14.919088684425924</v>
      </c>
      <c r="BQ74" s="17">
        <v>111.78484966675519</v>
      </c>
      <c r="BR74" s="17">
        <v>0</v>
      </c>
      <c r="BS74" s="17">
        <v>19882.902677771865</v>
      </c>
      <c r="BT74" s="17">
        <v>0</v>
      </c>
      <c r="BU74" s="17">
        <v>0</v>
      </c>
      <c r="BV74" s="17">
        <v>0</v>
      </c>
      <c r="BW74" s="17">
        <v>10560.973550501601</v>
      </c>
      <c r="BX74" s="17">
        <v>6388.1237717265312</v>
      </c>
      <c r="BY74" s="17">
        <v>0</v>
      </c>
      <c r="BZ74" s="17">
        <v>16949.097322228135</v>
      </c>
      <c r="CA74" s="17">
        <v>36832</v>
      </c>
      <c r="CB74" s="3"/>
      <c r="CD74" s="18">
        <f t="shared" si="4"/>
        <v>0</v>
      </c>
      <c r="CE74" s="18">
        <f t="shared" si="5"/>
        <v>0</v>
      </c>
      <c r="CF74" s="18">
        <f t="shared" si="6"/>
        <v>0</v>
      </c>
    </row>
    <row r="75" spans="1:87" x14ac:dyDescent="0.25">
      <c r="A75" s="6"/>
      <c r="B75" s="22" t="s">
        <v>179</v>
      </c>
      <c r="C75" s="17">
        <v>4041.4520884889998</v>
      </c>
      <c r="D75" s="17">
        <v>2563.0045280999561</v>
      </c>
      <c r="E75" s="17">
        <v>337.62819447634956</v>
      </c>
      <c r="F75" s="17">
        <v>206.51143128586068</v>
      </c>
      <c r="G75" s="17">
        <v>627.28693755551717</v>
      </c>
      <c r="H75" s="17">
        <v>385.51373599053142</v>
      </c>
      <c r="I75" s="17">
        <v>146.07431073898195</v>
      </c>
      <c r="J75" s="17">
        <v>5288.4827148282138</v>
      </c>
      <c r="K75" s="17">
        <v>361.7779161600825</v>
      </c>
      <c r="L75" s="17">
        <v>4648.337744241363</v>
      </c>
      <c r="M75" s="17">
        <v>1769.9340353053506</v>
      </c>
      <c r="N75" s="17">
        <v>342.87093249288785</v>
      </c>
      <c r="O75" s="17">
        <v>919.43930439845508</v>
      </c>
      <c r="P75" s="17">
        <v>1474.9178752076432</v>
      </c>
      <c r="Q75" s="17">
        <v>1439.1655861148438</v>
      </c>
      <c r="R75" s="17">
        <v>776.68169227578539</v>
      </c>
      <c r="S75" s="17">
        <v>1357.5797499688151</v>
      </c>
      <c r="T75" s="17">
        <v>458.95370096511522</v>
      </c>
      <c r="U75" s="17">
        <v>4830.5235630006437</v>
      </c>
      <c r="V75" s="17">
        <v>345.05953426862436</v>
      </c>
      <c r="W75" s="17">
        <v>1229.7887558546254</v>
      </c>
      <c r="X75" s="17">
        <v>666.29455953367665</v>
      </c>
      <c r="Y75" s="17">
        <v>868.36544777449512</v>
      </c>
      <c r="Z75" s="17">
        <v>953.58955875312358</v>
      </c>
      <c r="AA75" s="17">
        <v>1440.8929168494956</v>
      </c>
      <c r="AB75" s="17">
        <v>2027.7083823523521</v>
      </c>
      <c r="AC75" s="17">
        <v>917.71147723253114</v>
      </c>
      <c r="AD75" s="17">
        <v>552.74911749327077</v>
      </c>
      <c r="AE75" s="17">
        <v>1373.1847196047847</v>
      </c>
      <c r="AF75" s="17">
        <v>1595.5085398016954</v>
      </c>
      <c r="AG75" s="17">
        <v>1114.1593344511648</v>
      </c>
      <c r="AH75" s="17">
        <v>1538.8133912124538</v>
      </c>
      <c r="AI75" s="17">
        <v>2522.8359862537923</v>
      </c>
      <c r="AJ75" s="17">
        <v>1334.3975731895723</v>
      </c>
      <c r="AK75" s="17">
        <v>829.60538073610314</v>
      </c>
      <c r="AL75" s="17">
        <v>1432.8109824043672</v>
      </c>
      <c r="AM75" s="17">
        <v>614.48937542216561</v>
      </c>
      <c r="AN75" s="17">
        <v>8585.7001544764316</v>
      </c>
      <c r="AO75" s="17">
        <v>559.65173627719696</v>
      </c>
      <c r="AP75" s="17">
        <v>10725.281612447887</v>
      </c>
      <c r="AQ75" s="17">
        <v>1082.9123799398922</v>
      </c>
      <c r="AR75" s="17">
        <v>6422.6697249895496</v>
      </c>
      <c r="AS75" s="17">
        <v>5554.85729635592</v>
      </c>
      <c r="AT75" s="17">
        <v>79.68902587087112</v>
      </c>
      <c r="AU75" s="17">
        <v>1192.5405794413507</v>
      </c>
      <c r="AV75" s="17">
        <v>482.27355046060569</v>
      </c>
      <c r="AW75" s="17">
        <v>428.20542807220812</v>
      </c>
      <c r="AX75" s="17">
        <v>6468.9699223868201</v>
      </c>
      <c r="AY75" s="17">
        <v>407.10326148854904</v>
      </c>
      <c r="AZ75" s="17">
        <v>287.87239260091798</v>
      </c>
      <c r="BA75" s="17">
        <v>5029.559141596098</v>
      </c>
      <c r="BB75" s="17">
        <v>575.59460725627343</v>
      </c>
      <c r="BC75" s="17">
        <v>2920.8747210526676</v>
      </c>
      <c r="BD75" s="17">
        <v>620.74098137541534</v>
      </c>
      <c r="BE75" s="17">
        <v>1121.3291692244345</v>
      </c>
      <c r="BF75" s="17">
        <v>564.25872940081467</v>
      </c>
      <c r="BG75" s="17">
        <v>915.29053859416797</v>
      </c>
      <c r="BH75" s="17">
        <v>346.16864550642424</v>
      </c>
      <c r="BI75" s="17">
        <v>1976.5882253310374</v>
      </c>
      <c r="BJ75" s="17">
        <v>192.49005247398588</v>
      </c>
      <c r="BK75" s="17">
        <v>3822.7973003465709</v>
      </c>
      <c r="BL75" s="17">
        <v>1633.2270087693996</v>
      </c>
      <c r="BM75" s="17">
        <v>634.71359453268758</v>
      </c>
      <c r="BN75" s="17">
        <v>1817.9732015678883</v>
      </c>
      <c r="BO75" s="17">
        <v>3122.9379158842366</v>
      </c>
      <c r="BP75" s="17">
        <v>286.88314719196779</v>
      </c>
      <c r="BQ75" s="17">
        <v>2445.6599070121429</v>
      </c>
      <c r="BR75" s="17">
        <v>0</v>
      </c>
      <c r="BS75" s="17">
        <v>123638.91502670816</v>
      </c>
      <c r="BT75" s="17">
        <v>0</v>
      </c>
      <c r="BU75" s="17">
        <v>0</v>
      </c>
      <c r="BV75" s="17">
        <v>0</v>
      </c>
      <c r="BW75" s="17">
        <v>191262.71483035144</v>
      </c>
      <c r="BX75" s="17">
        <v>12757.240400421502</v>
      </c>
      <c r="BY75" s="17">
        <v>0</v>
      </c>
      <c r="BZ75" s="17">
        <v>204019.95523077293</v>
      </c>
      <c r="CA75" s="17">
        <v>327658.870257481</v>
      </c>
      <c r="CB75" s="3"/>
      <c r="CD75" s="18">
        <f t="shared" si="4"/>
        <v>0</v>
      </c>
      <c r="CE75" s="18">
        <f t="shared" si="5"/>
        <v>0</v>
      </c>
      <c r="CF75" s="18">
        <f t="shared" si="6"/>
        <v>0</v>
      </c>
    </row>
    <row r="76" spans="1:87" x14ac:dyDescent="0.25">
      <c r="A76" s="6"/>
      <c r="B76" s="22" t="s">
        <v>180</v>
      </c>
      <c r="C76" s="17">
        <v>527.89067877191428</v>
      </c>
      <c r="D76" s="17">
        <v>290.90595472632288</v>
      </c>
      <c r="E76" s="17">
        <v>19.737389848263753</v>
      </c>
      <c r="F76" s="17">
        <v>17.997721538143573</v>
      </c>
      <c r="G76" s="17">
        <v>142.98761247408081</v>
      </c>
      <c r="H76" s="17">
        <v>29.38158936690613</v>
      </c>
      <c r="I76" s="17">
        <v>10.491188329142444</v>
      </c>
      <c r="J76" s="17">
        <v>118.400423907351</v>
      </c>
      <c r="K76" s="17">
        <v>8.7348745649973427</v>
      </c>
      <c r="L76" s="17">
        <v>237.35549348989028</v>
      </c>
      <c r="M76" s="17">
        <v>158.71764897745973</v>
      </c>
      <c r="N76" s="17">
        <v>45.757812401800059</v>
      </c>
      <c r="O76" s="17">
        <v>124.62368598788265</v>
      </c>
      <c r="P76" s="17">
        <v>261.81331324596624</v>
      </c>
      <c r="Q76" s="17">
        <v>127.99473785399672</v>
      </c>
      <c r="R76" s="17">
        <v>33.838629414161502</v>
      </c>
      <c r="S76" s="17">
        <v>101.54782307313747</v>
      </c>
      <c r="T76" s="17">
        <v>29.099618930434641</v>
      </c>
      <c r="U76" s="17">
        <v>657.47699777543198</v>
      </c>
      <c r="V76" s="17">
        <v>7.2007964390239732</v>
      </c>
      <c r="W76" s="17">
        <v>242.46893755901914</v>
      </c>
      <c r="X76" s="17">
        <v>152.26505539630688</v>
      </c>
      <c r="Y76" s="17">
        <v>127.61655808275864</v>
      </c>
      <c r="Z76" s="17">
        <v>267.86613737184058</v>
      </c>
      <c r="AA76" s="17">
        <v>157.97699447964075</v>
      </c>
      <c r="AB76" s="17">
        <v>151.76145472864434</v>
      </c>
      <c r="AC76" s="17">
        <v>75.210808266837688</v>
      </c>
      <c r="AD76" s="17">
        <v>70.15527175295064</v>
      </c>
      <c r="AE76" s="17">
        <v>159.20567740432469</v>
      </c>
      <c r="AF76" s="17">
        <v>727.41831565846496</v>
      </c>
      <c r="AG76" s="17">
        <v>223.23126012836195</v>
      </c>
      <c r="AH76" s="17">
        <v>335.27775704879701</v>
      </c>
      <c r="AI76" s="17">
        <v>443.87229545460701</v>
      </c>
      <c r="AJ76" s="17">
        <v>162.80411434285557</v>
      </c>
      <c r="AK76" s="17">
        <v>220.9563044730715</v>
      </c>
      <c r="AL76" s="17">
        <v>116.83206306564745</v>
      </c>
      <c r="AM76" s="17">
        <v>165.82317855429133</v>
      </c>
      <c r="AN76" s="17">
        <v>234.14801109831896</v>
      </c>
      <c r="AO76" s="17">
        <v>32.4649937762129</v>
      </c>
      <c r="AP76" s="17">
        <v>953.75319769911732</v>
      </c>
      <c r="AQ76" s="17">
        <v>91.787118028601441</v>
      </c>
      <c r="AR76" s="17">
        <v>324.5365454253548</v>
      </c>
      <c r="AS76" s="17">
        <v>183.37681164771038</v>
      </c>
      <c r="AT76" s="17">
        <v>5.271356709941883</v>
      </c>
      <c r="AU76" s="17">
        <v>789.88500547357648</v>
      </c>
      <c r="AV76" s="17">
        <v>24.82230314314625</v>
      </c>
      <c r="AW76" s="17">
        <v>28.756563781979928</v>
      </c>
      <c r="AX76" s="17">
        <v>504.91693925594387</v>
      </c>
      <c r="AY76" s="17">
        <v>13.505010512519004</v>
      </c>
      <c r="AZ76" s="17">
        <v>28.388960543731471</v>
      </c>
      <c r="BA76" s="17">
        <v>56.610937362927572</v>
      </c>
      <c r="BB76" s="17">
        <v>78.772946690591283</v>
      </c>
      <c r="BC76" s="17">
        <v>89.827320985439187</v>
      </c>
      <c r="BD76" s="17">
        <v>38.628660563799365</v>
      </c>
      <c r="BE76" s="17">
        <v>69.460266588663956</v>
      </c>
      <c r="BF76" s="17">
        <v>93.08833405305046</v>
      </c>
      <c r="BG76" s="17">
        <v>44.944038495451323</v>
      </c>
      <c r="BH76" s="17">
        <v>39.091708998678314</v>
      </c>
      <c r="BI76" s="17">
        <v>232.52615924603776</v>
      </c>
      <c r="BJ76" s="17">
        <v>14.79361063050847</v>
      </c>
      <c r="BK76" s="17">
        <v>237.60496288014662</v>
      </c>
      <c r="BL76" s="17">
        <v>168.93541970165413</v>
      </c>
      <c r="BM76" s="17">
        <v>37.951282687199338</v>
      </c>
      <c r="BN76" s="17">
        <v>386.40642579905256</v>
      </c>
      <c r="BO76" s="17">
        <v>908.04077039094159</v>
      </c>
      <c r="BP76" s="17">
        <v>29.221743717385113</v>
      </c>
      <c r="BQ76" s="17">
        <v>271.69614598884812</v>
      </c>
      <c r="BR76" s="17">
        <v>0</v>
      </c>
      <c r="BS76" s="17">
        <v>12765.909726761249</v>
      </c>
      <c r="BT76" s="17">
        <v>0</v>
      </c>
      <c r="BU76" s="17">
        <v>0</v>
      </c>
      <c r="BV76" s="17">
        <v>0</v>
      </c>
      <c r="BW76" s="17">
        <v>19511.772305263243</v>
      </c>
      <c r="BX76" s="17">
        <v>3615.4477104945026</v>
      </c>
      <c r="BY76" s="17">
        <v>0</v>
      </c>
      <c r="BZ76" s="17">
        <v>23127.220015757743</v>
      </c>
      <c r="CA76" s="17">
        <v>35893.129742519028</v>
      </c>
      <c r="CB76" s="3"/>
      <c r="CD76" s="18">
        <f t="shared" si="4"/>
        <v>0</v>
      </c>
      <c r="CE76" s="18">
        <f t="shared" si="5"/>
        <v>0</v>
      </c>
      <c r="CF76" s="18">
        <f t="shared" si="6"/>
        <v>0</v>
      </c>
    </row>
    <row r="77" spans="1:87" x14ac:dyDescent="0.25">
      <c r="A77" s="6"/>
      <c r="B77" s="22" t="s">
        <v>34</v>
      </c>
      <c r="C77" s="17">
        <v>49.457180904949098</v>
      </c>
      <c r="D77" s="17">
        <v>68.691771195003497</v>
      </c>
      <c r="E77" s="17">
        <v>5.5650807831020801</v>
      </c>
      <c r="F77" s="17">
        <v>27.123031608668207</v>
      </c>
      <c r="G77" s="17">
        <v>37.829662532998086</v>
      </c>
      <c r="H77" s="17">
        <v>26.798051972734616</v>
      </c>
      <c r="I77" s="17">
        <v>10.362490585523723</v>
      </c>
      <c r="J77" s="17">
        <v>202.72194659441919</v>
      </c>
      <c r="K77" s="17">
        <v>14.160611789332522</v>
      </c>
      <c r="L77" s="17">
        <v>275.95326513605806</v>
      </c>
      <c r="M77" s="17">
        <v>436.84699322206291</v>
      </c>
      <c r="N77" s="17">
        <v>120.64734021383234</v>
      </c>
      <c r="O77" s="17">
        <v>44.327084575195911</v>
      </c>
      <c r="P77" s="17">
        <v>67.152611649618549</v>
      </c>
      <c r="Q77" s="17">
        <v>64.336657734305462</v>
      </c>
      <c r="R77" s="17">
        <v>62.627115781935956</v>
      </c>
      <c r="S77" s="17">
        <v>183.14947442340241</v>
      </c>
      <c r="T77" s="17">
        <v>68.443736612098348</v>
      </c>
      <c r="U77" s="17">
        <v>52.006995804148502</v>
      </c>
      <c r="V77" s="17">
        <v>5.3801281141102342</v>
      </c>
      <c r="W77" s="17">
        <v>39.781306956529207</v>
      </c>
      <c r="X77" s="17">
        <v>62.837317062909932</v>
      </c>
      <c r="Y77" s="17">
        <v>116.30015052669702</v>
      </c>
      <c r="Z77" s="17">
        <v>31.816690708320749</v>
      </c>
      <c r="AA77" s="17">
        <v>332.81068249387806</v>
      </c>
      <c r="AB77" s="17">
        <v>116.8930133177591</v>
      </c>
      <c r="AC77" s="17">
        <v>76.392580115275479</v>
      </c>
      <c r="AD77" s="17">
        <v>31.640652020199994</v>
      </c>
      <c r="AE77" s="17">
        <v>252.01674328404854</v>
      </c>
      <c r="AF77" s="17">
        <v>534.32635699860714</v>
      </c>
      <c r="AG77" s="17">
        <v>259.45052827583396</v>
      </c>
      <c r="AH77" s="17">
        <v>313.50553582982923</v>
      </c>
      <c r="AI77" s="17">
        <v>882.32778759480107</v>
      </c>
      <c r="AJ77" s="17">
        <v>300.38115025985689</v>
      </c>
      <c r="AK77" s="17">
        <v>390.61576345185193</v>
      </c>
      <c r="AL77" s="17">
        <v>201.67218586695509</v>
      </c>
      <c r="AM77" s="17">
        <v>182.53663633384613</v>
      </c>
      <c r="AN77" s="17">
        <v>104.06157640554007</v>
      </c>
      <c r="AO77" s="17">
        <v>21.896713233353751</v>
      </c>
      <c r="AP77" s="17">
        <v>1192.5343756883785</v>
      </c>
      <c r="AQ77" s="17">
        <v>202.8350273495106</v>
      </c>
      <c r="AR77" s="17">
        <v>351.55570908913467</v>
      </c>
      <c r="AS77" s="17">
        <v>257.93137302138621</v>
      </c>
      <c r="AT77" s="17">
        <v>3.3726293992964456</v>
      </c>
      <c r="AU77" s="17">
        <v>15.345737490955399</v>
      </c>
      <c r="AV77" s="17">
        <v>16.194246698697082</v>
      </c>
      <c r="AW77" s="17">
        <v>33.640836847871952</v>
      </c>
      <c r="AX77" s="17">
        <v>1246.2159030176929</v>
      </c>
      <c r="AY77" s="17">
        <v>42.18728309745422</v>
      </c>
      <c r="AZ77" s="17">
        <v>19.88979005807041</v>
      </c>
      <c r="BA77" s="17">
        <v>29.256767466418101</v>
      </c>
      <c r="BB77" s="17">
        <v>57.557001523880999</v>
      </c>
      <c r="BC77" s="17">
        <v>62.969914917422891</v>
      </c>
      <c r="BD77" s="17">
        <v>46.963656741820536</v>
      </c>
      <c r="BE77" s="17">
        <v>67.60228159693601</v>
      </c>
      <c r="BF77" s="17">
        <v>40.207810184235996</v>
      </c>
      <c r="BG77" s="17">
        <v>41.002217990912456</v>
      </c>
      <c r="BH77" s="17">
        <v>28.987149331625574</v>
      </c>
      <c r="BI77" s="17">
        <v>165.00391658387485</v>
      </c>
      <c r="BJ77" s="17">
        <v>7.5711338052888602</v>
      </c>
      <c r="BK77" s="17">
        <v>86.752637160410359</v>
      </c>
      <c r="BL77" s="17">
        <v>75.504311030106493</v>
      </c>
      <c r="BM77" s="17">
        <v>15.163968042381132</v>
      </c>
      <c r="BN77" s="17">
        <v>60.371588655312195</v>
      </c>
      <c r="BO77" s="17">
        <v>174.92012146506525</v>
      </c>
      <c r="BP77" s="17">
        <v>15.530337615817924</v>
      </c>
      <c r="BQ77" s="17">
        <v>106.94788390720566</v>
      </c>
      <c r="BR77" s="17">
        <v>0</v>
      </c>
      <c r="BS77" s="17">
        <v>10538.860211746758</v>
      </c>
      <c r="BT77" s="17">
        <v>0</v>
      </c>
      <c r="BU77" s="17">
        <v>0</v>
      </c>
      <c r="BV77" s="17">
        <v>0</v>
      </c>
      <c r="BW77" s="17">
        <v>14888.389569127801</v>
      </c>
      <c r="BX77" s="17">
        <v>3838.666946713804</v>
      </c>
      <c r="BY77" s="17">
        <v>0</v>
      </c>
      <c r="BZ77" s="17">
        <v>18727.056515841603</v>
      </c>
      <c r="CA77" s="17">
        <v>29265.916727588359</v>
      </c>
      <c r="CB77" s="3"/>
      <c r="CD77" s="18">
        <f t="shared" si="4"/>
        <v>0</v>
      </c>
      <c r="CE77" s="18">
        <f t="shared" si="5"/>
        <v>0</v>
      </c>
      <c r="CF77" s="18">
        <f t="shared" si="6"/>
        <v>0</v>
      </c>
    </row>
    <row r="78" spans="1:87" x14ac:dyDescent="0.25">
      <c r="A78" s="6"/>
      <c r="B78" s="22" t="s">
        <v>35</v>
      </c>
      <c r="C78" s="17">
        <v>9.7384451206702192</v>
      </c>
      <c r="D78" s="17">
        <v>8.7310447828431226</v>
      </c>
      <c r="E78" s="17">
        <v>0.73512709117551833</v>
      </c>
      <c r="F78" s="17">
        <v>14.549562551646972</v>
      </c>
      <c r="G78" s="17">
        <v>24.394204486117459</v>
      </c>
      <c r="H78" s="17">
        <v>17.450016835028162</v>
      </c>
      <c r="I78" s="17">
        <v>5.8720286293293071</v>
      </c>
      <c r="J78" s="17">
        <v>31.873967113924522</v>
      </c>
      <c r="K78" s="17">
        <v>1.9839913004867011</v>
      </c>
      <c r="L78" s="17">
        <v>54.041914004977002</v>
      </c>
      <c r="M78" s="17">
        <v>81.822781336770063</v>
      </c>
      <c r="N78" s="17">
        <v>53.662589109527204</v>
      </c>
      <c r="O78" s="17">
        <v>13.876926264459568</v>
      </c>
      <c r="P78" s="17">
        <v>27.896685984244598</v>
      </c>
      <c r="Q78" s="17">
        <v>17.357894112427463</v>
      </c>
      <c r="R78" s="17">
        <v>7.2472591135118298</v>
      </c>
      <c r="S78" s="17">
        <v>27.333572465574342</v>
      </c>
      <c r="T78" s="17">
        <v>14.777061637038045</v>
      </c>
      <c r="U78" s="17">
        <v>22.876998587929418</v>
      </c>
      <c r="V78" s="17">
        <v>1.1415355134791183</v>
      </c>
      <c r="W78" s="17">
        <v>16.902191019991367</v>
      </c>
      <c r="X78" s="17">
        <v>26.667843301347848</v>
      </c>
      <c r="Y78" s="17">
        <v>44.424593607872112</v>
      </c>
      <c r="Z78" s="17">
        <v>9.0583842504567471</v>
      </c>
      <c r="AA78" s="17">
        <v>83.232781173709569</v>
      </c>
      <c r="AB78" s="17">
        <v>26.064963714846115</v>
      </c>
      <c r="AC78" s="17">
        <v>20.231159583508578</v>
      </c>
      <c r="AD78" s="17">
        <v>12.925593421446964</v>
      </c>
      <c r="AE78" s="17">
        <v>60.840796015210664</v>
      </c>
      <c r="AF78" s="17">
        <v>636.40699825221247</v>
      </c>
      <c r="AG78" s="17">
        <v>126.71111464320198</v>
      </c>
      <c r="AH78" s="17">
        <v>194.20345023599896</v>
      </c>
      <c r="AI78" s="17">
        <v>450.42602613462486</v>
      </c>
      <c r="AJ78" s="17">
        <v>122.80236472979225</v>
      </c>
      <c r="AK78" s="17">
        <v>266.23184275526381</v>
      </c>
      <c r="AL78" s="17">
        <v>36.365778665373107</v>
      </c>
      <c r="AM78" s="17">
        <v>122.81990417943237</v>
      </c>
      <c r="AN78" s="17">
        <v>60.639903941364096</v>
      </c>
      <c r="AO78" s="17">
        <v>7.9584871480385431</v>
      </c>
      <c r="AP78" s="17">
        <v>363.07902675912072</v>
      </c>
      <c r="AQ78" s="17">
        <v>101.16502516972359</v>
      </c>
      <c r="AR78" s="17">
        <v>104.7436239838527</v>
      </c>
      <c r="AS78" s="17">
        <v>157.20749533028894</v>
      </c>
      <c r="AT78" s="17">
        <v>2.0482245453268026</v>
      </c>
      <c r="AU78" s="17">
        <v>8.6244555631309172</v>
      </c>
      <c r="AV78" s="17">
        <v>8.837766579510312</v>
      </c>
      <c r="AW78" s="17">
        <v>7.6156369689766557</v>
      </c>
      <c r="AX78" s="17">
        <v>227.99311165263379</v>
      </c>
      <c r="AY78" s="17">
        <v>4.2243906186100615</v>
      </c>
      <c r="AZ78" s="17">
        <v>15.260908233428575</v>
      </c>
      <c r="BA78" s="17">
        <v>22.625572434695268</v>
      </c>
      <c r="BB78" s="17">
        <v>65.214026638947274</v>
      </c>
      <c r="BC78" s="17">
        <v>22.926402799634481</v>
      </c>
      <c r="BD78" s="17">
        <v>11.632364770640606</v>
      </c>
      <c r="BE78" s="17">
        <v>32.828150219800648</v>
      </c>
      <c r="BF78" s="17">
        <v>50.941104965760402</v>
      </c>
      <c r="BG78" s="17">
        <v>13.229550452638767</v>
      </c>
      <c r="BH78" s="17">
        <v>14.477753977794434</v>
      </c>
      <c r="BI78" s="17">
        <v>104.31608962786167</v>
      </c>
      <c r="BJ78" s="17">
        <v>6.8079715787332065</v>
      </c>
      <c r="BK78" s="17">
        <v>40.059114985614094</v>
      </c>
      <c r="BL78" s="17">
        <v>48.129542862296383</v>
      </c>
      <c r="BM78" s="17">
        <v>7.7258025319653667</v>
      </c>
      <c r="BN78" s="17">
        <v>36.598874456075521</v>
      </c>
      <c r="BO78" s="17">
        <v>107.29818323849597</v>
      </c>
      <c r="BP78" s="17">
        <v>9.4989225253340202</v>
      </c>
      <c r="BQ78" s="17">
        <v>66.231675369876569</v>
      </c>
      <c r="BR78" s="17">
        <v>0</v>
      </c>
      <c r="BS78" s="17">
        <v>4423.6185516556216</v>
      </c>
      <c r="BT78" s="17">
        <v>0</v>
      </c>
      <c r="BU78" s="17">
        <v>0</v>
      </c>
      <c r="BV78" s="17">
        <v>0</v>
      </c>
      <c r="BW78" s="17">
        <v>6744.2163244043768</v>
      </c>
      <c r="BX78" s="17">
        <v>2754.248396351642</v>
      </c>
      <c r="BY78" s="17">
        <v>0</v>
      </c>
      <c r="BZ78" s="17">
        <v>9498.4647207560192</v>
      </c>
      <c r="CA78" s="17">
        <v>13922.083272411639</v>
      </c>
      <c r="CB78" s="3"/>
      <c r="CD78" s="18">
        <f t="shared" si="4"/>
        <v>0</v>
      </c>
      <c r="CE78" s="18">
        <f t="shared" si="5"/>
        <v>0</v>
      </c>
      <c r="CF78" s="18">
        <f t="shared" si="6"/>
        <v>0</v>
      </c>
    </row>
    <row r="79" spans="1:87" x14ac:dyDescent="0.25">
      <c r="A79" s="6"/>
      <c r="B79" s="22" t="s">
        <v>36</v>
      </c>
      <c r="C79" s="17">
        <v>2975.8040058397892</v>
      </c>
      <c r="D79" s="17">
        <v>1099.8076575889718</v>
      </c>
      <c r="E79" s="17">
        <v>189.1884702176711</v>
      </c>
      <c r="F79" s="17">
        <v>428.43565635887217</v>
      </c>
      <c r="G79" s="17">
        <v>3904.1569664690705</v>
      </c>
      <c r="H79" s="17">
        <v>982.61935973849654</v>
      </c>
      <c r="I79" s="17">
        <v>392.26180434849891</v>
      </c>
      <c r="J79" s="17">
        <v>4400.2576900450231</v>
      </c>
      <c r="K79" s="17">
        <v>1419.5456790194546</v>
      </c>
      <c r="L79" s="17">
        <v>3549.695572574929</v>
      </c>
      <c r="M79" s="17">
        <v>1952.7401646711953</v>
      </c>
      <c r="N79" s="17">
        <v>195.7683708493264</v>
      </c>
      <c r="O79" s="17">
        <v>903.17525739395012</v>
      </c>
      <c r="P79" s="17">
        <v>973.99772335588739</v>
      </c>
      <c r="Q79" s="17">
        <v>637.05789713706804</v>
      </c>
      <c r="R79" s="17">
        <v>424.45542965783125</v>
      </c>
      <c r="S79" s="17">
        <v>1878.6117124718389</v>
      </c>
      <c r="T79" s="17">
        <v>368.84348271380429</v>
      </c>
      <c r="U79" s="17">
        <v>21093.084028378529</v>
      </c>
      <c r="V79" s="17">
        <v>749.08864682907097</v>
      </c>
      <c r="W79" s="17">
        <v>3399.7673541766444</v>
      </c>
      <c r="X79" s="17">
        <v>1682.0683014052436</v>
      </c>
      <c r="Y79" s="17">
        <v>907.99626085611214</v>
      </c>
      <c r="Z79" s="17">
        <v>942.15584216994694</v>
      </c>
      <c r="AA79" s="17">
        <v>2186.4103724409169</v>
      </c>
      <c r="AB79" s="17">
        <v>2082.1452241289203</v>
      </c>
      <c r="AC79" s="17">
        <v>2657.3115410167447</v>
      </c>
      <c r="AD79" s="17">
        <v>1517.7098358751518</v>
      </c>
      <c r="AE79" s="17">
        <v>1844.981176725207</v>
      </c>
      <c r="AF79" s="17">
        <v>1671.753630450032</v>
      </c>
      <c r="AG79" s="17">
        <v>1723.688722603184</v>
      </c>
      <c r="AH79" s="17">
        <v>2875.9538801723065</v>
      </c>
      <c r="AI79" s="17">
        <v>5194.8709222108728</v>
      </c>
      <c r="AJ79" s="17">
        <v>1970.4677061340021</v>
      </c>
      <c r="AK79" s="17">
        <v>874.11444186754488</v>
      </c>
      <c r="AL79" s="17">
        <v>1027.5005368672823</v>
      </c>
      <c r="AM79" s="17">
        <v>901.51979772136929</v>
      </c>
      <c r="AN79" s="17">
        <v>1976.174650991939</v>
      </c>
      <c r="AO79" s="17">
        <v>814.48835825819242</v>
      </c>
      <c r="AP79" s="17">
        <v>11759.187384376104</v>
      </c>
      <c r="AQ79" s="17">
        <v>1960.7389723973592</v>
      </c>
      <c r="AR79" s="17">
        <v>11843.081759702296</v>
      </c>
      <c r="AS79" s="17">
        <v>4521.1262261833972</v>
      </c>
      <c r="AT79" s="17">
        <v>870.15146826463751</v>
      </c>
      <c r="AU79" s="17">
        <v>1935.7935343442405</v>
      </c>
      <c r="AV79" s="17">
        <v>1935.7833434639006</v>
      </c>
      <c r="AW79" s="17">
        <v>283.29814491863652</v>
      </c>
      <c r="AX79" s="17">
        <v>4062.0153054082325</v>
      </c>
      <c r="AY79" s="17">
        <v>437.31708103783023</v>
      </c>
      <c r="AZ79" s="17">
        <v>1080.3497551226919</v>
      </c>
      <c r="BA79" s="17">
        <v>4449.5851290970786</v>
      </c>
      <c r="BB79" s="17">
        <v>1435.7662101720098</v>
      </c>
      <c r="BC79" s="17">
        <v>12600.585604237123</v>
      </c>
      <c r="BD79" s="17">
        <v>2795.3005676697881</v>
      </c>
      <c r="BE79" s="17">
        <v>2158.5995850772138</v>
      </c>
      <c r="BF79" s="17">
        <v>1046.6662403334074</v>
      </c>
      <c r="BG79" s="17">
        <v>1949.6183707549171</v>
      </c>
      <c r="BH79" s="17">
        <v>600.1263863182362</v>
      </c>
      <c r="BI79" s="17">
        <v>2050.0046170083438</v>
      </c>
      <c r="BJ79" s="17">
        <v>271.03635236240632</v>
      </c>
      <c r="BK79" s="17">
        <v>10895.204396064597</v>
      </c>
      <c r="BL79" s="17">
        <v>1692.10208341559</v>
      </c>
      <c r="BM79" s="17">
        <v>952.63002183598633</v>
      </c>
      <c r="BN79" s="17">
        <v>1523.5018258706521</v>
      </c>
      <c r="BO79" s="17">
        <v>1755.6688290075463</v>
      </c>
      <c r="BP79" s="17">
        <v>502.96828212588088</v>
      </c>
      <c r="BQ79" s="17">
        <v>2312.2768772918566</v>
      </c>
      <c r="BR79" s="17">
        <v>0</v>
      </c>
      <c r="BS79" s="17">
        <v>174450.15848559284</v>
      </c>
      <c r="BT79" s="17">
        <v>0</v>
      </c>
      <c r="BU79" s="17">
        <v>0</v>
      </c>
      <c r="BV79" s="17">
        <v>0</v>
      </c>
      <c r="BW79" s="17">
        <v>80768.979677487703</v>
      </c>
      <c r="BX79" s="17">
        <v>41315.797296643592</v>
      </c>
      <c r="BY79" s="17">
        <v>0</v>
      </c>
      <c r="BZ79" s="17">
        <v>122084.77697413129</v>
      </c>
      <c r="CA79" s="17">
        <v>296534.93545972416</v>
      </c>
      <c r="CB79" s="3"/>
      <c r="CD79" s="18">
        <f t="shared" si="4"/>
        <v>0</v>
      </c>
      <c r="CE79" s="18">
        <f t="shared" si="5"/>
        <v>0</v>
      </c>
      <c r="CF79" s="18">
        <f t="shared" si="6"/>
        <v>0</v>
      </c>
    </row>
    <row r="80" spans="1:87" x14ac:dyDescent="0.25">
      <c r="A80" s="6"/>
      <c r="B80" s="22" t="s">
        <v>37</v>
      </c>
      <c r="C80" s="17">
        <v>585.07650265435473</v>
      </c>
      <c r="D80" s="17">
        <v>133.92741823412794</v>
      </c>
      <c r="E80" s="17">
        <v>19.753605012642925</v>
      </c>
      <c r="F80" s="17">
        <v>65.212711253769299</v>
      </c>
      <c r="G80" s="17">
        <v>771.70825258819991</v>
      </c>
      <c r="H80" s="17">
        <v>157.80900070089302</v>
      </c>
      <c r="I80" s="17">
        <v>67.254879358648424</v>
      </c>
      <c r="J80" s="17">
        <v>127.7849246700756</v>
      </c>
      <c r="K80" s="17">
        <v>56.955366910131048</v>
      </c>
      <c r="L80" s="17">
        <v>312.49743721767618</v>
      </c>
      <c r="M80" s="17">
        <v>168.32902800298535</v>
      </c>
      <c r="N80" s="17">
        <v>20.356018532861508</v>
      </c>
      <c r="O80" s="17">
        <v>174.11093096673005</v>
      </c>
      <c r="P80" s="17">
        <v>156.02683630593069</v>
      </c>
      <c r="Q80" s="17">
        <v>95.329827014646838</v>
      </c>
      <c r="R80" s="17">
        <v>35.131746173262123</v>
      </c>
      <c r="S80" s="17">
        <v>218.24546839479592</v>
      </c>
      <c r="T80" s="17">
        <v>60.032016490646953</v>
      </c>
      <c r="U80" s="17">
        <v>4888.541941984</v>
      </c>
      <c r="V80" s="17">
        <v>33.471415348956647</v>
      </c>
      <c r="W80" s="17">
        <v>1459.3086482432025</v>
      </c>
      <c r="X80" s="17">
        <v>541.4520859774841</v>
      </c>
      <c r="Y80" s="17">
        <v>185.02921867059459</v>
      </c>
      <c r="Z80" s="17">
        <v>114.80913038169773</v>
      </c>
      <c r="AA80" s="17">
        <v>541.25900343614012</v>
      </c>
      <c r="AB80" s="17">
        <v>304.60476037008488</v>
      </c>
      <c r="AC80" s="17">
        <v>292.75947379492322</v>
      </c>
      <c r="AD80" s="17">
        <v>254.16467555564262</v>
      </c>
      <c r="AE80" s="17">
        <v>268.00176426009722</v>
      </c>
      <c r="AF80" s="17">
        <v>1189.2795267580598</v>
      </c>
      <c r="AG80" s="17">
        <v>384.13211945323258</v>
      </c>
      <c r="AH80" s="17">
        <v>691.75960100307293</v>
      </c>
      <c r="AI80" s="17">
        <v>1034.2344838534882</v>
      </c>
      <c r="AJ80" s="17">
        <v>384.31784119124586</v>
      </c>
      <c r="AK80" s="17">
        <v>198.70309513877507</v>
      </c>
      <c r="AL80" s="17">
        <v>146.48000391782892</v>
      </c>
      <c r="AM80" s="17">
        <v>310.40458336166711</v>
      </c>
      <c r="AN80" s="17">
        <v>290.32280815187733</v>
      </c>
      <c r="AO80" s="17">
        <v>145.30182524320418</v>
      </c>
      <c r="AP80" s="17">
        <v>1346.0629401524316</v>
      </c>
      <c r="AQ80" s="17">
        <v>289.17145520985105</v>
      </c>
      <c r="AR80" s="17">
        <v>1084.8819473935366</v>
      </c>
      <c r="AS80" s="17">
        <v>613.34221908466282</v>
      </c>
      <c r="AT80" s="17">
        <v>61.976823668571207</v>
      </c>
      <c r="AU80" s="17">
        <v>1146.5972783183861</v>
      </c>
      <c r="AV80" s="17">
        <v>251.48279324399698</v>
      </c>
      <c r="AW80" s="17">
        <v>23.265433076488758</v>
      </c>
      <c r="AX80" s="17">
        <v>440.3275209532427</v>
      </c>
      <c r="AY80" s="17">
        <v>66.791499404624247</v>
      </c>
      <c r="AZ80" s="17">
        <v>148.65220109322638</v>
      </c>
      <c r="BA80" s="17">
        <v>480.00347761562722</v>
      </c>
      <c r="BB80" s="17">
        <v>262.78848608083092</v>
      </c>
      <c r="BC80" s="17">
        <v>629.56908039077132</v>
      </c>
      <c r="BD80" s="17">
        <v>124.18447216098915</v>
      </c>
      <c r="BE80" s="17">
        <v>140.87877133085919</v>
      </c>
      <c r="BF80" s="17">
        <v>203.56408352057494</v>
      </c>
      <c r="BG80" s="17">
        <v>152.19954218347436</v>
      </c>
      <c r="BH80" s="17">
        <v>141.02325882478061</v>
      </c>
      <c r="BI80" s="17">
        <v>196.55723693649381</v>
      </c>
      <c r="BJ80" s="17">
        <v>33.045980062284208</v>
      </c>
      <c r="BK80" s="17">
        <v>808.75012135328052</v>
      </c>
      <c r="BL80" s="17">
        <v>216.8406011776934</v>
      </c>
      <c r="BM80" s="17">
        <v>165.82793830491181</v>
      </c>
      <c r="BN80" s="17">
        <v>221.96102352577759</v>
      </c>
      <c r="BO80" s="17">
        <v>169.58728734582272</v>
      </c>
      <c r="BP80" s="17">
        <v>68.302797384631546</v>
      </c>
      <c r="BQ80" s="17">
        <v>534.98786566216404</v>
      </c>
      <c r="BR80" s="17">
        <v>0</v>
      </c>
      <c r="BS80" s="17">
        <v>26906.504112037648</v>
      </c>
      <c r="BT80" s="17">
        <v>0</v>
      </c>
      <c r="BU80" s="17">
        <v>0</v>
      </c>
      <c r="BV80" s="17">
        <v>0</v>
      </c>
      <c r="BW80" s="17">
        <v>7369.7362365852478</v>
      </c>
      <c r="BX80" s="17">
        <v>3475.824191652961</v>
      </c>
      <c r="BY80" s="17">
        <v>0</v>
      </c>
      <c r="BZ80" s="17">
        <v>10845.560428238214</v>
      </c>
      <c r="CA80" s="17">
        <v>37752.06454027586</v>
      </c>
      <c r="CB80" s="3"/>
      <c r="CD80" s="18">
        <f t="shared" si="4"/>
        <v>0</v>
      </c>
      <c r="CE80" s="18">
        <f t="shared" si="5"/>
        <v>0</v>
      </c>
      <c r="CF80" s="18">
        <f t="shared" si="6"/>
        <v>0</v>
      </c>
    </row>
    <row r="81" spans="1:84" x14ac:dyDescent="0.25">
      <c r="A81" s="6"/>
      <c r="B81" s="22" t="s">
        <v>3</v>
      </c>
      <c r="C81" s="17">
        <v>107994</v>
      </c>
      <c r="D81" s="17">
        <v>53897.999999999993</v>
      </c>
      <c r="E81" s="17">
        <v>7317.9999999999991</v>
      </c>
      <c r="F81" s="17">
        <v>10582</v>
      </c>
      <c r="G81" s="17">
        <v>68688</v>
      </c>
      <c r="H81" s="17">
        <v>24453</v>
      </c>
      <c r="I81" s="17">
        <v>9731</v>
      </c>
      <c r="J81" s="17">
        <v>177609.00000000003</v>
      </c>
      <c r="K81" s="17">
        <v>44245</v>
      </c>
      <c r="L81" s="17">
        <v>179620.99999999994</v>
      </c>
      <c r="M81" s="17">
        <v>43610</v>
      </c>
      <c r="N81" s="17">
        <v>10515</v>
      </c>
      <c r="O81" s="17">
        <v>32982</v>
      </c>
      <c r="P81" s="17">
        <v>35695</v>
      </c>
      <c r="Q81" s="17">
        <v>24684.000000000004</v>
      </c>
      <c r="R81" s="17">
        <v>15580</v>
      </c>
      <c r="S81" s="17">
        <v>49220</v>
      </c>
      <c r="T81" s="17">
        <v>11712</v>
      </c>
      <c r="U81" s="17">
        <v>347305</v>
      </c>
      <c r="V81" s="17">
        <v>26040.000000000004</v>
      </c>
      <c r="W81" s="17">
        <v>108637.00000000001</v>
      </c>
      <c r="X81" s="17">
        <v>50055</v>
      </c>
      <c r="Y81" s="17">
        <v>27350.999999999996</v>
      </c>
      <c r="Z81" s="17">
        <v>28159</v>
      </c>
      <c r="AA81" s="17">
        <v>71329</v>
      </c>
      <c r="AB81" s="17">
        <v>57679</v>
      </c>
      <c r="AC81" s="17">
        <v>79560.000000000015</v>
      </c>
      <c r="AD81" s="17">
        <v>40407</v>
      </c>
      <c r="AE81" s="17">
        <v>58117.999999999993</v>
      </c>
      <c r="AF81" s="17">
        <v>70256</v>
      </c>
      <c r="AG81" s="17">
        <v>52894.999999999993</v>
      </c>
      <c r="AH81" s="17">
        <v>92557.000000000029</v>
      </c>
      <c r="AI81" s="17">
        <v>158988.99999999997</v>
      </c>
      <c r="AJ81" s="17">
        <v>63488</v>
      </c>
      <c r="AK81" s="17">
        <v>30943</v>
      </c>
      <c r="AL81" s="17">
        <v>36398</v>
      </c>
      <c r="AM81" s="17">
        <v>32950</v>
      </c>
      <c r="AN81" s="17">
        <v>123854</v>
      </c>
      <c r="AO81" s="17">
        <v>20950.999999999996</v>
      </c>
      <c r="AP81" s="17">
        <v>336445</v>
      </c>
      <c r="AQ81" s="17">
        <v>55093</v>
      </c>
      <c r="AR81" s="17">
        <v>291985</v>
      </c>
      <c r="AS81" s="17">
        <v>159762</v>
      </c>
      <c r="AT81" s="17">
        <v>9993.0000000000018</v>
      </c>
      <c r="AU81" s="17">
        <v>27018</v>
      </c>
      <c r="AV81" s="17">
        <v>41730.999999999993</v>
      </c>
      <c r="AW81" s="17">
        <v>8866.9999999999982</v>
      </c>
      <c r="AX81" s="17">
        <v>96574.000000000015</v>
      </c>
      <c r="AY81" s="17">
        <v>12371.999999999998</v>
      </c>
      <c r="AZ81" s="17">
        <v>21147</v>
      </c>
      <c r="BA81" s="17">
        <v>97753</v>
      </c>
      <c r="BB81" s="17">
        <v>33392</v>
      </c>
      <c r="BC81" s="17">
        <v>178048</v>
      </c>
      <c r="BD81" s="17">
        <v>35942.999999999993</v>
      </c>
      <c r="BE81" s="17">
        <v>50749</v>
      </c>
      <c r="BF81" s="17">
        <v>25793.000000000004</v>
      </c>
      <c r="BG81" s="17">
        <v>54642.000000000007</v>
      </c>
      <c r="BH81" s="17">
        <v>14223.999999999998</v>
      </c>
      <c r="BI81" s="17">
        <v>55146.000000000007</v>
      </c>
      <c r="BJ81" s="17">
        <v>5911</v>
      </c>
      <c r="BK81" s="17">
        <v>180590.00000000003</v>
      </c>
      <c r="BL81" s="17">
        <v>50682.999999999993</v>
      </c>
      <c r="BM81" s="17">
        <v>26936</v>
      </c>
      <c r="BN81" s="17">
        <v>49286.999999999993</v>
      </c>
      <c r="BO81" s="17">
        <v>64350.999999999993</v>
      </c>
      <c r="BP81" s="17">
        <v>13540</v>
      </c>
      <c r="BQ81" s="17">
        <v>66776</v>
      </c>
      <c r="BR81" s="17">
        <v>0</v>
      </c>
      <c r="BS81" s="17">
        <v>4550809</v>
      </c>
      <c r="BT81" s="17">
        <v>620077</v>
      </c>
      <c r="BU81" s="17">
        <v>1007780</v>
      </c>
      <c r="BV81" s="17">
        <v>76605</v>
      </c>
      <c r="BW81" s="17">
        <v>3199445.0000000005</v>
      </c>
      <c r="BX81" s="17">
        <v>1113772</v>
      </c>
      <c r="BY81" s="17">
        <v>41560</v>
      </c>
      <c r="BZ81" s="17">
        <v>6059238.9999999991</v>
      </c>
      <c r="CA81" s="17">
        <v>10610048</v>
      </c>
      <c r="CB81" s="3"/>
      <c r="CD81" s="18">
        <f t="shared" si="4"/>
        <v>0</v>
      </c>
      <c r="CE81" s="18">
        <f t="shared" si="5"/>
        <v>0</v>
      </c>
      <c r="CF81" s="18">
        <f t="shared" si="6"/>
        <v>0</v>
      </c>
    </row>
    <row r="82" spans="1:84" x14ac:dyDescent="0.25">
      <c r="A82" t="s">
        <v>4</v>
      </c>
      <c r="B82" s="22" t="s">
        <v>21</v>
      </c>
      <c r="C82" s="23">
        <v>23857</v>
      </c>
      <c r="D82" s="23">
        <v>19173</v>
      </c>
      <c r="E82" s="23">
        <v>2164</v>
      </c>
      <c r="F82" s="23">
        <v>3875</v>
      </c>
      <c r="G82" s="23">
        <v>19150</v>
      </c>
      <c r="H82" s="23">
        <v>6906.4</v>
      </c>
      <c r="I82" s="23">
        <v>1917.6</v>
      </c>
      <c r="J82" s="23">
        <v>20075</v>
      </c>
      <c r="K82" s="23">
        <v>7844.6</v>
      </c>
      <c r="L82" s="23">
        <v>26940.99399886965</v>
      </c>
      <c r="M82" s="23">
        <v>7251</v>
      </c>
      <c r="N82" s="23">
        <v>1336</v>
      </c>
      <c r="O82" s="23">
        <v>9669</v>
      </c>
      <c r="P82" s="23">
        <v>17221</v>
      </c>
      <c r="Q82" s="23">
        <v>9382</v>
      </c>
      <c r="R82" s="23">
        <v>6028</v>
      </c>
      <c r="S82" s="23">
        <v>9625</v>
      </c>
      <c r="T82" s="23">
        <v>5414</v>
      </c>
      <c r="U82" s="23">
        <v>6803</v>
      </c>
      <c r="V82" s="23">
        <v>4461.40600113035</v>
      </c>
      <c r="W82" s="23">
        <v>9282</v>
      </c>
      <c r="X82" s="23">
        <v>8124</v>
      </c>
      <c r="Y82" s="23">
        <v>4773</v>
      </c>
      <c r="Z82" s="23">
        <v>8752</v>
      </c>
      <c r="AA82" s="23">
        <v>19286</v>
      </c>
      <c r="AB82" s="23">
        <v>17654</v>
      </c>
      <c r="AC82" s="23">
        <v>12282</v>
      </c>
      <c r="AD82" s="23">
        <v>6144</v>
      </c>
      <c r="AE82" s="23">
        <v>22128</v>
      </c>
      <c r="AF82" s="23">
        <v>10325</v>
      </c>
      <c r="AG82" s="23">
        <v>13337</v>
      </c>
      <c r="AH82" s="23">
        <v>27595</v>
      </c>
      <c r="AI82" s="23">
        <v>19759</v>
      </c>
      <c r="AJ82" s="23">
        <v>20145</v>
      </c>
      <c r="AK82" s="23">
        <v>8568</v>
      </c>
      <c r="AL82" s="23">
        <v>14413</v>
      </c>
      <c r="AM82" s="23">
        <v>11143</v>
      </c>
      <c r="AN82" s="23">
        <v>14719</v>
      </c>
      <c r="AO82" s="23">
        <v>14030</v>
      </c>
      <c r="AP82" s="23">
        <v>130365</v>
      </c>
      <c r="AQ82" s="23">
        <v>38918</v>
      </c>
      <c r="AR82" s="23">
        <v>249328</v>
      </c>
      <c r="AS82" s="23">
        <v>64546</v>
      </c>
      <c r="AT82" s="23">
        <v>3725</v>
      </c>
      <c r="AU82" s="23">
        <v>6421</v>
      </c>
      <c r="AV82" s="23">
        <v>35398</v>
      </c>
      <c r="AW82" s="23">
        <v>7468</v>
      </c>
      <c r="AX82" s="23">
        <v>38349</v>
      </c>
      <c r="AY82" s="23">
        <v>6659</v>
      </c>
      <c r="AZ82" s="23">
        <v>9536</v>
      </c>
      <c r="BA82" s="23">
        <v>16207</v>
      </c>
      <c r="BB82" s="23">
        <v>34306</v>
      </c>
      <c r="BC82" s="23">
        <v>119723</v>
      </c>
      <c r="BD82" s="23">
        <v>5678</v>
      </c>
      <c r="BE82" s="23">
        <v>45611</v>
      </c>
      <c r="BF82" s="23">
        <v>20908</v>
      </c>
      <c r="BG82" s="23">
        <v>10169</v>
      </c>
      <c r="BH82" s="23">
        <v>9453</v>
      </c>
      <c r="BI82" s="23">
        <v>83216</v>
      </c>
      <c r="BJ82" s="23">
        <v>22918</v>
      </c>
      <c r="BK82" s="23">
        <v>390700</v>
      </c>
      <c r="BL82" s="23">
        <v>192717</v>
      </c>
      <c r="BM82" s="23">
        <v>49724</v>
      </c>
      <c r="BN82" s="23">
        <v>92562</v>
      </c>
      <c r="BO82" s="23">
        <v>49995</v>
      </c>
      <c r="BP82" s="23">
        <v>9169</v>
      </c>
      <c r="BQ82" s="23">
        <v>38349</v>
      </c>
      <c r="BR82" s="23">
        <v>53656</v>
      </c>
      <c r="BS82" s="23">
        <v>2307327</v>
      </c>
      <c r="BT82" s="17">
        <v>0</v>
      </c>
      <c r="BU82" s="17">
        <v>0</v>
      </c>
      <c r="BV82" s="17">
        <v>0</v>
      </c>
      <c r="BW82" s="17">
        <v>0</v>
      </c>
      <c r="BX82" s="17">
        <v>0</v>
      </c>
      <c r="BY82" s="17">
        <v>0</v>
      </c>
      <c r="BZ82" s="17">
        <v>0</v>
      </c>
      <c r="CA82" s="17">
        <v>2307327</v>
      </c>
      <c r="CB82" s="3"/>
      <c r="CD82" s="18">
        <f t="shared" si="4"/>
        <v>0</v>
      </c>
      <c r="CE82" s="18">
        <f t="shared" si="5"/>
        <v>0</v>
      </c>
      <c r="CF82" s="18">
        <f t="shared" si="6"/>
        <v>0</v>
      </c>
    </row>
    <row r="83" spans="1:84" x14ac:dyDescent="0.25">
      <c r="A83" t="s">
        <v>5</v>
      </c>
      <c r="B83" s="22" t="s">
        <v>22</v>
      </c>
      <c r="C83" s="23">
        <v>20433</v>
      </c>
      <c r="D83" s="23">
        <v>16651</v>
      </c>
      <c r="E83" s="23">
        <v>1827</v>
      </c>
      <c r="F83" s="23">
        <v>3048</v>
      </c>
      <c r="G83" s="23">
        <v>13944</v>
      </c>
      <c r="H83" s="23">
        <v>5076.0562933597621</v>
      </c>
      <c r="I83" s="23">
        <v>1509.9437066402379</v>
      </c>
      <c r="J83" s="23">
        <v>15528</v>
      </c>
      <c r="K83" s="23">
        <v>5637.7468651526679</v>
      </c>
      <c r="L83" s="23">
        <v>20894.159546726489</v>
      </c>
      <c r="M83" s="23">
        <v>5507</v>
      </c>
      <c r="N83" s="23">
        <v>1008</v>
      </c>
      <c r="O83" s="23">
        <v>7801</v>
      </c>
      <c r="P83" s="23">
        <v>13922</v>
      </c>
      <c r="Q83" s="23">
        <v>7874</v>
      </c>
      <c r="R83" s="23">
        <v>4807</v>
      </c>
      <c r="S83" s="23">
        <v>7507</v>
      </c>
      <c r="T83" s="23">
        <v>4236</v>
      </c>
      <c r="U83" s="23">
        <v>4596</v>
      </c>
      <c r="V83" s="23">
        <v>3241.0935881208447</v>
      </c>
      <c r="W83" s="23">
        <v>6823</v>
      </c>
      <c r="X83" s="23">
        <v>6044</v>
      </c>
      <c r="Y83" s="23">
        <v>3653</v>
      </c>
      <c r="Z83" s="23">
        <v>6581</v>
      </c>
      <c r="AA83" s="23">
        <v>14903</v>
      </c>
      <c r="AB83" s="23">
        <v>14050</v>
      </c>
      <c r="AC83" s="23">
        <v>9342</v>
      </c>
      <c r="AD83" s="23">
        <v>4723</v>
      </c>
      <c r="AE83" s="23">
        <v>17414</v>
      </c>
      <c r="AF83" s="23">
        <v>8095</v>
      </c>
      <c r="AG83" s="23">
        <v>10495</v>
      </c>
      <c r="AH83" s="23">
        <v>21482</v>
      </c>
      <c r="AI83" s="23">
        <v>15010</v>
      </c>
      <c r="AJ83" s="23">
        <v>15864</v>
      </c>
      <c r="AK83" s="23">
        <v>7091</v>
      </c>
      <c r="AL83" s="23">
        <v>11278</v>
      </c>
      <c r="AM83" s="23">
        <v>8976</v>
      </c>
      <c r="AN83" s="23">
        <v>10809</v>
      </c>
      <c r="AO83" s="23">
        <v>10796</v>
      </c>
      <c r="AP83" s="23">
        <v>105366</v>
      </c>
      <c r="AQ83" s="23">
        <v>31173</v>
      </c>
      <c r="AR83" s="23">
        <v>197892</v>
      </c>
      <c r="AS83" s="23">
        <v>52445</v>
      </c>
      <c r="AT83" s="23">
        <v>3164</v>
      </c>
      <c r="AU83" s="23">
        <v>5308</v>
      </c>
      <c r="AV83" s="23">
        <v>26978</v>
      </c>
      <c r="AW83" s="23">
        <v>6359</v>
      </c>
      <c r="AX83" s="23">
        <v>32146</v>
      </c>
      <c r="AY83" s="23">
        <v>5084</v>
      </c>
      <c r="AZ83" s="23">
        <v>7263</v>
      </c>
      <c r="BA83" s="23">
        <v>12139</v>
      </c>
      <c r="BB83" s="23">
        <v>27336</v>
      </c>
      <c r="BC83" s="23">
        <v>90611</v>
      </c>
      <c r="BD83" s="23">
        <v>4365</v>
      </c>
      <c r="BE83" s="23">
        <v>35822</v>
      </c>
      <c r="BF83" s="23">
        <v>16456</v>
      </c>
      <c r="BG83" s="23">
        <v>8241</v>
      </c>
      <c r="BH83" s="23">
        <v>7522</v>
      </c>
      <c r="BI83" s="23">
        <v>66375</v>
      </c>
      <c r="BJ83" s="23">
        <v>17719</v>
      </c>
      <c r="BK83" s="23">
        <v>281204</v>
      </c>
      <c r="BL83" s="23">
        <v>163202</v>
      </c>
      <c r="BM83" s="23">
        <v>41396</v>
      </c>
      <c r="BN83" s="23">
        <v>74965</v>
      </c>
      <c r="BO83" s="23">
        <v>43260</v>
      </c>
      <c r="BP83" s="23">
        <v>7937</v>
      </c>
      <c r="BQ83" s="23">
        <v>32790</v>
      </c>
      <c r="BR83" s="23">
        <v>50829</v>
      </c>
      <c r="BS83" s="23">
        <v>1823824</v>
      </c>
      <c r="BT83" s="17">
        <v>0</v>
      </c>
      <c r="BU83" s="17">
        <v>0</v>
      </c>
      <c r="BV83" s="17">
        <v>0</v>
      </c>
      <c r="BW83" s="17">
        <v>0</v>
      </c>
      <c r="BX83" s="17">
        <v>0</v>
      </c>
      <c r="BY83" s="17">
        <v>0</v>
      </c>
      <c r="BZ83" s="17">
        <v>0</v>
      </c>
      <c r="CA83" s="17">
        <v>1823824</v>
      </c>
      <c r="CB83" s="3"/>
      <c r="CD83" s="18">
        <f t="shared" si="4"/>
        <v>0</v>
      </c>
      <c r="CE83" s="18">
        <f t="shared" si="5"/>
        <v>0</v>
      </c>
      <c r="CF83" s="18">
        <f t="shared" si="6"/>
        <v>0</v>
      </c>
    </row>
    <row r="84" spans="1:84" x14ac:dyDescent="0.25">
      <c r="A84" t="s">
        <v>6</v>
      </c>
      <c r="B84" s="22" t="s">
        <v>23</v>
      </c>
      <c r="C84" s="23">
        <v>3424</v>
      </c>
      <c r="D84" s="23">
        <v>2522</v>
      </c>
      <c r="E84" s="23">
        <v>337</v>
      </c>
      <c r="F84" s="23">
        <v>827</v>
      </c>
      <c r="G84" s="23">
        <v>5206</v>
      </c>
      <c r="H84" s="23">
        <v>1830.3437066402378</v>
      </c>
      <c r="I84" s="23">
        <v>407.65629335976212</v>
      </c>
      <c r="J84" s="23">
        <v>4547</v>
      </c>
      <c r="K84" s="23">
        <v>2206.8531348473325</v>
      </c>
      <c r="L84" s="23">
        <v>6046.8344521431627</v>
      </c>
      <c r="M84" s="23">
        <v>1744</v>
      </c>
      <c r="N84" s="23">
        <v>328</v>
      </c>
      <c r="O84" s="23">
        <v>1868</v>
      </c>
      <c r="P84" s="23">
        <v>3299</v>
      </c>
      <c r="Q84" s="23">
        <v>1508</v>
      </c>
      <c r="R84" s="23">
        <v>1221</v>
      </c>
      <c r="S84" s="23">
        <v>2118</v>
      </c>
      <c r="T84" s="23">
        <v>1178</v>
      </c>
      <c r="U84" s="23">
        <v>2207</v>
      </c>
      <c r="V84" s="23">
        <v>1220.3124130095052</v>
      </c>
      <c r="W84" s="23">
        <v>2459</v>
      </c>
      <c r="X84" s="23">
        <v>2080</v>
      </c>
      <c r="Y84" s="23">
        <v>1120</v>
      </c>
      <c r="Z84" s="23">
        <v>2171</v>
      </c>
      <c r="AA84" s="23">
        <v>4383</v>
      </c>
      <c r="AB84" s="23">
        <v>3604</v>
      </c>
      <c r="AC84" s="23">
        <v>2940</v>
      </c>
      <c r="AD84" s="23">
        <v>1421</v>
      </c>
      <c r="AE84" s="23">
        <v>4714</v>
      </c>
      <c r="AF84" s="23">
        <v>2230</v>
      </c>
      <c r="AG84" s="23">
        <v>2842</v>
      </c>
      <c r="AH84" s="23">
        <v>6113</v>
      </c>
      <c r="AI84" s="23">
        <v>4749</v>
      </c>
      <c r="AJ84" s="23">
        <v>4281</v>
      </c>
      <c r="AK84" s="23">
        <v>1477</v>
      </c>
      <c r="AL84" s="23">
        <v>3135</v>
      </c>
      <c r="AM84" s="23">
        <v>2167</v>
      </c>
      <c r="AN84" s="23">
        <v>3910</v>
      </c>
      <c r="AO84" s="23">
        <v>3234</v>
      </c>
      <c r="AP84" s="23">
        <v>24999</v>
      </c>
      <c r="AQ84" s="23">
        <v>7745</v>
      </c>
      <c r="AR84" s="23">
        <v>51436</v>
      </c>
      <c r="AS84" s="23">
        <v>12101</v>
      </c>
      <c r="AT84" s="23">
        <v>561</v>
      </c>
      <c r="AU84" s="23">
        <v>1113</v>
      </c>
      <c r="AV84" s="23">
        <v>8420</v>
      </c>
      <c r="AW84" s="23">
        <v>1109</v>
      </c>
      <c r="AX84" s="23">
        <v>6203</v>
      </c>
      <c r="AY84" s="23">
        <v>1575</v>
      </c>
      <c r="AZ84" s="23">
        <v>2273</v>
      </c>
      <c r="BA84" s="23">
        <v>4068</v>
      </c>
      <c r="BB84" s="23">
        <v>6970</v>
      </c>
      <c r="BC84" s="23">
        <v>29112</v>
      </c>
      <c r="BD84" s="23">
        <v>1313</v>
      </c>
      <c r="BE84" s="23">
        <v>9789</v>
      </c>
      <c r="BF84" s="23">
        <v>4452</v>
      </c>
      <c r="BG84" s="23">
        <v>1928</v>
      </c>
      <c r="BH84" s="23">
        <v>1931</v>
      </c>
      <c r="BI84" s="23">
        <v>16841</v>
      </c>
      <c r="BJ84" s="23">
        <v>5199</v>
      </c>
      <c r="BK84" s="23">
        <v>54884</v>
      </c>
      <c r="BL84" s="23">
        <v>26749</v>
      </c>
      <c r="BM84" s="23">
        <v>8328</v>
      </c>
      <c r="BN84" s="23">
        <v>12580</v>
      </c>
      <c r="BO84" s="23">
        <v>6735</v>
      </c>
      <c r="BP84" s="23">
        <v>1232</v>
      </c>
      <c r="BQ84" s="23">
        <v>5559</v>
      </c>
      <c r="BR84" s="23">
        <v>2827</v>
      </c>
      <c r="BS84" s="23">
        <v>421108</v>
      </c>
      <c r="BT84" s="17">
        <v>0</v>
      </c>
      <c r="BU84" s="17">
        <v>0</v>
      </c>
      <c r="BV84" s="17">
        <v>0</v>
      </c>
      <c r="BW84" s="17">
        <v>0</v>
      </c>
      <c r="BX84" s="17">
        <v>0</v>
      </c>
      <c r="BY84" s="17">
        <v>0</v>
      </c>
      <c r="BZ84" s="17">
        <v>0</v>
      </c>
      <c r="CA84" s="17">
        <v>421108</v>
      </c>
      <c r="CB84" s="3"/>
      <c r="CD84" s="18">
        <f t="shared" si="4"/>
        <v>0</v>
      </c>
      <c r="CE84" s="18">
        <f t="shared" si="5"/>
        <v>0</v>
      </c>
      <c r="CF84" s="18">
        <f t="shared" si="6"/>
        <v>0</v>
      </c>
    </row>
    <row r="85" spans="1:84" x14ac:dyDescent="0.25">
      <c r="B85" s="24" t="s">
        <v>24</v>
      </c>
      <c r="C85" s="23">
        <v>3423</v>
      </c>
      <c r="D85" s="23">
        <v>2521</v>
      </c>
      <c r="E85" s="23">
        <v>333</v>
      </c>
      <c r="F85" s="23">
        <v>771</v>
      </c>
      <c r="G85" s="23">
        <v>4286</v>
      </c>
      <c r="H85" s="23">
        <v>1525.9008919722498</v>
      </c>
      <c r="I85" s="23">
        <v>380.09910802775028</v>
      </c>
      <c r="J85" s="23">
        <v>4381</v>
      </c>
      <c r="K85" s="23">
        <v>2171.0525046180592</v>
      </c>
      <c r="L85" s="23">
        <v>5800.3214946344669</v>
      </c>
      <c r="M85" s="23">
        <v>1594</v>
      </c>
      <c r="N85" s="23">
        <v>307</v>
      </c>
      <c r="O85" s="23">
        <v>1852</v>
      </c>
      <c r="P85" s="23">
        <v>3277</v>
      </c>
      <c r="Q85" s="23">
        <v>1486</v>
      </c>
      <c r="R85" s="23">
        <v>1187</v>
      </c>
      <c r="S85" s="23">
        <v>1954</v>
      </c>
      <c r="T85" s="23">
        <v>1120</v>
      </c>
      <c r="U85" s="23">
        <v>1411</v>
      </c>
      <c r="V85" s="23">
        <v>1174.6260007474739</v>
      </c>
      <c r="W85" s="23">
        <v>2084</v>
      </c>
      <c r="X85" s="23">
        <v>1758</v>
      </c>
      <c r="Y85" s="23">
        <v>1052</v>
      </c>
      <c r="Z85" s="23">
        <v>1992</v>
      </c>
      <c r="AA85" s="23">
        <v>4148</v>
      </c>
      <c r="AB85" s="23">
        <v>3472</v>
      </c>
      <c r="AC85" s="23">
        <v>2700</v>
      </c>
      <c r="AD85" s="23">
        <v>1358</v>
      </c>
      <c r="AE85" s="23">
        <v>4491</v>
      </c>
      <c r="AF85" s="23">
        <v>2078</v>
      </c>
      <c r="AG85" s="23">
        <v>2637</v>
      </c>
      <c r="AH85" s="23">
        <v>5773</v>
      </c>
      <c r="AI85" s="23">
        <v>4330</v>
      </c>
      <c r="AJ85" s="23">
        <v>4094</v>
      </c>
      <c r="AK85" s="23">
        <v>1370</v>
      </c>
      <c r="AL85" s="23">
        <v>3034</v>
      </c>
      <c r="AM85" s="23">
        <v>2060</v>
      </c>
      <c r="AN85" s="23">
        <v>3233</v>
      </c>
      <c r="AO85" s="23">
        <v>3131</v>
      </c>
      <c r="AP85" s="23">
        <v>24145</v>
      </c>
      <c r="AQ85" s="23">
        <v>7653</v>
      </c>
      <c r="AR85" s="23">
        <v>50389</v>
      </c>
      <c r="AS85" s="23">
        <v>11769</v>
      </c>
      <c r="AT85" s="23">
        <v>538</v>
      </c>
      <c r="AU85" s="23">
        <v>998</v>
      </c>
      <c r="AV85" s="23">
        <v>7772</v>
      </c>
      <c r="AW85" s="23">
        <v>1071</v>
      </c>
      <c r="AX85" s="23">
        <v>6137</v>
      </c>
      <c r="AY85" s="23">
        <v>1459</v>
      </c>
      <c r="AZ85" s="23">
        <v>2061</v>
      </c>
      <c r="BA85" s="23">
        <v>3578</v>
      </c>
      <c r="BB85" s="23">
        <v>6482</v>
      </c>
      <c r="BC85" s="23">
        <v>24092</v>
      </c>
      <c r="BD85" s="23">
        <v>1243</v>
      </c>
      <c r="BE85" s="23">
        <v>9083</v>
      </c>
      <c r="BF85" s="23">
        <v>4341</v>
      </c>
      <c r="BG85" s="23">
        <v>1898</v>
      </c>
      <c r="BH85" s="23">
        <v>1886</v>
      </c>
      <c r="BI85" s="23">
        <v>16435</v>
      </c>
      <c r="BJ85" s="23">
        <v>5101</v>
      </c>
      <c r="BK85" s="23">
        <v>54175</v>
      </c>
      <c r="BL85" s="23">
        <v>26686</v>
      </c>
      <c r="BM85" s="23">
        <v>8320</v>
      </c>
      <c r="BN85" s="23">
        <v>12572</v>
      </c>
      <c r="BO85" s="23">
        <v>6497</v>
      </c>
      <c r="BP85" s="23">
        <v>1215</v>
      </c>
      <c r="BQ85" s="23">
        <v>5465</v>
      </c>
      <c r="BR85" s="23">
        <v>2827</v>
      </c>
      <c r="BS85" s="23">
        <v>401638</v>
      </c>
      <c r="BT85" s="17">
        <v>0</v>
      </c>
      <c r="BU85" s="17">
        <v>0</v>
      </c>
      <c r="BV85" s="17">
        <v>0</v>
      </c>
      <c r="BW85" s="17">
        <v>0</v>
      </c>
      <c r="BX85" s="17">
        <v>0</v>
      </c>
      <c r="BY85" s="17">
        <v>0</v>
      </c>
      <c r="BZ85" s="17">
        <v>0</v>
      </c>
      <c r="CA85" s="17">
        <v>401638</v>
      </c>
      <c r="CB85" s="3"/>
      <c r="CD85" s="18">
        <f t="shared" si="4"/>
        <v>0</v>
      </c>
      <c r="CE85" s="18">
        <f t="shared" si="5"/>
        <v>0</v>
      </c>
      <c r="CF85" s="18">
        <f t="shared" si="6"/>
        <v>0</v>
      </c>
    </row>
    <row r="86" spans="1:84" x14ac:dyDescent="0.25">
      <c r="B86" s="22" t="s">
        <v>25</v>
      </c>
      <c r="C86" s="23">
        <v>1</v>
      </c>
      <c r="D86" s="23">
        <v>1</v>
      </c>
      <c r="E86" s="23">
        <v>4</v>
      </c>
      <c r="F86" s="23">
        <v>56</v>
      </c>
      <c r="G86" s="23">
        <v>920</v>
      </c>
      <c r="H86" s="23">
        <v>304.4428146679881</v>
      </c>
      <c r="I86" s="23">
        <v>27.557185332011894</v>
      </c>
      <c r="J86" s="23">
        <v>166</v>
      </c>
      <c r="K86" s="23">
        <v>35.800630229273061</v>
      </c>
      <c r="L86" s="23">
        <v>246.51295750869556</v>
      </c>
      <c r="M86" s="23">
        <v>150</v>
      </c>
      <c r="N86" s="23">
        <v>21</v>
      </c>
      <c r="O86" s="23">
        <v>16</v>
      </c>
      <c r="P86" s="23">
        <v>22</v>
      </c>
      <c r="Q86" s="23">
        <v>22</v>
      </c>
      <c r="R86" s="23">
        <v>34</v>
      </c>
      <c r="S86" s="23">
        <v>164</v>
      </c>
      <c r="T86" s="23">
        <v>58</v>
      </c>
      <c r="U86" s="23">
        <v>796</v>
      </c>
      <c r="V86" s="23">
        <v>45.686412262031368</v>
      </c>
      <c r="W86" s="23">
        <v>375</v>
      </c>
      <c r="X86" s="23">
        <v>322</v>
      </c>
      <c r="Y86" s="23">
        <v>68</v>
      </c>
      <c r="Z86" s="23">
        <v>179</v>
      </c>
      <c r="AA86" s="23">
        <v>235</v>
      </c>
      <c r="AB86" s="23">
        <v>132</v>
      </c>
      <c r="AC86" s="23">
        <v>240</v>
      </c>
      <c r="AD86" s="23">
        <v>63</v>
      </c>
      <c r="AE86" s="23">
        <v>223</v>
      </c>
      <c r="AF86" s="23">
        <v>152</v>
      </c>
      <c r="AG86" s="23">
        <v>205</v>
      </c>
      <c r="AH86" s="23">
        <v>340</v>
      </c>
      <c r="AI86" s="23">
        <v>419</v>
      </c>
      <c r="AJ86" s="23">
        <v>187</v>
      </c>
      <c r="AK86" s="23">
        <v>107</v>
      </c>
      <c r="AL86" s="23">
        <v>101</v>
      </c>
      <c r="AM86" s="23">
        <v>107</v>
      </c>
      <c r="AN86" s="23">
        <v>677</v>
      </c>
      <c r="AO86" s="23">
        <v>103</v>
      </c>
      <c r="AP86" s="23">
        <v>854</v>
      </c>
      <c r="AQ86" s="23">
        <v>92</v>
      </c>
      <c r="AR86" s="23">
        <v>1047</v>
      </c>
      <c r="AS86" s="23">
        <v>332</v>
      </c>
      <c r="AT86" s="23">
        <v>23</v>
      </c>
      <c r="AU86" s="23">
        <v>115</v>
      </c>
      <c r="AV86" s="23">
        <v>648</v>
      </c>
      <c r="AW86" s="23">
        <v>38</v>
      </c>
      <c r="AX86" s="23">
        <v>66</v>
      </c>
      <c r="AY86" s="23">
        <v>116</v>
      </c>
      <c r="AZ86" s="23">
        <v>212</v>
      </c>
      <c r="BA86" s="23">
        <v>490</v>
      </c>
      <c r="BB86" s="23">
        <v>488</v>
      </c>
      <c r="BC86" s="23">
        <v>5020</v>
      </c>
      <c r="BD86" s="23">
        <v>70</v>
      </c>
      <c r="BE86" s="23">
        <v>706</v>
      </c>
      <c r="BF86" s="23">
        <v>111</v>
      </c>
      <c r="BG86" s="23">
        <v>30</v>
      </c>
      <c r="BH86" s="23">
        <v>45</v>
      </c>
      <c r="BI86" s="23">
        <v>406</v>
      </c>
      <c r="BJ86" s="23">
        <v>98</v>
      </c>
      <c r="BK86" s="23">
        <v>709</v>
      </c>
      <c r="BL86" s="23">
        <v>63</v>
      </c>
      <c r="BM86" s="23">
        <v>8</v>
      </c>
      <c r="BN86" s="23">
        <v>8</v>
      </c>
      <c r="BO86" s="23">
        <v>238</v>
      </c>
      <c r="BP86" s="23">
        <v>17</v>
      </c>
      <c r="BQ86" s="23">
        <v>94</v>
      </c>
      <c r="BR86" s="23">
        <v>0</v>
      </c>
      <c r="BS86" s="23">
        <v>19470</v>
      </c>
      <c r="BT86" s="17">
        <v>0</v>
      </c>
      <c r="BU86" s="17">
        <v>0</v>
      </c>
      <c r="BV86" s="17">
        <v>0</v>
      </c>
      <c r="BW86" s="17">
        <v>0</v>
      </c>
      <c r="BX86" s="17">
        <v>0</v>
      </c>
      <c r="BY86" s="17">
        <v>0</v>
      </c>
      <c r="BZ86" s="17">
        <v>0</v>
      </c>
      <c r="CA86" s="17">
        <v>19470</v>
      </c>
      <c r="CB86" s="3"/>
      <c r="CD86" s="18">
        <f t="shared" si="4"/>
        <v>0</v>
      </c>
      <c r="CE86" s="18">
        <f t="shared" si="5"/>
        <v>0</v>
      </c>
      <c r="CF86" s="18">
        <f t="shared" si="6"/>
        <v>0</v>
      </c>
    </row>
    <row r="87" spans="1:84" x14ac:dyDescent="0.25">
      <c r="A87" t="s">
        <v>7</v>
      </c>
      <c r="B87" s="22" t="s">
        <v>26</v>
      </c>
      <c r="C87" s="23">
        <v>0</v>
      </c>
      <c r="D87" s="23">
        <v>0</v>
      </c>
      <c r="E87" s="23">
        <v>0</v>
      </c>
      <c r="F87" s="23">
        <v>0</v>
      </c>
      <c r="G87" s="23">
        <v>0</v>
      </c>
      <c r="H87" s="23">
        <v>0</v>
      </c>
      <c r="I87" s="23">
        <v>0</v>
      </c>
      <c r="J87" s="23">
        <v>0</v>
      </c>
      <c r="K87" s="23">
        <v>0</v>
      </c>
      <c r="L87" s="23">
        <v>0</v>
      </c>
      <c r="M87" s="23">
        <v>0</v>
      </c>
      <c r="N87" s="23">
        <v>0</v>
      </c>
      <c r="O87" s="23">
        <v>0</v>
      </c>
      <c r="P87" s="23">
        <v>0</v>
      </c>
      <c r="Q87" s="23">
        <v>0</v>
      </c>
      <c r="R87" s="23">
        <v>0</v>
      </c>
      <c r="S87" s="23">
        <v>0</v>
      </c>
      <c r="T87" s="23">
        <v>0</v>
      </c>
      <c r="U87" s="23">
        <v>0</v>
      </c>
      <c r="V87" s="23">
        <v>0</v>
      </c>
      <c r="W87" s="23">
        <v>0</v>
      </c>
      <c r="X87" s="23">
        <v>0</v>
      </c>
      <c r="Y87" s="23">
        <v>0</v>
      </c>
      <c r="Z87" s="23">
        <v>0</v>
      </c>
      <c r="AA87" s="23">
        <v>0</v>
      </c>
      <c r="AB87" s="23">
        <v>0</v>
      </c>
      <c r="AC87" s="23">
        <v>0</v>
      </c>
      <c r="AD87" s="23">
        <v>0</v>
      </c>
      <c r="AE87" s="23">
        <v>0</v>
      </c>
      <c r="AF87" s="23">
        <v>0</v>
      </c>
      <c r="AG87" s="23">
        <v>0</v>
      </c>
      <c r="AH87" s="23">
        <v>0</v>
      </c>
      <c r="AI87" s="23">
        <v>0</v>
      </c>
      <c r="AJ87" s="23">
        <v>0</v>
      </c>
      <c r="AK87" s="23">
        <v>0</v>
      </c>
      <c r="AL87" s="23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>
        <v>0</v>
      </c>
      <c r="AU87" s="23">
        <v>0</v>
      </c>
      <c r="AV87" s="23">
        <v>0</v>
      </c>
      <c r="AW87" s="23">
        <v>0</v>
      </c>
      <c r="AX87" s="23">
        <v>0</v>
      </c>
      <c r="AY87" s="23">
        <v>0</v>
      </c>
      <c r="AZ87" s="23">
        <v>0</v>
      </c>
      <c r="BA87" s="23">
        <v>0</v>
      </c>
      <c r="BB87" s="23">
        <v>0</v>
      </c>
      <c r="BC87" s="23">
        <v>0</v>
      </c>
      <c r="BD87" s="23">
        <v>0</v>
      </c>
      <c r="BE87" s="23">
        <v>0</v>
      </c>
      <c r="BF87" s="23">
        <v>0</v>
      </c>
      <c r="BG87" s="23">
        <v>0</v>
      </c>
      <c r="BH87" s="23">
        <v>0</v>
      </c>
      <c r="BI87" s="23">
        <v>0</v>
      </c>
      <c r="BJ87" s="23">
        <v>0</v>
      </c>
      <c r="BK87" s="23">
        <v>54612</v>
      </c>
      <c r="BL87" s="23">
        <v>2766</v>
      </c>
      <c r="BM87" s="23">
        <v>0</v>
      </c>
      <c r="BN87" s="23">
        <v>5017</v>
      </c>
      <c r="BO87" s="23">
        <v>0</v>
      </c>
      <c r="BP87" s="23">
        <v>0</v>
      </c>
      <c r="BQ87" s="23">
        <v>0</v>
      </c>
      <c r="BR87" s="23">
        <v>0</v>
      </c>
      <c r="BS87" s="23">
        <v>62395</v>
      </c>
      <c r="BT87" s="17">
        <v>0</v>
      </c>
      <c r="BU87" s="17">
        <v>0</v>
      </c>
      <c r="BV87" s="17">
        <v>0</v>
      </c>
      <c r="BW87" s="17">
        <v>0</v>
      </c>
      <c r="BX87" s="17">
        <v>0</v>
      </c>
      <c r="BY87" s="17">
        <v>0</v>
      </c>
      <c r="BZ87" s="17">
        <v>0</v>
      </c>
      <c r="CA87" s="17">
        <v>62395</v>
      </c>
      <c r="CB87" s="3"/>
      <c r="CD87" s="18">
        <f t="shared" si="4"/>
        <v>0</v>
      </c>
      <c r="CE87" s="18">
        <f t="shared" si="5"/>
        <v>0</v>
      </c>
      <c r="CF87" s="18">
        <f t="shared" si="6"/>
        <v>0</v>
      </c>
    </row>
    <row r="88" spans="1:84" x14ac:dyDescent="0.25">
      <c r="A88" t="s">
        <v>8</v>
      </c>
      <c r="B88" s="22" t="s">
        <v>27</v>
      </c>
      <c r="C88" s="23">
        <v>136642</v>
      </c>
      <c r="D88" s="23">
        <v>41849</v>
      </c>
      <c r="E88" s="23">
        <v>19473</v>
      </c>
      <c r="F88" s="23">
        <v>4839</v>
      </c>
      <c r="G88" s="23">
        <v>103839</v>
      </c>
      <c r="H88" s="23">
        <v>46277.599999999999</v>
      </c>
      <c r="I88" s="23">
        <v>0.40000000000000568</v>
      </c>
      <c r="J88" s="23">
        <v>9566</v>
      </c>
      <c r="K88" s="23">
        <v>0.40000000000009095</v>
      </c>
      <c r="L88" s="23">
        <v>16100.00600113035</v>
      </c>
      <c r="M88" s="23">
        <v>11231</v>
      </c>
      <c r="N88" s="23">
        <v>3328</v>
      </c>
      <c r="O88" s="23">
        <v>3593</v>
      </c>
      <c r="P88" s="23">
        <v>7111</v>
      </c>
      <c r="Q88" s="23">
        <v>3696</v>
      </c>
      <c r="R88" s="23">
        <v>3877</v>
      </c>
      <c r="S88" s="23">
        <v>7158</v>
      </c>
      <c r="T88" s="23">
        <v>3902</v>
      </c>
      <c r="U88" s="23">
        <v>-35838</v>
      </c>
      <c r="V88" s="23">
        <v>2004.59399886965</v>
      </c>
      <c r="W88" s="23">
        <v>5634</v>
      </c>
      <c r="X88" s="23">
        <v>4396</v>
      </c>
      <c r="Y88" s="23">
        <v>3122</v>
      </c>
      <c r="Z88" s="23">
        <v>13379</v>
      </c>
      <c r="AA88" s="23">
        <v>5596</v>
      </c>
      <c r="AB88" s="23">
        <v>10704</v>
      </c>
      <c r="AC88" s="23">
        <v>11833</v>
      </c>
      <c r="AD88" s="23">
        <v>2721</v>
      </c>
      <c r="AE88" s="23">
        <v>11729</v>
      </c>
      <c r="AF88" s="23">
        <v>6781</v>
      </c>
      <c r="AG88" s="23">
        <v>4325</v>
      </c>
      <c r="AH88" s="23">
        <v>10006</v>
      </c>
      <c r="AI88" s="23">
        <v>14464</v>
      </c>
      <c r="AJ88" s="23">
        <v>4626</v>
      </c>
      <c r="AK88" s="23">
        <v>2904</v>
      </c>
      <c r="AL88" s="23">
        <v>15719</v>
      </c>
      <c r="AM88" s="23">
        <v>10591</v>
      </c>
      <c r="AN88" s="23">
        <v>41249</v>
      </c>
      <c r="AO88" s="23">
        <v>21213</v>
      </c>
      <c r="AP88" s="23">
        <v>157344</v>
      </c>
      <c r="AQ88" s="23">
        <v>44615</v>
      </c>
      <c r="AR88" s="23">
        <v>272571</v>
      </c>
      <c r="AS88" s="23">
        <v>63675</v>
      </c>
      <c r="AT88" s="23">
        <v>2012</v>
      </c>
      <c r="AU88" s="23">
        <v>1528</v>
      </c>
      <c r="AV88" s="23">
        <v>21876</v>
      </c>
      <c r="AW88" s="23">
        <v>4714</v>
      </c>
      <c r="AX88" s="23">
        <v>56226</v>
      </c>
      <c r="AY88" s="23">
        <v>2331</v>
      </c>
      <c r="AZ88" s="23">
        <v>6990</v>
      </c>
      <c r="BA88" s="23">
        <v>42043</v>
      </c>
      <c r="BB88" s="23">
        <v>32869</v>
      </c>
      <c r="BC88" s="23">
        <v>141264</v>
      </c>
      <c r="BD88" s="23">
        <v>415861</v>
      </c>
      <c r="BE88" s="23">
        <v>62501</v>
      </c>
      <c r="BF88" s="23">
        <v>22562</v>
      </c>
      <c r="BG88" s="23">
        <v>15288</v>
      </c>
      <c r="BH88" s="23">
        <v>21147</v>
      </c>
      <c r="BI88" s="23">
        <v>41682</v>
      </c>
      <c r="BJ88" s="23">
        <v>3578</v>
      </c>
      <c r="BK88" s="23">
        <v>56795</v>
      </c>
      <c r="BL88" s="23">
        <v>8923</v>
      </c>
      <c r="BM88" s="23">
        <v>5503</v>
      </c>
      <c r="BN88" s="23">
        <v>4375</v>
      </c>
      <c r="BO88" s="23">
        <v>40622</v>
      </c>
      <c r="BP88" s="23">
        <v>8268</v>
      </c>
      <c r="BQ88" s="23">
        <v>25047</v>
      </c>
      <c r="BR88" s="23">
        <v>0</v>
      </c>
      <c r="BS88" s="23">
        <v>2171851</v>
      </c>
      <c r="BT88" s="17">
        <v>0</v>
      </c>
      <c r="BU88" s="17">
        <v>0</v>
      </c>
      <c r="BV88" s="17">
        <v>0</v>
      </c>
      <c r="BW88" s="17">
        <v>0</v>
      </c>
      <c r="BX88" s="17">
        <v>0</v>
      </c>
      <c r="BY88" s="17">
        <v>0</v>
      </c>
      <c r="BZ88" s="17">
        <v>0</v>
      </c>
      <c r="CA88" s="17">
        <v>2171851</v>
      </c>
      <c r="CB88" s="3"/>
      <c r="CD88" s="18">
        <f t="shared" si="4"/>
        <v>0</v>
      </c>
      <c r="CE88" s="18">
        <f t="shared" si="5"/>
        <v>0</v>
      </c>
      <c r="CF88" s="18">
        <f t="shared" si="6"/>
        <v>0</v>
      </c>
    </row>
    <row r="89" spans="1:84" x14ac:dyDescent="0.25">
      <c r="B89" s="22" t="s">
        <v>28</v>
      </c>
      <c r="C89" s="23">
        <v>75209</v>
      </c>
      <c r="D89" s="23">
        <v>31892</v>
      </c>
      <c r="E89" s="23">
        <v>9586</v>
      </c>
      <c r="F89" s="23">
        <v>253</v>
      </c>
      <c r="G89" s="23">
        <v>0</v>
      </c>
      <c r="H89" s="23">
        <v>0</v>
      </c>
      <c r="I89" s="23">
        <v>0</v>
      </c>
      <c r="J89" s="23">
        <v>298</v>
      </c>
      <c r="K89" s="23">
        <v>0</v>
      </c>
      <c r="L89" s="23">
        <v>3659</v>
      </c>
      <c r="M89" s="23">
        <v>20</v>
      </c>
      <c r="N89" s="23">
        <v>0</v>
      </c>
      <c r="O89" s="23">
        <v>1274</v>
      </c>
      <c r="P89" s="23">
        <v>6447</v>
      </c>
      <c r="Q89" s="23">
        <v>558</v>
      </c>
      <c r="R89" s="23">
        <v>1495</v>
      </c>
      <c r="S89" s="23">
        <v>257</v>
      </c>
      <c r="T89" s="23">
        <v>434</v>
      </c>
      <c r="U89" s="23">
        <v>0</v>
      </c>
      <c r="V89" s="23">
        <v>0</v>
      </c>
      <c r="W89" s="23">
        <v>0</v>
      </c>
      <c r="X89" s="23">
        <v>0</v>
      </c>
      <c r="Y89" s="23">
        <v>395</v>
      </c>
      <c r="Z89" s="23">
        <v>0</v>
      </c>
      <c r="AA89" s="23">
        <v>216</v>
      </c>
      <c r="AB89" s="23">
        <v>693</v>
      </c>
      <c r="AC89" s="23">
        <v>0</v>
      </c>
      <c r="AD89" s="23">
        <v>4</v>
      </c>
      <c r="AE89" s="23">
        <v>2213</v>
      </c>
      <c r="AF89" s="23">
        <v>0</v>
      </c>
      <c r="AG89" s="23">
        <v>0</v>
      </c>
      <c r="AH89" s="23">
        <v>0</v>
      </c>
      <c r="AI89" s="23">
        <v>0</v>
      </c>
      <c r="AJ89" s="23">
        <v>50</v>
      </c>
      <c r="AK89" s="23">
        <v>49</v>
      </c>
      <c r="AL89" s="23">
        <v>1589</v>
      </c>
      <c r="AM89" s="23">
        <v>4003</v>
      </c>
      <c r="AN89" s="23">
        <v>0</v>
      </c>
      <c r="AO89" s="23">
        <v>1540</v>
      </c>
      <c r="AP89" s="23">
        <v>68443</v>
      </c>
      <c r="AQ89" s="23">
        <v>18345</v>
      </c>
      <c r="AR89" s="23">
        <v>55971</v>
      </c>
      <c r="AS89" s="23">
        <v>24698</v>
      </c>
      <c r="AT89" s="23">
        <v>313</v>
      </c>
      <c r="AU89" s="23">
        <v>0</v>
      </c>
      <c r="AV89" s="23">
        <v>1031</v>
      </c>
      <c r="AW89" s="23">
        <v>662</v>
      </c>
      <c r="AX89" s="23">
        <v>31545</v>
      </c>
      <c r="AY89" s="23">
        <v>607</v>
      </c>
      <c r="AZ89" s="23">
        <v>547</v>
      </c>
      <c r="BA89" s="23">
        <v>342</v>
      </c>
      <c r="BB89" s="23">
        <v>6398</v>
      </c>
      <c r="BC89" s="23">
        <v>2182</v>
      </c>
      <c r="BD89" s="23">
        <v>3909</v>
      </c>
      <c r="BE89" s="23">
        <v>27012</v>
      </c>
      <c r="BF89" s="23">
        <v>9458</v>
      </c>
      <c r="BG89" s="23">
        <v>4976</v>
      </c>
      <c r="BH89" s="23">
        <v>746</v>
      </c>
      <c r="BI89" s="23">
        <v>4723</v>
      </c>
      <c r="BJ89" s="23">
        <v>895</v>
      </c>
      <c r="BK89" s="23">
        <v>0</v>
      </c>
      <c r="BL89" s="23">
        <v>0</v>
      </c>
      <c r="BM89" s="23">
        <v>4765</v>
      </c>
      <c r="BN89" s="23">
        <v>0</v>
      </c>
      <c r="BO89" s="23">
        <v>26915</v>
      </c>
      <c r="BP89" s="23">
        <v>5371</v>
      </c>
      <c r="BQ89" s="23">
        <v>18829</v>
      </c>
      <c r="BR89" s="23">
        <v>0</v>
      </c>
      <c r="BS89" s="23">
        <v>460817</v>
      </c>
      <c r="BT89" s="17">
        <v>0</v>
      </c>
      <c r="BU89" s="17">
        <v>0</v>
      </c>
      <c r="BV89" s="17">
        <v>0</v>
      </c>
      <c r="BW89" s="17">
        <v>0</v>
      </c>
      <c r="BX89" s="17">
        <v>0</v>
      </c>
      <c r="BY89" s="17">
        <v>0</v>
      </c>
      <c r="BZ89" s="17">
        <v>0</v>
      </c>
      <c r="CA89" s="17">
        <v>460817</v>
      </c>
      <c r="CB89" s="3"/>
      <c r="CD89" s="18">
        <f t="shared" si="4"/>
        <v>0</v>
      </c>
      <c r="CE89" s="18">
        <f t="shared" si="5"/>
        <v>0</v>
      </c>
      <c r="CF89" s="18">
        <f t="shared" si="6"/>
        <v>0</v>
      </c>
    </row>
    <row r="90" spans="1:84" x14ac:dyDescent="0.25">
      <c r="B90" s="22" t="s">
        <v>29</v>
      </c>
      <c r="C90" s="23">
        <v>61433</v>
      </c>
      <c r="D90" s="23">
        <v>9957</v>
      </c>
      <c r="E90" s="23">
        <v>9887</v>
      </c>
      <c r="F90" s="23">
        <v>4586</v>
      </c>
      <c r="G90" s="23">
        <v>103839</v>
      </c>
      <c r="H90" s="23">
        <v>46277.599999999999</v>
      </c>
      <c r="I90" s="23">
        <v>0.40000000000000568</v>
      </c>
      <c r="J90" s="23">
        <v>9268</v>
      </c>
      <c r="K90" s="23">
        <v>0.40000000000009095</v>
      </c>
      <c r="L90" s="23">
        <v>12441.00600113035</v>
      </c>
      <c r="M90" s="23">
        <v>11211</v>
      </c>
      <c r="N90" s="23">
        <v>3328</v>
      </c>
      <c r="O90" s="23">
        <v>2319</v>
      </c>
      <c r="P90" s="23">
        <v>664</v>
      </c>
      <c r="Q90" s="23">
        <v>3138</v>
      </c>
      <c r="R90" s="23">
        <v>2382</v>
      </c>
      <c r="S90" s="23">
        <v>6901</v>
      </c>
      <c r="T90" s="23">
        <v>3468</v>
      </c>
      <c r="U90" s="23">
        <v>-35838</v>
      </c>
      <c r="V90" s="23">
        <v>2004.59399886965</v>
      </c>
      <c r="W90" s="23">
        <v>5634</v>
      </c>
      <c r="X90" s="23">
        <v>4396</v>
      </c>
      <c r="Y90" s="23">
        <v>2727</v>
      </c>
      <c r="Z90" s="23">
        <v>13379</v>
      </c>
      <c r="AA90" s="23">
        <v>5380</v>
      </c>
      <c r="AB90" s="23">
        <v>10011</v>
      </c>
      <c r="AC90" s="23">
        <v>11833</v>
      </c>
      <c r="AD90" s="23">
        <v>2717</v>
      </c>
      <c r="AE90" s="23">
        <v>9516</v>
      </c>
      <c r="AF90" s="23">
        <v>6781</v>
      </c>
      <c r="AG90" s="23">
        <v>4325</v>
      </c>
      <c r="AH90" s="23">
        <v>10006</v>
      </c>
      <c r="AI90" s="23">
        <v>14464</v>
      </c>
      <c r="AJ90" s="23">
        <v>4576</v>
      </c>
      <c r="AK90" s="23">
        <v>2855</v>
      </c>
      <c r="AL90" s="23">
        <v>14130</v>
      </c>
      <c r="AM90" s="23">
        <v>6588</v>
      </c>
      <c r="AN90" s="23">
        <v>41249</v>
      </c>
      <c r="AO90" s="23">
        <v>19673</v>
      </c>
      <c r="AP90" s="23">
        <v>88901</v>
      </c>
      <c r="AQ90" s="23">
        <v>26270</v>
      </c>
      <c r="AR90" s="23">
        <v>216600</v>
      </c>
      <c r="AS90" s="23">
        <v>38977</v>
      </c>
      <c r="AT90" s="23">
        <v>1699</v>
      </c>
      <c r="AU90" s="23">
        <v>1528</v>
      </c>
      <c r="AV90" s="23">
        <v>20845</v>
      </c>
      <c r="AW90" s="23">
        <v>4052</v>
      </c>
      <c r="AX90" s="23">
        <v>24681</v>
      </c>
      <c r="AY90" s="23">
        <v>1724</v>
      </c>
      <c r="AZ90" s="23">
        <v>6443</v>
      </c>
      <c r="BA90" s="23">
        <v>41701</v>
      </c>
      <c r="BB90" s="23">
        <v>26471</v>
      </c>
      <c r="BC90" s="23">
        <v>139082</v>
      </c>
      <c r="BD90" s="23">
        <v>411952</v>
      </c>
      <c r="BE90" s="23">
        <v>35489</v>
      </c>
      <c r="BF90" s="23">
        <v>13104</v>
      </c>
      <c r="BG90" s="23">
        <v>10312</v>
      </c>
      <c r="BH90" s="23">
        <v>20401</v>
      </c>
      <c r="BI90" s="23">
        <v>36959</v>
      </c>
      <c r="BJ90" s="23">
        <v>2683</v>
      </c>
      <c r="BK90" s="23">
        <v>56795</v>
      </c>
      <c r="BL90" s="23">
        <v>8923</v>
      </c>
      <c r="BM90" s="23">
        <v>738</v>
      </c>
      <c r="BN90" s="23">
        <v>4375</v>
      </c>
      <c r="BO90" s="23">
        <v>13707</v>
      </c>
      <c r="BP90" s="23">
        <v>2897</v>
      </c>
      <c r="BQ90" s="23">
        <v>6218</v>
      </c>
      <c r="BR90" s="23">
        <v>0</v>
      </c>
      <c r="BS90" s="23">
        <v>1711034</v>
      </c>
      <c r="BT90" s="17">
        <v>0</v>
      </c>
      <c r="BU90" s="17">
        <v>0</v>
      </c>
      <c r="BV90" s="17">
        <v>0</v>
      </c>
      <c r="BW90" s="17">
        <v>0</v>
      </c>
      <c r="BX90" s="17">
        <v>0</v>
      </c>
      <c r="BY90" s="17">
        <v>0</v>
      </c>
      <c r="BZ90" s="17">
        <v>0</v>
      </c>
      <c r="CA90" s="17">
        <v>1711034</v>
      </c>
      <c r="CB90" s="3"/>
      <c r="CD90" s="18">
        <f t="shared" si="4"/>
        <v>0</v>
      </c>
      <c r="CE90" s="18">
        <f t="shared" si="5"/>
        <v>0</v>
      </c>
      <c r="CF90" s="18">
        <f t="shared" si="6"/>
        <v>0</v>
      </c>
    </row>
    <row r="91" spans="1:84" x14ac:dyDescent="0.25">
      <c r="A91" t="s">
        <v>9</v>
      </c>
      <c r="B91" s="22" t="s">
        <v>10</v>
      </c>
      <c r="C91" s="17">
        <v>160499</v>
      </c>
      <c r="D91" s="17">
        <v>61022</v>
      </c>
      <c r="E91" s="17">
        <v>21637</v>
      </c>
      <c r="F91" s="17">
        <v>8714</v>
      </c>
      <c r="G91" s="17">
        <v>122989</v>
      </c>
      <c r="H91" s="17">
        <v>53184</v>
      </c>
      <c r="I91" s="17">
        <v>1918</v>
      </c>
      <c r="J91" s="17">
        <v>29641</v>
      </c>
      <c r="K91" s="17">
        <v>7845</v>
      </c>
      <c r="L91" s="17">
        <v>43041</v>
      </c>
      <c r="M91" s="17">
        <v>18482</v>
      </c>
      <c r="N91" s="17">
        <v>4664</v>
      </c>
      <c r="O91" s="17">
        <v>13262</v>
      </c>
      <c r="P91" s="17">
        <v>24332</v>
      </c>
      <c r="Q91" s="17">
        <v>13078</v>
      </c>
      <c r="R91" s="17">
        <v>9905</v>
      </c>
      <c r="S91" s="17">
        <v>16783</v>
      </c>
      <c r="T91" s="17">
        <v>9316</v>
      </c>
      <c r="U91" s="17">
        <v>-29035</v>
      </c>
      <c r="V91" s="17">
        <v>6466</v>
      </c>
      <c r="W91" s="17">
        <v>14916</v>
      </c>
      <c r="X91" s="17">
        <v>12520</v>
      </c>
      <c r="Y91" s="17">
        <v>7895</v>
      </c>
      <c r="Z91" s="17">
        <v>22131</v>
      </c>
      <c r="AA91" s="17">
        <v>24882</v>
      </c>
      <c r="AB91" s="17">
        <v>28358</v>
      </c>
      <c r="AC91" s="17">
        <v>24115</v>
      </c>
      <c r="AD91" s="17">
        <v>8865</v>
      </c>
      <c r="AE91" s="17">
        <v>33857</v>
      </c>
      <c r="AF91" s="17">
        <v>17106</v>
      </c>
      <c r="AG91" s="17">
        <v>17662</v>
      </c>
      <c r="AH91" s="17">
        <v>37601</v>
      </c>
      <c r="AI91" s="17">
        <v>34223</v>
      </c>
      <c r="AJ91" s="17">
        <v>24771</v>
      </c>
      <c r="AK91" s="17">
        <v>11472</v>
      </c>
      <c r="AL91" s="17">
        <v>30132</v>
      </c>
      <c r="AM91" s="17">
        <v>21734</v>
      </c>
      <c r="AN91" s="17">
        <v>55968</v>
      </c>
      <c r="AO91" s="17">
        <v>35243</v>
      </c>
      <c r="AP91" s="17">
        <v>287709</v>
      </c>
      <c r="AQ91" s="17">
        <v>83533</v>
      </c>
      <c r="AR91" s="17">
        <v>521899</v>
      </c>
      <c r="AS91" s="17">
        <v>128221</v>
      </c>
      <c r="AT91" s="17">
        <v>5737</v>
      </c>
      <c r="AU91" s="17">
        <v>7949</v>
      </c>
      <c r="AV91" s="17">
        <v>57274</v>
      </c>
      <c r="AW91" s="17">
        <v>12182</v>
      </c>
      <c r="AX91" s="17">
        <v>94575</v>
      </c>
      <c r="AY91" s="17">
        <v>8990</v>
      </c>
      <c r="AZ91" s="17">
        <v>16526</v>
      </c>
      <c r="BA91" s="17">
        <v>58250</v>
      </c>
      <c r="BB91" s="17">
        <v>67175</v>
      </c>
      <c r="BC91" s="17">
        <v>260987</v>
      </c>
      <c r="BD91" s="17">
        <v>421539</v>
      </c>
      <c r="BE91" s="17">
        <v>108112</v>
      </c>
      <c r="BF91" s="17">
        <v>43470</v>
      </c>
      <c r="BG91" s="17">
        <v>25457</v>
      </c>
      <c r="BH91" s="17">
        <v>30600</v>
      </c>
      <c r="BI91" s="17">
        <v>124898</v>
      </c>
      <c r="BJ91" s="17">
        <v>26496</v>
      </c>
      <c r="BK91" s="17">
        <v>447495</v>
      </c>
      <c r="BL91" s="17">
        <v>201640</v>
      </c>
      <c r="BM91" s="17">
        <v>55227</v>
      </c>
      <c r="BN91" s="17">
        <v>96937</v>
      </c>
      <c r="BO91" s="17">
        <v>90617</v>
      </c>
      <c r="BP91" s="17">
        <v>17437</v>
      </c>
      <c r="BQ91" s="17">
        <v>63396</v>
      </c>
      <c r="BR91" s="17">
        <v>53656</v>
      </c>
      <c r="BS91" s="17">
        <v>4479178</v>
      </c>
      <c r="BT91" s="17">
        <v>0</v>
      </c>
      <c r="BU91" s="17">
        <v>0</v>
      </c>
      <c r="BV91" s="17">
        <v>0</v>
      </c>
      <c r="BW91" s="17">
        <v>0</v>
      </c>
      <c r="BX91" s="17">
        <v>0</v>
      </c>
      <c r="BY91" s="17">
        <v>0</v>
      </c>
      <c r="BZ91" s="17">
        <v>0</v>
      </c>
      <c r="CA91" s="17">
        <v>4479178</v>
      </c>
      <c r="CB91" s="3"/>
      <c r="CD91" s="18">
        <f t="shared" si="4"/>
        <v>0</v>
      </c>
      <c r="CE91" s="18">
        <f t="shared" si="5"/>
        <v>0</v>
      </c>
      <c r="CF91" s="18">
        <f t="shared" si="6"/>
        <v>0</v>
      </c>
    </row>
    <row r="92" spans="1:84" x14ac:dyDescent="0.25">
      <c r="A92" t="s">
        <v>11</v>
      </c>
      <c r="B92" s="22" t="s">
        <v>30</v>
      </c>
      <c r="C92" s="23">
        <v>1016</v>
      </c>
      <c r="D92" s="23">
        <v>449</v>
      </c>
      <c r="E92" s="23">
        <v>115</v>
      </c>
      <c r="F92" s="23">
        <v>162</v>
      </c>
      <c r="G92" s="23">
        <v>1163</v>
      </c>
      <c r="H92" s="23">
        <v>487</v>
      </c>
      <c r="I92" s="23">
        <v>111</v>
      </c>
      <c r="J92" s="23">
        <v>1407</v>
      </c>
      <c r="K92" s="23">
        <v>649</v>
      </c>
      <c r="L92" s="23">
        <v>1747</v>
      </c>
      <c r="M92" s="23">
        <v>629</v>
      </c>
      <c r="N92" s="23">
        <v>93</v>
      </c>
      <c r="O92" s="23">
        <v>393</v>
      </c>
      <c r="P92" s="23">
        <v>540</v>
      </c>
      <c r="Q92" s="23">
        <v>374</v>
      </c>
      <c r="R92" s="23">
        <v>269</v>
      </c>
      <c r="S92" s="23">
        <v>510</v>
      </c>
      <c r="T92" s="23">
        <v>259</v>
      </c>
      <c r="U92" s="23">
        <v>821</v>
      </c>
      <c r="V92" s="23">
        <v>237</v>
      </c>
      <c r="W92" s="23">
        <v>754</v>
      </c>
      <c r="X92" s="23">
        <v>460</v>
      </c>
      <c r="Y92" s="23">
        <v>269</v>
      </c>
      <c r="Z92" s="23">
        <v>402</v>
      </c>
      <c r="AA92" s="23">
        <v>855</v>
      </c>
      <c r="AB92" s="23">
        <v>759</v>
      </c>
      <c r="AC92" s="23">
        <v>736</v>
      </c>
      <c r="AD92" s="23">
        <v>350</v>
      </c>
      <c r="AE92" s="23">
        <v>888</v>
      </c>
      <c r="AF92" s="23">
        <v>842</v>
      </c>
      <c r="AG92" s="23">
        <v>618</v>
      </c>
      <c r="AH92" s="23">
        <v>1198</v>
      </c>
      <c r="AI92" s="23">
        <v>1294</v>
      </c>
      <c r="AJ92" s="23">
        <v>855</v>
      </c>
      <c r="AK92" s="23">
        <v>376</v>
      </c>
      <c r="AL92" s="23">
        <v>545</v>
      </c>
      <c r="AM92" s="23">
        <v>332</v>
      </c>
      <c r="AN92" s="23">
        <v>1580</v>
      </c>
      <c r="AO92" s="23">
        <v>548</v>
      </c>
      <c r="AP92" s="23">
        <v>3899</v>
      </c>
      <c r="AQ92" s="23">
        <v>1107</v>
      </c>
      <c r="AR92" s="23">
        <v>8012</v>
      </c>
      <c r="AS92" s="23">
        <v>2301</v>
      </c>
      <c r="AT92" s="23">
        <v>286</v>
      </c>
      <c r="AU92" s="23">
        <v>463</v>
      </c>
      <c r="AV92" s="23">
        <v>1407</v>
      </c>
      <c r="AW92" s="23">
        <v>263</v>
      </c>
      <c r="AX92" s="23">
        <v>1047</v>
      </c>
      <c r="AY92" s="23">
        <v>228</v>
      </c>
      <c r="AZ92" s="23">
        <v>821</v>
      </c>
      <c r="BA92" s="23">
        <v>4396</v>
      </c>
      <c r="BB92" s="23">
        <v>1140</v>
      </c>
      <c r="BC92" s="23">
        <v>5731</v>
      </c>
      <c r="BD92" s="23">
        <v>267</v>
      </c>
      <c r="BE92" s="23">
        <v>1545</v>
      </c>
      <c r="BF92" s="23">
        <v>645</v>
      </c>
      <c r="BG92" s="23">
        <v>305</v>
      </c>
      <c r="BH92" s="23">
        <v>411</v>
      </c>
      <c r="BI92" s="23">
        <v>2193</v>
      </c>
      <c r="BJ92" s="23">
        <v>698</v>
      </c>
      <c r="BK92" s="23">
        <v>109</v>
      </c>
      <c r="BL92" s="23">
        <v>5</v>
      </c>
      <c r="BM92" s="23">
        <v>1476</v>
      </c>
      <c r="BN92" s="23">
        <v>1</v>
      </c>
      <c r="BO92" s="23">
        <v>1589</v>
      </c>
      <c r="BP92" s="23">
        <v>192</v>
      </c>
      <c r="BQ92" s="23">
        <v>1007</v>
      </c>
      <c r="BR92" s="23">
        <v>0</v>
      </c>
      <c r="BS92" s="23">
        <v>66636</v>
      </c>
      <c r="BT92" s="17">
        <v>0</v>
      </c>
      <c r="BU92" s="17">
        <v>0</v>
      </c>
      <c r="BV92" s="17">
        <v>0</v>
      </c>
      <c r="BW92" s="17">
        <v>0</v>
      </c>
      <c r="BX92" s="17">
        <v>0</v>
      </c>
      <c r="BY92" s="17">
        <v>0</v>
      </c>
      <c r="BZ92" s="17">
        <v>0</v>
      </c>
      <c r="CA92" s="17">
        <v>66636</v>
      </c>
      <c r="CB92" s="3"/>
      <c r="CD92" s="18">
        <f t="shared" si="4"/>
        <v>0</v>
      </c>
      <c r="CE92" s="18">
        <f t="shared" si="5"/>
        <v>0</v>
      </c>
      <c r="CF92" s="18">
        <f t="shared" si="6"/>
        <v>0</v>
      </c>
    </row>
    <row r="93" spans="1:84" x14ac:dyDescent="0.25">
      <c r="A93" t="s">
        <v>12</v>
      </c>
      <c r="B93" s="22" t="s">
        <v>31</v>
      </c>
      <c r="C93" s="23">
        <v>-4402</v>
      </c>
      <c r="D93" s="23">
        <v>-25</v>
      </c>
      <c r="E93" s="23">
        <v>-21</v>
      </c>
      <c r="F93" s="23">
        <v>-10</v>
      </c>
      <c r="G93" s="23">
        <v>0</v>
      </c>
      <c r="H93" s="23">
        <v>0</v>
      </c>
      <c r="I93" s="23">
        <v>0</v>
      </c>
      <c r="J93" s="23">
        <v>-13</v>
      </c>
      <c r="K93" s="23">
        <v>-15</v>
      </c>
      <c r="L93" s="23">
        <v>-12</v>
      </c>
      <c r="M93" s="23">
        <v>-5</v>
      </c>
      <c r="N93" s="23">
        <v>0</v>
      </c>
      <c r="O93" s="23">
        <v>-3</v>
      </c>
      <c r="P93" s="23">
        <v>0</v>
      </c>
      <c r="Q93" s="23">
        <v>0</v>
      </c>
      <c r="R93" s="23">
        <v>-5</v>
      </c>
      <c r="S93" s="23">
        <v>-11</v>
      </c>
      <c r="T93" s="23">
        <v>0</v>
      </c>
      <c r="U93" s="23">
        <v>-9</v>
      </c>
      <c r="V93" s="23">
        <v>-502</v>
      </c>
      <c r="W93" s="23">
        <v>-3</v>
      </c>
      <c r="X93" s="23">
        <v>0</v>
      </c>
      <c r="Y93" s="23">
        <v>-4</v>
      </c>
      <c r="Z93" s="23">
        <v>0</v>
      </c>
      <c r="AA93" s="23">
        <v>-13</v>
      </c>
      <c r="AB93" s="23">
        <v>-16</v>
      </c>
      <c r="AC93" s="23">
        <v>-3</v>
      </c>
      <c r="AD93" s="23">
        <v>-13</v>
      </c>
      <c r="AE93" s="23">
        <v>-12</v>
      </c>
      <c r="AF93" s="23">
        <v>-7</v>
      </c>
      <c r="AG93" s="23">
        <v>-9</v>
      </c>
      <c r="AH93" s="23">
        <v>-31</v>
      </c>
      <c r="AI93" s="23">
        <v>-32</v>
      </c>
      <c r="AJ93" s="23">
        <v>-14</v>
      </c>
      <c r="AK93" s="23">
        <v>-12</v>
      </c>
      <c r="AL93" s="23">
        <v>-4</v>
      </c>
      <c r="AM93" s="23">
        <v>0</v>
      </c>
      <c r="AN93" s="23">
        <v>-516</v>
      </c>
      <c r="AO93" s="23">
        <v>-5</v>
      </c>
      <c r="AP93" s="23">
        <v>-67</v>
      </c>
      <c r="AQ93" s="23">
        <v>-4</v>
      </c>
      <c r="AR93" s="23">
        <v>-567</v>
      </c>
      <c r="AS93" s="23">
        <v>-206</v>
      </c>
      <c r="AT93" s="23">
        <v>0</v>
      </c>
      <c r="AU93" s="23">
        <v>0</v>
      </c>
      <c r="AV93" s="23">
        <v>-11</v>
      </c>
      <c r="AW93" s="23">
        <v>0</v>
      </c>
      <c r="AX93" s="23">
        <v>0</v>
      </c>
      <c r="AY93" s="23">
        <v>0</v>
      </c>
      <c r="AZ93" s="23">
        <v>0</v>
      </c>
      <c r="BA93" s="23">
        <v>-17</v>
      </c>
      <c r="BB93" s="23">
        <v>0</v>
      </c>
      <c r="BC93" s="23">
        <v>0</v>
      </c>
      <c r="BD93" s="23">
        <v>0</v>
      </c>
      <c r="BE93" s="23">
        <v>0</v>
      </c>
      <c r="BF93" s="23">
        <v>-589</v>
      </c>
      <c r="BG93" s="23">
        <v>0</v>
      </c>
      <c r="BH93" s="23">
        <v>-25</v>
      </c>
      <c r="BI93" s="23">
        <v>-5</v>
      </c>
      <c r="BJ93" s="23">
        <v>0</v>
      </c>
      <c r="BK93" s="23">
        <v>0</v>
      </c>
      <c r="BL93" s="23">
        <v>0</v>
      </c>
      <c r="BM93" s="23">
        <v>0</v>
      </c>
      <c r="BN93" s="23">
        <v>0</v>
      </c>
      <c r="BO93" s="23">
        <v>0</v>
      </c>
      <c r="BP93" s="23">
        <v>0</v>
      </c>
      <c r="BQ93" s="23">
        <v>0</v>
      </c>
      <c r="BR93" s="23">
        <v>0</v>
      </c>
      <c r="BS93" s="23">
        <v>-7218</v>
      </c>
      <c r="BT93" s="17">
        <v>0</v>
      </c>
      <c r="BU93" s="17">
        <v>0</v>
      </c>
      <c r="BV93" s="17">
        <v>0</v>
      </c>
      <c r="BW93" s="17">
        <v>0</v>
      </c>
      <c r="BX93" s="17">
        <v>0</v>
      </c>
      <c r="BY93" s="17">
        <v>0</v>
      </c>
      <c r="BZ93" s="17">
        <v>0</v>
      </c>
      <c r="CA93" s="17">
        <v>-7218</v>
      </c>
      <c r="CB93" s="3"/>
      <c r="CD93" s="18">
        <f t="shared" si="4"/>
        <v>0</v>
      </c>
      <c r="CE93" s="18">
        <f t="shared" si="5"/>
        <v>0</v>
      </c>
      <c r="CF93" s="18">
        <f t="shared" si="6"/>
        <v>0</v>
      </c>
    </row>
    <row r="94" spans="1:84" x14ac:dyDescent="0.25">
      <c r="A94" t="s">
        <v>13</v>
      </c>
      <c r="B94" s="22" t="s">
        <v>32</v>
      </c>
      <c r="C94" s="23">
        <v>157113</v>
      </c>
      <c r="D94" s="23">
        <v>61446</v>
      </c>
      <c r="E94" s="23">
        <v>21731</v>
      </c>
      <c r="F94" s="23">
        <v>8866</v>
      </c>
      <c r="G94" s="23">
        <v>124152</v>
      </c>
      <c r="H94" s="23">
        <v>53671</v>
      </c>
      <c r="I94" s="23">
        <v>2029</v>
      </c>
      <c r="J94" s="23">
        <v>31035</v>
      </c>
      <c r="K94" s="23">
        <v>8479</v>
      </c>
      <c r="L94" s="23">
        <v>44776</v>
      </c>
      <c r="M94" s="23">
        <v>19106</v>
      </c>
      <c r="N94" s="23">
        <v>4757</v>
      </c>
      <c r="O94" s="23">
        <v>13652</v>
      </c>
      <c r="P94" s="23">
        <v>24872</v>
      </c>
      <c r="Q94" s="23">
        <v>13452</v>
      </c>
      <c r="R94" s="23">
        <v>10169</v>
      </c>
      <c r="S94" s="23">
        <v>17282</v>
      </c>
      <c r="T94" s="23">
        <v>9575</v>
      </c>
      <c r="U94" s="23">
        <v>-28223</v>
      </c>
      <c r="V94" s="23">
        <v>6201</v>
      </c>
      <c r="W94" s="23">
        <v>15667</v>
      </c>
      <c r="X94" s="23">
        <v>12980</v>
      </c>
      <c r="Y94" s="23">
        <v>8160</v>
      </c>
      <c r="Z94" s="23">
        <v>22533</v>
      </c>
      <c r="AA94" s="23">
        <v>25724</v>
      </c>
      <c r="AB94" s="23">
        <v>29101</v>
      </c>
      <c r="AC94" s="23">
        <v>24848</v>
      </c>
      <c r="AD94" s="23">
        <v>9202</v>
      </c>
      <c r="AE94" s="23">
        <v>34733</v>
      </c>
      <c r="AF94" s="23">
        <v>17941</v>
      </c>
      <c r="AG94" s="23">
        <v>18271</v>
      </c>
      <c r="AH94" s="23">
        <v>38768</v>
      </c>
      <c r="AI94" s="23">
        <v>35485</v>
      </c>
      <c r="AJ94" s="23">
        <v>25612</v>
      </c>
      <c r="AK94" s="23">
        <v>11836</v>
      </c>
      <c r="AL94" s="23">
        <v>30673</v>
      </c>
      <c r="AM94" s="23">
        <v>22066</v>
      </c>
      <c r="AN94" s="23">
        <v>57032</v>
      </c>
      <c r="AO94" s="23">
        <v>35786</v>
      </c>
      <c r="AP94" s="23">
        <v>291541</v>
      </c>
      <c r="AQ94" s="23">
        <v>84636</v>
      </c>
      <c r="AR94" s="23">
        <v>529344</v>
      </c>
      <c r="AS94" s="23">
        <v>130316</v>
      </c>
      <c r="AT94" s="23">
        <v>6023</v>
      </c>
      <c r="AU94" s="23">
        <v>8412</v>
      </c>
      <c r="AV94" s="23">
        <v>58670</v>
      </c>
      <c r="AW94" s="23">
        <v>12445</v>
      </c>
      <c r="AX94" s="23">
        <v>95622</v>
      </c>
      <c r="AY94" s="23">
        <v>9218</v>
      </c>
      <c r="AZ94" s="23">
        <v>17347</v>
      </c>
      <c r="BA94" s="23">
        <v>62629</v>
      </c>
      <c r="BB94" s="23">
        <v>68315</v>
      </c>
      <c r="BC94" s="23">
        <v>266718</v>
      </c>
      <c r="BD94" s="23">
        <v>421806</v>
      </c>
      <c r="BE94" s="23">
        <v>109657</v>
      </c>
      <c r="BF94" s="23">
        <v>43526</v>
      </c>
      <c r="BG94" s="23">
        <v>25762</v>
      </c>
      <c r="BH94" s="23">
        <v>30986</v>
      </c>
      <c r="BI94" s="23">
        <v>127086</v>
      </c>
      <c r="BJ94" s="23">
        <v>27194</v>
      </c>
      <c r="BK94" s="23">
        <v>447604</v>
      </c>
      <c r="BL94" s="23">
        <v>201645</v>
      </c>
      <c r="BM94" s="23">
        <v>56703</v>
      </c>
      <c r="BN94" s="23">
        <v>96938</v>
      </c>
      <c r="BO94" s="23">
        <v>92206</v>
      </c>
      <c r="BP94" s="23">
        <v>17629</v>
      </c>
      <c r="BQ94" s="23">
        <v>64403</v>
      </c>
      <c r="BR94" s="23">
        <v>53656</v>
      </c>
      <c r="BS94" s="23">
        <v>4538596</v>
      </c>
      <c r="BT94" s="17">
        <v>0</v>
      </c>
      <c r="BU94" s="17">
        <v>0</v>
      </c>
      <c r="BV94" s="17">
        <v>0</v>
      </c>
      <c r="BW94" s="17">
        <v>0</v>
      </c>
      <c r="BX94" s="17">
        <v>0</v>
      </c>
      <c r="BY94" s="17">
        <v>0</v>
      </c>
      <c r="BZ94" s="17">
        <v>0</v>
      </c>
      <c r="CA94" s="17">
        <v>4538596</v>
      </c>
      <c r="CB94" s="3"/>
      <c r="CD94" s="18">
        <f t="shared" si="4"/>
        <v>0</v>
      </c>
      <c r="CE94" s="18">
        <f t="shared" si="5"/>
        <v>0</v>
      </c>
      <c r="CF94" s="18">
        <f t="shared" si="6"/>
        <v>0</v>
      </c>
    </row>
    <row r="95" spans="1:84" x14ac:dyDescent="0.25">
      <c r="A95" t="s">
        <v>14</v>
      </c>
      <c r="B95" s="22" t="s">
        <v>15</v>
      </c>
      <c r="C95" s="23">
        <v>265107</v>
      </c>
      <c r="D95" s="23">
        <v>115344</v>
      </c>
      <c r="E95" s="23">
        <v>29049</v>
      </c>
      <c r="F95" s="23">
        <v>19448</v>
      </c>
      <c r="G95" s="23">
        <v>192840</v>
      </c>
      <c r="H95" s="23">
        <v>78124</v>
      </c>
      <c r="I95" s="23">
        <v>11760</v>
      </c>
      <c r="J95" s="23">
        <v>208644</v>
      </c>
      <c r="K95" s="23">
        <v>52724</v>
      </c>
      <c r="L95" s="23">
        <v>224397</v>
      </c>
      <c r="M95" s="23">
        <v>62716</v>
      </c>
      <c r="N95" s="23">
        <v>15272</v>
      </c>
      <c r="O95" s="23">
        <v>46634</v>
      </c>
      <c r="P95" s="23">
        <v>60567</v>
      </c>
      <c r="Q95" s="23">
        <v>38136</v>
      </c>
      <c r="R95" s="23">
        <v>25749</v>
      </c>
      <c r="S95" s="23">
        <v>66502</v>
      </c>
      <c r="T95" s="23">
        <v>21287</v>
      </c>
      <c r="U95" s="23">
        <v>319082</v>
      </c>
      <c r="V95" s="23">
        <v>32241</v>
      </c>
      <c r="W95" s="23">
        <v>124304</v>
      </c>
      <c r="X95" s="23">
        <v>63035</v>
      </c>
      <c r="Y95" s="23">
        <v>35511</v>
      </c>
      <c r="Z95" s="23">
        <v>50692</v>
      </c>
      <c r="AA95" s="23">
        <v>97053</v>
      </c>
      <c r="AB95" s="23">
        <v>86780</v>
      </c>
      <c r="AC95" s="23">
        <v>104408</v>
      </c>
      <c r="AD95" s="23">
        <v>49609</v>
      </c>
      <c r="AE95" s="23">
        <v>92851</v>
      </c>
      <c r="AF95" s="23">
        <v>88197</v>
      </c>
      <c r="AG95" s="23">
        <v>71166</v>
      </c>
      <c r="AH95" s="23">
        <v>131325</v>
      </c>
      <c r="AI95" s="23">
        <v>194474</v>
      </c>
      <c r="AJ95" s="23">
        <v>89100</v>
      </c>
      <c r="AK95" s="23">
        <v>42779</v>
      </c>
      <c r="AL95" s="23">
        <v>67071</v>
      </c>
      <c r="AM95" s="23">
        <v>55016</v>
      </c>
      <c r="AN95" s="23">
        <v>180886</v>
      </c>
      <c r="AO95" s="23">
        <v>56737</v>
      </c>
      <c r="AP95" s="23">
        <v>627986</v>
      </c>
      <c r="AQ95" s="23">
        <v>139729</v>
      </c>
      <c r="AR95" s="23">
        <v>821329</v>
      </c>
      <c r="AS95" s="23">
        <v>290078</v>
      </c>
      <c r="AT95" s="23">
        <v>16016</v>
      </c>
      <c r="AU95" s="23">
        <v>35430</v>
      </c>
      <c r="AV95" s="23">
        <v>100401</v>
      </c>
      <c r="AW95" s="23">
        <v>21312</v>
      </c>
      <c r="AX95" s="23">
        <v>192196</v>
      </c>
      <c r="AY95" s="23">
        <v>21590</v>
      </c>
      <c r="AZ95" s="23">
        <v>38494</v>
      </c>
      <c r="BA95" s="23">
        <v>160382</v>
      </c>
      <c r="BB95" s="23">
        <v>101707</v>
      </c>
      <c r="BC95" s="23">
        <v>444766</v>
      </c>
      <c r="BD95" s="23">
        <v>457749</v>
      </c>
      <c r="BE95" s="23">
        <v>160406</v>
      </c>
      <c r="BF95" s="23">
        <v>69319</v>
      </c>
      <c r="BG95" s="23">
        <v>80404</v>
      </c>
      <c r="BH95" s="23">
        <v>45210</v>
      </c>
      <c r="BI95" s="23">
        <v>182232</v>
      </c>
      <c r="BJ95" s="23">
        <v>33105</v>
      </c>
      <c r="BK95" s="23">
        <v>628194</v>
      </c>
      <c r="BL95" s="23">
        <v>252328</v>
      </c>
      <c r="BM95" s="23">
        <v>83639</v>
      </c>
      <c r="BN95" s="23">
        <v>146225</v>
      </c>
      <c r="BO95" s="23">
        <v>156557</v>
      </c>
      <c r="BP95" s="23">
        <v>31169</v>
      </c>
      <c r="BQ95" s="23">
        <v>131179</v>
      </c>
      <c r="BR95" s="23">
        <v>53656</v>
      </c>
      <c r="BS95" s="17">
        <v>9089405</v>
      </c>
      <c r="BT95" s="17">
        <v>0</v>
      </c>
      <c r="BU95" s="17">
        <v>0</v>
      </c>
      <c r="BV95" s="17">
        <v>0</v>
      </c>
      <c r="BW95" s="17">
        <v>0</v>
      </c>
      <c r="BX95" s="17">
        <v>0</v>
      </c>
      <c r="BY95" s="17">
        <v>0</v>
      </c>
      <c r="BZ95" s="17">
        <v>0</v>
      </c>
      <c r="CA95" s="17">
        <v>9089405</v>
      </c>
      <c r="CB95" s="3"/>
      <c r="CD95" s="18">
        <f t="shared" si="4"/>
        <v>0</v>
      </c>
      <c r="CE95" s="18">
        <f t="shared" si="5"/>
        <v>0</v>
      </c>
      <c r="CF95" s="18">
        <f t="shared" si="6"/>
        <v>0</v>
      </c>
    </row>
    <row r="96" spans="1:84" x14ac:dyDescent="0.25">
      <c r="B96" s="22" t="s">
        <v>181</v>
      </c>
      <c r="C96" s="17">
        <v>6083373</v>
      </c>
      <c r="D96" s="17">
        <v>6422856</v>
      </c>
      <c r="E96" s="25">
        <v>941887</v>
      </c>
      <c r="F96" s="17">
        <v>146907</v>
      </c>
      <c r="G96" s="17">
        <v>70370</v>
      </c>
      <c r="H96" s="17">
        <v>56055</v>
      </c>
      <c r="I96" s="17">
        <v>35080</v>
      </c>
      <c r="J96" s="17">
        <v>676626</v>
      </c>
      <c r="K96" s="17">
        <v>232800</v>
      </c>
      <c r="L96" s="17">
        <v>1284075</v>
      </c>
      <c r="M96" s="17">
        <v>180180</v>
      </c>
      <c r="N96" s="17">
        <v>19165</v>
      </c>
      <c r="O96" s="17">
        <v>663324</v>
      </c>
      <c r="P96" s="17">
        <v>1812183</v>
      </c>
      <c r="Q96" s="17">
        <v>554059</v>
      </c>
      <c r="R96" s="17">
        <v>424526</v>
      </c>
      <c r="S96" s="17">
        <v>205613</v>
      </c>
      <c r="T96" s="17">
        <v>208523</v>
      </c>
      <c r="U96" s="17">
        <v>26144</v>
      </c>
      <c r="V96" s="17">
        <v>92651</v>
      </c>
      <c r="W96" s="17">
        <v>97022</v>
      </c>
      <c r="X96" s="17">
        <v>100745</v>
      </c>
      <c r="Y96" s="17">
        <v>150491</v>
      </c>
      <c r="Z96" s="17">
        <v>105440</v>
      </c>
      <c r="AA96" s="17">
        <v>506552</v>
      </c>
      <c r="AB96" s="17">
        <v>693703</v>
      </c>
      <c r="AC96" s="17">
        <v>147041</v>
      </c>
      <c r="AD96" s="17">
        <v>117467</v>
      </c>
      <c r="AE96" s="17">
        <v>790496</v>
      </c>
      <c r="AF96" s="17">
        <v>185009</v>
      </c>
      <c r="AG96" s="17">
        <v>265913</v>
      </c>
      <c r="AH96" s="17">
        <v>499854</v>
      </c>
      <c r="AI96" s="17">
        <v>209249</v>
      </c>
      <c r="AJ96" s="17">
        <v>347083</v>
      </c>
      <c r="AK96" s="17">
        <v>133949</v>
      </c>
      <c r="AL96" s="17">
        <v>834202</v>
      </c>
      <c r="AM96" s="17">
        <v>556537</v>
      </c>
      <c r="AN96" s="17">
        <v>147078</v>
      </c>
      <c r="AO96" s="17">
        <v>607614</v>
      </c>
      <c r="AP96" s="17">
        <v>8808155</v>
      </c>
      <c r="AQ96" s="17">
        <v>2828619</v>
      </c>
      <c r="AR96" s="17">
        <v>15759192</v>
      </c>
      <c r="AS96" s="17">
        <v>3674692</v>
      </c>
      <c r="AT96" s="17">
        <v>60895</v>
      </c>
      <c r="AU96" s="17">
        <v>67528</v>
      </c>
      <c r="AV96" s="17">
        <v>832185</v>
      </c>
      <c r="AW96" s="17">
        <v>414051</v>
      </c>
      <c r="AX96" s="17">
        <v>4654397</v>
      </c>
      <c r="AY96" s="17">
        <v>167745</v>
      </c>
      <c r="AZ96" s="17">
        <v>181725</v>
      </c>
      <c r="BA96" s="17">
        <v>249984</v>
      </c>
      <c r="BB96" s="17">
        <v>701864</v>
      </c>
      <c r="BC96" s="17">
        <v>1124207</v>
      </c>
      <c r="BD96" s="17">
        <v>391661</v>
      </c>
      <c r="BE96" s="17">
        <v>1620625</v>
      </c>
      <c r="BF96" s="17">
        <v>589652</v>
      </c>
      <c r="BG96" s="17">
        <v>517025</v>
      </c>
      <c r="BH96" s="17">
        <v>335754</v>
      </c>
      <c r="BI96" s="17">
        <v>4089460</v>
      </c>
      <c r="BJ96" s="17">
        <v>850968</v>
      </c>
      <c r="BK96" s="17">
        <v>5479282</v>
      </c>
      <c r="BL96" s="17">
        <v>4270759</v>
      </c>
      <c r="BM96" s="17">
        <v>2321981</v>
      </c>
      <c r="BN96" s="17">
        <v>1839563</v>
      </c>
      <c r="BO96" s="17">
        <v>2604866</v>
      </c>
      <c r="BP96" s="17">
        <v>927199</v>
      </c>
      <c r="BQ96" s="17">
        <v>3969881</v>
      </c>
      <c r="BR96" s="17">
        <v>6571677</v>
      </c>
      <c r="BS96" s="17">
        <v>102537434</v>
      </c>
      <c r="BT96" s="17">
        <v>0</v>
      </c>
      <c r="BU96" s="17">
        <v>0</v>
      </c>
      <c r="BV96" s="17">
        <v>0</v>
      </c>
      <c r="BW96" s="17">
        <v>0</v>
      </c>
      <c r="BX96" s="17">
        <v>0</v>
      </c>
      <c r="BY96" s="17">
        <v>0</v>
      </c>
      <c r="BZ96" s="17">
        <v>0</v>
      </c>
      <c r="CA96" s="17">
        <v>102537434</v>
      </c>
      <c r="CB96" s="3"/>
      <c r="CD96" s="18">
        <f t="shared" si="4"/>
        <v>0</v>
      </c>
      <c r="CE96" s="18">
        <f t="shared" si="5"/>
        <v>0</v>
      </c>
      <c r="CF96" s="18">
        <f t="shared" si="6"/>
        <v>0</v>
      </c>
    </row>
    <row r="97" spans="2:84" x14ac:dyDescent="0.25">
      <c r="B97" s="22"/>
      <c r="C97" s="3"/>
      <c r="D97" s="3"/>
      <c r="E97" s="26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D97" s="3"/>
      <c r="CE97" s="3"/>
      <c r="CF97" s="3"/>
    </row>
    <row r="98" spans="2:84" x14ac:dyDescent="0.25">
      <c r="B98" s="22"/>
      <c r="C98" s="3"/>
      <c r="D98" s="3"/>
      <c r="E98" s="26"/>
      <c r="F98" s="3"/>
      <c r="G98" s="3"/>
      <c r="H98" s="3"/>
      <c r="I98" s="27"/>
      <c r="J98" s="27"/>
      <c r="K98" s="27"/>
      <c r="L98" s="27"/>
      <c r="M98" s="3"/>
      <c r="N98" s="3"/>
      <c r="O98" s="3"/>
      <c r="P98" s="3"/>
      <c r="Q98" s="3"/>
      <c r="R98" s="3"/>
      <c r="S98" s="3"/>
      <c r="T98" s="3"/>
      <c r="U98" s="27"/>
      <c r="V98" s="27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D98" s="3"/>
      <c r="CE98" s="3"/>
      <c r="CF98" s="3"/>
    </row>
    <row r="99" spans="2:84" x14ac:dyDescent="0.25">
      <c r="C99" s="18">
        <f t="shared" ref="C99:AH99" si="8">SUM(C4:C71)-C72</f>
        <v>0</v>
      </c>
      <c r="D99" s="18">
        <f t="shared" si="8"/>
        <v>0</v>
      </c>
      <c r="E99" s="18">
        <f t="shared" si="8"/>
        <v>0</v>
      </c>
      <c r="F99" s="18">
        <f t="shared" si="8"/>
        <v>0</v>
      </c>
      <c r="G99" s="18">
        <f t="shared" si="8"/>
        <v>0</v>
      </c>
      <c r="H99" s="18">
        <f t="shared" si="8"/>
        <v>0</v>
      </c>
      <c r="I99" s="18">
        <f t="shared" si="8"/>
        <v>0</v>
      </c>
      <c r="J99" s="18">
        <f t="shared" si="8"/>
        <v>0</v>
      </c>
      <c r="K99" s="18">
        <f t="shared" si="8"/>
        <v>0</v>
      </c>
      <c r="L99" s="18">
        <f t="shared" si="8"/>
        <v>0</v>
      </c>
      <c r="M99" s="18">
        <f t="shared" si="8"/>
        <v>0</v>
      </c>
      <c r="N99" s="18">
        <f t="shared" si="8"/>
        <v>0</v>
      </c>
      <c r="O99" s="18">
        <f t="shared" si="8"/>
        <v>0</v>
      </c>
      <c r="P99" s="18">
        <f t="shared" si="8"/>
        <v>0</v>
      </c>
      <c r="Q99" s="18">
        <f t="shared" si="8"/>
        <v>0</v>
      </c>
      <c r="R99" s="18">
        <f t="shared" si="8"/>
        <v>0</v>
      </c>
      <c r="S99" s="18">
        <f t="shared" si="8"/>
        <v>0</v>
      </c>
      <c r="T99" s="18">
        <f t="shared" si="8"/>
        <v>0</v>
      </c>
      <c r="U99" s="18">
        <f t="shared" si="8"/>
        <v>0</v>
      </c>
      <c r="V99" s="18">
        <f t="shared" si="8"/>
        <v>0</v>
      </c>
      <c r="W99" s="18">
        <f t="shared" si="8"/>
        <v>0</v>
      </c>
      <c r="X99" s="18">
        <f t="shared" si="8"/>
        <v>0</v>
      </c>
      <c r="Y99" s="18">
        <f t="shared" si="8"/>
        <v>0</v>
      </c>
      <c r="Z99" s="18">
        <f t="shared" si="8"/>
        <v>0</v>
      </c>
      <c r="AA99" s="18">
        <f t="shared" si="8"/>
        <v>0</v>
      </c>
      <c r="AB99" s="18">
        <f t="shared" si="8"/>
        <v>0</v>
      </c>
      <c r="AC99" s="18">
        <f t="shared" si="8"/>
        <v>0</v>
      </c>
      <c r="AD99" s="18">
        <f t="shared" si="8"/>
        <v>0</v>
      </c>
      <c r="AE99" s="18">
        <f t="shared" si="8"/>
        <v>0</v>
      </c>
      <c r="AF99" s="18">
        <f t="shared" si="8"/>
        <v>0</v>
      </c>
      <c r="AG99" s="18">
        <f t="shared" si="8"/>
        <v>0</v>
      </c>
      <c r="AH99" s="18">
        <f t="shared" si="8"/>
        <v>0</v>
      </c>
      <c r="AI99" s="18">
        <f t="shared" ref="AI99:CA99" si="9">SUM(AI4:AI71)-AI72</f>
        <v>0</v>
      </c>
      <c r="AJ99" s="18">
        <f t="shared" si="9"/>
        <v>0</v>
      </c>
      <c r="AK99" s="18">
        <f t="shared" si="9"/>
        <v>0</v>
      </c>
      <c r="AL99" s="18">
        <f t="shared" si="9"/>
        <v>0</v>
      </c>
      <c r="AM99" s="18">
        <f t="shared" si="9"/>
        <v>0</v>
      </c>
      <c r="AN99" s="18">
        <f t="shared" si="9"/>
        <v>0</v>
      </c>
      <c r="AO99" s="18">
        <f t="shared" si="9"/>
        <v>0</v>
      </c>
      <c r="AP99" s="18">
        <f t="shared" si="9"/>
        <v>0</v>
      </c>
      <c r="AQ99" s="18">
        <f t="shared" si="9"/>
        <v>0</v>
      </c>
      <c r="AR99" s="18">
        <f t="shared" si="9"/>
        <v>0</v>
      </c>
      <c r="AS99" s="18">
        <f t="shared" si="9"/>
        <v>0</v>
      </c>
      <c r="AT99" s="18">
        <f t="shared" si="9"/>
        <v>0</v>
      </c>
      <c r="AU99" s="18">
        <f t="shared" si="9"/>
        <v>0</v>
      </c>
      <c r="AV99" s="18">
        <f t="shared" si="9"/>
        <v>0</v>
      </c>
      <c r="AW99" s="18">
        <f t="shared" si="9"/>
        <v>0</v>
      </c>
      <c r="AX99" s="18">
        <f t="shared" si="9"/>
        <v>0</v>
      </c>
      <c r="AY99" s="18">
        <f t="shared" si="9"/>
        <v>0</v>
      </c>
      <c r="AZ99" s="18">
        <f t="shared" si="9"/>
        <v>0</v>
      </c>
      <c r="BA99" s="18">
        <f t="shared" si="9"/>
        <v>0</v>
      </c>
      <c r="BB99" s="18">
        <f t="shared" si="9"/>
        <v>0</v>
      </c>
      <c r="BC99" s="18">
        <f t="shared" si="9"/>
        <v>0</v>
      </c>
      <c r="BD99" s="18">
        <f t="shared" si="9"/>
        <v>0</v>
      </c>
      <c r="BE99" s="18">
        <f t="shared" si="9"/>
        <v>0</v>
      </c>
      <c r="BF99" s="18">
        <f t="shared" si="9"/>
        <v>0</v>
      </c>
      <c r="BG99" s="18">
        <f t="shared" si="9"/>
        <v>0</v>
      </c>
      <c r="BH99" s="18">
        <f t="shared" si="9"/>
        <v>0</v>
      </c>
      <c r="BI99" s="18">
        <f t="shared" si="9"/>
        <v>0</v>
      </c>
      <c r="BJ99" s="18">
        <f t="shared" si="9"/>
        <v>0</v>
      </c>
      <c r="BK99" s="18">
        <f t="shared" si="9"/>
        <v>0</v>
      </c>
      <c r="BL99" s="18">
        <f t="shared" si="9"/>
        <v>0</v>
      </c>
      <c r="BM99" s="18">
        <f t="shared" si="9"/>
        <v>0</v>
      </c>
      <c r="BN99" s="18">
        <f t="shared" si="9"/>
        <v>0</v>
      </c>
      <c r="BO99" s="18">
        <f t="shared" si="9"/>
        <v>0</v>
      </c>
      <c r="BP99" s="18">
        <f t="shared" si="9"/>
        <v>0</v>
      </c>
      <c r="BQ99" s="18">
        <f t="shared" si="9"/>
        <v>0</v>
      </c>
      <c r="BR99" s="18">
        <f t="shared" si="9"/>
        <v>0</v>
      </c>
      <c r="BS99" s="18">
        <f t="shared" si="9"/>
        <v>0</v>
      </c>
      <c r="BT99" s="18">
        <f t="shared" si="9"/>
        <v>0</v>
      </c>
      <c r="BU99" s="18">
        <f t="shared" si="9"/>
        <v>0</v>
      </c>
      <c r="BV99" s="18">
        <f t="shared" si="9"/>
        <v>0</v>
      </c>
      <c r="BW99" s="18">
        <f t="shared" si="9"/>
        <v>0</v>
      </c>
      <c r="BX99" s="18">
        <f t="shared" si="9"/>
        <v>0</v>
      </c>
      <c r="BY99" s="18">
        <f t="shared" si="9"/>
        <v>0</v>
      </c>
      <c r="BZ99" s="18">
        <f t="shared" si="9"/>
        <v>0</v>
      </c>
      <c r="CA99" s="18">
        <f t="shared" si="9"/>
        <v>0</v>
      </c>
      <c r="CB99" s="18"/>
      <c r="CC99" s="18"/>
      <c r="CD99" s="18">
        <f>SUM(CD4:CD71)-CD72</f>
        <v>0</v>
      </c>
      <c r="CE99" s="18">
        <f>SUM(CE4:CE71)-CE72</f>
        <v>0</v>
      </c>
      <c r="CF99" s="18">
        <f>SUM(CF4:CF71)-CF72</f>
        <v>0</v>
      </c>
    </row>
    <row r="100" spans="2:84" x14ac:dyDescent="0.25">
      <c r="C100" s="18">
        <f t="shared" ref="C100:AH100" si="10">SUM(C72:C80)-C81</f>
        <v>0</v>
      </c>
      <c r="D100" s="18">
        <f t="shared" si="10"/>
        <v>0</v>
      </c>
      <c r="E100" s="18">
        <f t="shared" si="10"/>
        <v>0</v>
      </c>
      <c r="F100" s="18">
        <f t="shared" si="10"/>
        <v>0</v>
      </c>
      <c r="G100" s="18">
        <f t="shared" si="10"/>
        <v>0</v>
      </c>
      <c r="H100" s="18">
        <f t="shared" si="10"/>
        <v>0</v>
      </c>
      <c r="I100" s="18">
        <f t="shared" si="10"/>
        <v>0</v>
      </c>
      <c r="J100" s="18">
        <f t="shared" si="10"/>
        <v>0</v>
      </c>
      <c r="K100" s="18">
        <f t="shared" si="10"/>
        <v>0</v>
      </c>
      <c r="L100" s="18">
        <f t="shared" si="10"/>
        <v>0</v>
      </c>
      <c r="M100" s="18">
        <f t="shared" si="10"/>
        <v>0</v>
      </c>
      <c r="N100" s="18">
        <f t="shared" si="10"/>
        <v>0</v>
      </c>
      <c r="O100" s="18">
        <f t="shared" si="10"/>
        <v>0</v>
      </c>
      <c r="P100" s="18">
        <f t="shared" si="10"/>
        <v>0</v>
      </c>
      <c r="Q100" s="18">
        <f t="shared" si="10"/>
        <v>0</v>
      </c>
      <c r="R100" s="18">
        <f t="shared" si="10"/>
        <v>0</v>
      </c>
      <c r="S100" s="18">
        <f t="shared" si="10"/>
        <v>0</v>
      </c>
      <c r="T100" s="18">
        <f t="shared" si="10"/>
        <v>0</v>
      </c>
      <c r="U100" s="18">
        <f t="shared" si="10"/>
        <v>0</v>
      </c>
      <c r="V100" s="18">
        <f t="shared" si="10"/>
        <v>0</v>
      </c>
      <c r="W100" s="18">
        <f t="shared" si="10"/>
        <v>0</v>
      </c>
      <c r="X100" s="18">
        <f t="shared" si="10"/>
        <v>0</v>
      </c>
      <c r="Y100" s="18">
        <f t="shared" si="10"/>
        <v>0</v>
      </c>
      <c r="Z100" s="18">
        <f t="shared" si="10"/>
        <v>0</v>
      </c>
      <c r="AA100" s="18">
        <f t="shared" si="10"/>
        <v>0</v>
      </c>
      <c r="AB100" s="18">
        <f t="shared" si="10"/>
        <v>0</v>
      </c>
      <c r="AC100" s="18">
        <f t="shared" si="10"/>
        <v>0</v>
      </c>
      <c r="AD100" s="18">
        <f t="shared" si="10"/>
        <v>0</v>
      </c>
      <c r="AE100" s="18">
        <f t="shared" si="10"/>
        <v>0</v>
      </c>
      <c r="AF100" s="18">
        <f t="shared" si="10"/>
        <v>0</v>
      </c>
      <c r="AG100" s="18">
        <f t="shared" si="10"/>
        <v>0</v>
      </c>
      <c r="AH100" s="18">
        <f t="shared" si="10"/>
        <v>0</v>
      </c>
      <c r="AI100" s="18">
        <f t="shared" ref="AI100:BN100" si="11">SUM(AI72:AI80)-AI81</f>
        <v>0</v>
      </c>
      <c r="AJ100" s="18">
        <f t="shared" si="11"/>
        <v>0</v>
      </c>
      <c r="AK100" s="18">
        <f t="shared" si="11"/>
        <v>0</v>
      </c>
      <c r="AL100" s="18">
        <f t="shared" si="11"/>
        <v>0</v>
      </c>
      <c r="AM100" s="18">
        <f t="shared" si="11"/>
        <v>0</v>
      </c>
      <c r="AN100" s="18">
        <f t="shared" si="11"/>
        <v>0</v>
      </c>
      <c r="AO100" s="18">
        <f t="shared" si="11"/>
        <v>0</v>
      </c>
      <c r="AP100" s="18">
        <f t="shared" si="11"/>
        <v>0</v>
      </c>
      <c r="AQ100" s="18">
        <f t="shared" si="11"/>
        <v>0</v>
      </c>
      <c r="AR100" s="18">
        <f t="shared" si="11"/>
        <v>0</v>
      </c>
      <c r="AS100" s="18">
        <f t="shared" si="11"/>
        <v>0</v>
      </c>
      <c r="AT100" s="18">
        <f t="shared" si="11"/>
        <v>0</v>
      </c>
      <c r="AU100" s="18">
        <f t="shared" si="11"/>
        <v>0</v>
      </c>
      <c r="AV100" s="18">
        <f t="shared" si="11"/>
        <v>0</v>
      </c>
      <c r="AW100" s="18">
        <f t="shared" si="11"/>
        <v>0</v>
      </c>
      <c r="AX100" s="18">
        <f t="shared" si="11"/>
        <v>0</v>
      </c>
      <c r="AY100" s="18">
        <f t="shared" si="11"/>
        <v>0</v>
      </c>
      <c r="AZ100" s="18">
        <f t="shared" si="11"/>
        <v>0</v>
      </c>
      <c r="BA100" s="18">
        <f t="shared" si="11"/>
        <v>0</v>
      </c>
      <c r="BB100" s="18">
        <f t="shared" si="11"/>
        <v>0</v>
      </c>
      <c r="BC100" s="18">
        <f t="shared" si="11"/>
        <v>0</v>
      </c>
      <c r="BD100" s="18">
        <f t="shared" si="11"/>
        <v>0</v>
      </c>
      <c r="BE100" s="18">
        <f t="shared" si="11"/>
        <v>0</v>
      </c>
      <c r="BF100" s="18">
        <f t="shared" si="11"/>
        <v>0</v>
      </c>
      <c r="BG100" s="18">
        <f t="shared" si="11"/>
        <v>0</v>
      </c>
      <c r="BH100" s="18">
        <f t="shared" si="11"/>
        <v>0</v>
      </c>
      <c r="BI100" s="18">
        <f t="shared" si="11"/>
        <v>0</v>
      </c>
      <c r="BJ100" s="18">
        <f t="shared" si="11"/>
        <v>0</v>
      </c>
      <c r="BK100" s="18">
        <f t="shared" si="11"/>
        <v>0</v>
      </c>
      <c r="BL100" s="18">
        <f t="shared" si="11"/>
        <v>0</v>
      </c>
      <c r="BM100" s="18">
        <f t="shared" si="11"/>
        <v>0</v>
      </c>
      <c r="BN100" s="18">
        <f t="shared" si="11"/>
        <v>0</v>
      </c>
      <c r="BO100" s="18">
        <f t="shared" ref="BO100:CA100" si="12">SUM(BO72:BO80)-BO81</f>
        <v>0</v>
      </c>
      <c r="BP100" s="18">
        <f t="shared" si="12"/>
        <v>0</v>
      </c>
      <c r="BQ100" s="18">
        <f t="shared" si="12"/>
        <v>0</v>
      </c>
      <c r="BR100" s="18">
        <f t="shared" si="12"/>
        <v>0</v>
      </c>
      <c r="BS100" s="18">
        <f t="shared" si="12"/>
        <v>0</v>
      </c>
      <c r="BT100" s="18">
        <f t="shared" si="12"/>
        <v>0</v>
      </c>
      <c r="BU100" s="18">
        <f t="shared" si="12"/>
        <v>0</v>
      </c>
      <c r="BV100" s="18">
        <f t="shared" si="12"/>
        <v>0</v>
      </c>
      <c r="BW100" s="18">
        <f t="shared" si="12"/>
        <v>0</v>
      </c>
      <c r="BX100" s="18">
        <f t="shared" si="12"/>
        <v>0</v>
      </c>
      <c r="BY100" s="18">
        <f t="shared" si="12"/>
        <v>0</v>
      </c>
      <c r="BZ100" s="18">
        <f t="shared" si="12"/>
        <v>0</v>
      </c>
      <c r="CA100" s="18">
        <f t="shared" si="12"/>
        <v>0</v>
      </c>
      <c r="CB100" s="18"/>
      <c r="CC100" s="18"/>
      <c r="CD100" s="18">
        <f t="shared" ref="CD100:CD106" si="13">SUM(C100:BR100)-BS100</f>
        <v>0</v>
      </c>
      <c r="CE100" s="18">
        <f>SUM(CE72:CE80)-CE81</f>
        <v>0</v>
      </c>
      <c r="CF100" s="18">
        <f>SUM(CF72:CF80)-CF81</f>
        <v>0</v>
      </c>
    </row>
    <row r="101" spans="2:84" x14ac:dyDescent="0.25">
      <c r="C101" s="18">
        <f t="shared" ref="C101:BN101" si="14">C83+C84+C87-C82</f>
        <v>0</v>
      </c>
      <c r="D101" s="18">
        <f t="shared" si="14"/>
        <v>0</v>
      </c>
      <c r="E101" s="18">
        <f t="shared" si="14"/>
        <v>0</v>
      </c>
      <c r="F101" s="18">
        <f t="shared" si="14"/>
        <v>0</v>
      </c>
      <c r="G101" s="18">
        <f t="shared" si="14"/>
        <v>0</v>
      </c>
      <c r="H101" s="18">
        <f t="shared" si="14"/>
        <v>0</v>
      </c>
      <c r="I101" s="18">
        <f t="shared" si="14"/>
        <v>0</v>
      </c>
      <c r="J101" s="18">
        <f t="shared" si="14"/>
        <v>0</v>
      </c>
      <c r="K101" s="18">
        <f t="shared" si="14"/>
        <v>0</v>
      </c>
      <c r="L101" s="18">
        <f t="shared" si="14"/>
        <v>0</v>
      </c>
      <c r="M101" s="18">
        <f t="shared" si="14"/>
        <v>0</v>
      </c>
      <c r="N101" s="18">
        <f t="shared" si="14"/>
        <v>0</v>
      </c>
      <c r="O101" s="18">
        <f t="shared" si="14"/>
        <v>0</v>
      </c>
      <c r="P101" s="18">
        <f t="shared" si="14"/>
        <v>0</v>
      </c>
      <c r="Q101" s="18">
        <f t="shared" si="14"/>
        <v>0</v>
      </c>
      <c r="R101" s="18">
        <f t="shared" si="14"/>
        <v>0</v>
      </c>
      <c r="S101" s="18">
        <f t="shared" si="14"/>
        <v>0</v>
      </c>
      <c r="T101" s="18">
        <f t="shared" si="14"/>
        <v>0</v>
      </c>
      <c r="U101" s="18">
        <f t="shared" si="14"/>
        <v>0</v>
      </c>
      <c r="V101" s="18">
        <f t="shared" si="14"/>
        <v>0</v>
      </c>
      <c r="W101" s="18">
        <f t="shared" si="14"/>
        <v>0</v>
      </c>
      <c r="X101" s="18">
        <f t="shared" si="14"/>
        <v>0</v>
      </c>
      <c r="Y101" s="18">
        <f t="shared" si="14"/>
        <v>0</v>
      </c>
      <c r="Z101" s="18">
        <f t="shared" si="14"/>
        <v>0</v>
      </c>
      <c r="AA101" s="18">
        <f t="shared" si="14"/>
        <v>0</v>
      </c>
      <c r="AB101" s="18">
        <f t="shared" si="14"/>
        <v>0</v>
      </c>
      <c r="AC101" s="18">
        <f t="shared" si="14"/>
        <v>0</v>
      </c>
      <c r="AD101" s="18">
        <f t="shared" si="14"/>
        <v>0</v>
      </c>
      <c r="AE101" s="18">
        <f t="shared" si="14"/>
        <v>0</v>
      </c>
      <c r="AF101" s="18">
        <f t="shared" si="14"/>
        <v>0</v>
      </c>
      <c r="AG101" s="18">
        <f t="shared" si="14"/>
        <v>0</v>
      </c>
      <c r="AH101" s="18">
        <f t="shared" si="14"/>
        <v>0</v>
      </c>
      <c r="AI101" s="18">
        <f t="shared" si="14"/>
        <v>0</v>
      </c>
      <c r="AJ101" s="18">
        <f t="shared" si="14"/>
        <v>0</v>
      </c>
      <c r="AK101" s="18">
        <f t="shared" si="14"/>
        <v>0</v>
      </c>
      <c r="AL101" s="18">
        <f t="shared" si="14"/>
        <v>0</v>
      </c>
      <c r="AM101" s="18">
        <f t="shared" si="14"/>
        <v>0</v>
      </c>
      <c r="AN101" s="18">
        <f t="shared" si="14"/>
        <v>0</v>
      </c>
      <c r="AO101" s="18">
        <f t="shared" si="14"/>
        <v>0</v>
      </c>
      <c r="AP101" s="18">
        <f t="shared" si="14"/>
        <v>0</v>
      </c>
      <c r="AQ101" s="18">
        <f t="shared" si="14"/>
        <v>0</v>
      </c>
      <c r="AR101" s="18">
        <f t="shared" si="14"/>
        <v>0</v>
      </c>
      <c r="AS101" s="18">
        <f t="shared" si="14"/>
        <v>0</v>
      </c>
      <c r="AT101" s="18">
        <f t="shared" si="14"/>
        <v>0</v>
      </c>
      <c r="AU101" s="18">
        <f t="shared" si="14"/>
        <v>0</v>
      </c>
      <c r="AV101" s="18">
        <f t="shared" si="14"/>
        <v>0</v>
      </c>
      <c r="AW101" s="18">
        <f t="shared" si="14"/>
        <v>0</v>
      </c>
      <c r="AX101" s="18">
        <f t="shared" si="14"/>
        <v>0</v>
      </c>
      <c r="AY101" s="18">
        <f t="shared" si="14"/>
        <v>0</v>
      </c>
      <c r="AZ101" s="18">
        <f t="shared" si="14"/>
        <v>0</v>
      </c>
      <c r="BA101" s="18">
        <f t="shared" si="14"/>
        <v>0</v>
      </c>
      <c r="BB101" s="18">
        <f t="shared" si="14"/>
        <v>0</v>
      </c>
      <c r="BC101" s="18">
        <f t="shared" si="14"/>
        <v>0</v>
      </c>
      <c r="BD101" s="18">
        <f t="shared" si="14"/>
        <v>0</v>
      </c>
      <c r="BE101" s="18">
        <f t="shared" si="14"/>
        <v>0</v>
      </c>
      <c r="BF101" s="18">
        <f t="shared" si="14"/>
        <v>0</v>
      </c>
      <c r="BG101" s="18">
        <f t="shared" si="14"/>
        <v>0</v>
      </c>
      <c r="BH101" s="18">
        <f t="shared" si="14"/>
        <v>0</v>
      </c>
      <c r="BI101" s="18">
        <f t="shared" si="14"/>
        <v>0</v>
      </c>
      <c r="BJ101" s="18">
        <f t="shared" si="14"/>
        <v>0</v>
      </c>
      <c r="BK101" s="18">
        <f t="shared" si="14"/>
        <v>0</v>
      </c>
      <c r="BL101" s="18">
        <f t="shared" si="14"/>
        <v>0</v>
      </c>
      <c r="BM101" s="18">
        <f t="shared" si="14"/>
        <v>0</v>
      </c>
      <c r="BN101" s="18">
        <f t="shared" si="14"/>
        <v>0</v>
      </c>
      <c r="BO101" s="18">
        <f t="shared" ref="BO101:CA101" si="15">BO83+BO84+BO87-BO82</f>
        <v>0</v>
      </c>
      <c r="BP101" s="18">
        <f t="shared" si="15"/>
        <v>0</v>
      </c>
      <c r="BQ101" s="18">
        <f t="shared" si="15"/>
        <v>0</v>
      </c>
      <c r="BR101" s="18">
        <f t="shared" si="15"/>
        <v>0</v>
      </c>
      <c r="BS101" s="18">
        <f t="shared" si="15"/>
        <v>0</v>
      </c>
      <c r="BT101" s="18">
        <f t="shared" si="15"/>
        <v>0</v>
      </c>
      <c r="BU101" s="18">
        <f t="shared" si="15"/>
        <v>0</v>
      </c>
      <c r="BV101" s="18">
        <f t="shared" si="15"/>
        <v>0</v>
      </c>
      <c r="BW101" s="18">
        <f t="shared" si="15"/>
        <v>0</v>
      </c>
      <c r="BX101" s="18">
        <f t="shared" si="15"/>
        <v>0</v>
      </c>
      <c r="BY101" s="18">
        <f t="shared" si="15"/>
        <v>0</v>
      </c>
      <c r="BZ101" s="18">
        <f t="shared" si="15"/>
        <v>0</v>
      </c>
      <c r="CA101" s="18">
        <f t="shared" si="15"/>
        <v>0</v>
      </c>
      <c r="CB101" s="18"/>
      <c r="CC101" s="18"/>
      <c r="CD101" s="18">
        <f t="shared" si="13"/>
        <v>0</v>
      </c>
      <c r="CE101" s="18">
        <f>CE83+CE84+CE87-CE82</f>
        <v>0</v>
      </c>
      <c r="CF101" s="18">
        <f>CF83+CF84+CF87-CF82</f>
        <v>0</v>
      </c>
    </row>
    <row r="102" spans="2:84" x14ac:dyDescent="0.25">
      <c r="C102" s="18">
        <f t="shared" ref="C102:BN102" si="16">C85+C86-C84</f>
        <v>0</v>
      </c>
      <c r="D102" s="18">
        <f t="shared" si="16"/>
        <v>0</v>
      </c>
      <c r="E102" s="18">
        <f t="shared" si="16"/>
        <v>0</v>
      </c>
      <c r="F102" s="18">
        <f t="shared" si="16"/>
        <v>0</v>
      </c>
      <c r="G102" s="18">
        <f t="shared" si="16"/>
        <v>0</v>
      </c>
      <c r="H102" s="18">
        <f t="shared" si="16"/>
        <v>0</v>
      </c>
      <c r="I102" s="18">
        <f t="shared" si="16"/>
        <v>0</v>
      </c>
      <c r="J102" s="18">
        <f t="shared" si="16"/>
        <v>0</v>
      </c>
      <c r="K102" s="18">
        <f t="shared" si="16"/>
        <v>0</v>
      </c>
      <c r="L102" s="18">
        <f t="shared" si="16"/>
        <v>0</v>
      </c>
      <c r="M102" s="18">
        <f t="shared" si="16"/>
        <v>0</v>
      </c>
      <c r="N102" s="18">
        <f t="shared" si="16"/>
        <v>0</v>
      </c>
      <c r="O102" s="18">
        <f t="shared" si="16"/>
        <v>0</v>
      </c>
      <c r="P102" s="18">
        <f t="shared" si="16"/>
        <v>0</v>
      </c>
      <c r="Q102" s="18">
        <f t="shared" si="16"/>
        <v>0</v>
      </c>
      <c r="R102" s="18">
        <f t="shared" si="16"/>
        <v>0</v>
      </c>
      <c r="S102" s="18">
        <f t="shared" si="16"/>
        <v>0</v>
      </c>
      <c r="T102" s="18">
        <f t="shared" si="16"/>
        <v>0</v>
      </c>
      <c r="U102" s="18">
        <f t="shared" si="16"/>
        <v>0</v>
      </c>
      <c r="V102" s="18">
        <f t="shared" si="16"/>
        <v>0</v>
      </c>
      <c r="W102" s="18">
        <f t="shared" si="16"/>
        <v>0</v>
      </c>
      <c r="X102" s="18">
        <f t="shared" si="16"/>
        <v>0</v>
      </c>
      <c r="Y102" s="18">
        <f t="shared" si="16"/>
        <v>0</v>
      </c>
      <c r="Z102" s="18">
        <f t="shared" si="16"/>
        <v>0</v>
      </c>
      <c r="AA102" s="18">
        <f t="shared" si="16"/>
        <v>0</v>
      </c>
      <c r="AB102" s="18">
        <f t="shared" si="16"/>
        <v>0</v>
      </c>
      <c r="AC102" s="18">
        <f t="shared" si="16"/>
        <v>0</v>
      </c>
      <c r="AD102" s="18">
        <f t="shared" si="16"/>
        <v>0</v>
      </c>
      <c r="AE102" s="18">
        <f t="shared" si="16"/>
        <v>0</v>
      </c>
      <c r="AF102" s="18">
        <f t="shared" si="16"/>
        <v>0</v>
      </c>
      <c r="AG102" s="18">
        <f t="shared" si="16"/>
        <v>0</v>
      </c>
      <c r="AH102" s="18">
        <f t="shared" si="16"/>
        <v>0</v>
      </c>
      <c r="AI102" s="18">
        <f t="shared" si="16"/>
        <v>0</v>
      </c>
      <c r="AJ102" s="18">
        <f t="shared" si="16"/>
        <v>0</v>
      </c>
      <c r="AK102" s="18">
        <f t="shared" si="16"/>
        <v>0</v>
      </c>
      <c r="AL102" s="18">
        <f t="shared" si="16"/>
        <v>0</v>
      </c>
      <c r="AM102" s="18">
        <f t="shared" si="16"/>
        <v>0</v>
      </c>
      <c r="AN102" s="18">
        <f t="shared" si="16"/>
        <v>0</v>
      </c>
      <c r="AO102" s="18">
        <f t="shared" si="16"/>
        <v>0</v>
      </c>
      <c r="AP102" s="18">
        <f t="shared" si="16"/>
        <v>0</v>
      </c>
      <c r="AQ102" s="18">
        <f t="shared" si="16"/>
        <v>0</v>
      </c>
      <c r="AR102" s="18">
        <f t="shared" si="16"/>
        <v>0</v>
      </c>
      <c r="AS102" s="18">
        <f t="shared" si="16"/>
        <v>0</v>
      </c>
      <c r="AT102" s="18">
        <f t="shared" si="16"/>
        <v>0</v>
      </c>
      <c r="AU102" s="18">
        <f t="shared" si="16"/>
        <v>0</v>
      </c>
      <c r="AV102" s="18">
        <f t="shared" si="16"/>
        <v>0</v>
      </c>
      <c r="AW102" s="18">
        <f t="shared" si="16"/>
        <v>0</v>
      </c>
      <c r="AX102" s="18">
        <f t="shared" si="16"/>
        <v>0</v>
      </c>
      <c r="AY102" s="18">
        <f t="shared" si="16"/>
        <v>0</v>
      </c>
      <c r="AZ102" s="18">
        <f t="shared" si="16"/>
        <v>0</v>
      </c>
      <c r="BA102" s="18">
        <f t="shared" si="16"/>
        <v>0</v>
      </c>
      <c r="BB102" s="18">
        <f t="shared" si="16"/>
        <v>0</v>
      </c>
      <c r="BC102" s="18">
        <f t="shared" si="16"/>
        <v>0</v>
      </c>
      <c r="BD102" s="18">
        <f t="shared" si="16"/>
        <v>0</v>
      </c>
      <c r="BE102" s="18">
        <f t="shared" si="16"/>
        <v>0</v>
      </c>
      <c r="BF102" s="18">
        <f t="shared" si="16"/>
        <v>0</v>
      </c>
      <c r="BG102" s="18">
        <f t="shared" si="16"/>
        <v>0</v>
      </c>
      <c r="BH102" s="18">
        <f t="shared" si="16"/>
        <v>0</v>
      </c>
      <c r="BI102" s="18">
        <f t="shared" si="16"/>
        <v>0</v>
      </c>
      <c r="BJ102" s="18">
        <f t="shared" si="16"/>
        <v>0</v>
      </c>
      <c r="BK102" s="18">
        <f t="shared" si="16"/>
        <v>0</v>
      </c>
      <c r="BL102" s="18">
        <f t="shared" si="16"/>
        <v>0</v>
      </c>
      <c r="BM102" s="18">
        <f t="shared" si="16"/>
        <v>0</v>
      </c>
      <c r="BN102" s="18">
        <f t="shared" si="16"/>
        <v>0</v>
      </c>
      <c r="BO102" s="18">
        <f t="shared" ref="BO102:CA102" si="17">BO85+BO86-BO84</f>
        <v>0</v>
      </c>
      <c r="BP102" s="18">
        <f t="shared" si="17"/>
        <v>0</v>
      </c>
      <c r="BQ102" s="18">
        <f t="shared" si="17"/>
        <v>0</v>
      </c>
      <c r="BR102" s="18">
        <f t="shared" si="17"/>
        <v>0</v>
      </c>
      <c r="BS102" s="18">
        <f t="shared" si="17"/>
        <v>0</v>
      </c>
      <c r="BT102" s="18">
        <f t="shared" si="17"/>
        <v>0</v>
      </c>
      <c r="BU102" s="18">
        <f t="shared" si="17"/>
        <v>0</v>
      </c>
      <c r="BV102" s="18">
        <f t="shared" si="17"/>
        <v>0</v>
      </c>
      <c r="BW102" s="18">
        <f t="shared" si="17"/>
        <v>0</v>
      </c>
      <c r="BX102" s="18">
        <f t="shared" si="17"/>
        <v>0</v>
      </c>
      <c r="BY102" s="18">
        <f t="shared" si="17"/>
        <v>0</v>
      </c>
      <c r="BZ102" s="18">
        <f t="shared" si="17"/>
        <v>0</v>
      </c>
      <c r="CA102" s="18">
        <f t="shared" si="17"/>
        <v>0</v>
      </c>
      <c r="CB102" s="18"/>
      <c r="CC102" s="18"/>
      <c r="CD102" s="18">
        <f t="shared" si="13"/>
        <v>0</v>
      </c>
      <c r="CE102" s="18">
        <f>CE85+CE86-CE84</f>
        <v>0</v>
      </c>
      <c r="CF102" s="18">
        <f>CF85+CF86-CF84</f>
        <v>0</v>
      </c>
    </row>
    <row r="103" spans="2:84" x14ac:dyDescent="0.25">
      <c r="C103" s="18">
        <f t="shared" ref="C103:BN103" si="18">C89+C90-C88</f>
        <v>0</v>
      </c>
      <c r="D103" s="18">
        <f t="shared" si="18"/>
        <v>0</v>
      </c>
      <c r="E103" s="18">
        <f t="shared" si="18"/>
        <v>0</v>
      </c>
      <c r="F103" s="18">
        <f t="shared" si="18"/>
        <v>0</v>
      </c>
      <c r="G103" s="18">
        <f t="shared" si="18"/>
        <v>0</v>
      </c>
      <c r="H103" s="18">
        <f t="shared" si="18"/>
        <v>0</v>
      </c>
      <c r="I103" s="18">
        <f t="shared" si="18"/>
        <v>0</v>
      </c>
      <c r="J103" s="18">
        <f t="shared" si="18"/>
        <v>0</v>
      </c>
      <c r="K103" s="18">
        <f t="shared" si="18"/>
        <v>0</v>
      </c>
      <c r="L103" s="18">
        <f t="shared" si="18"/>
        <v>0</v>
      </c>
      <c r="M103" s="18">
        <f t="shared" si="18"/>
        <v>0</v>
      </c>
      <c r="N103" s="18">
        <f t="shared" si="18"/>
        <v>0</v>
      </c>
      <c r="O103" s="18">
        <f t="shared" si="18"/>
        <v>0</v>
      </c>
      <c r="P103" s="18">
        <f t="shared" si="18"/>
        <v>0</v>
      </c>
      <c r="Q103" s="18">
        <f t="shared" si="18"/>
        <v>0</v>
      </c>
      <c r="R103" s="18">
        <f t="shared" si="18"/>
        <v>0</v>
      </c>
      <c r="S103" s="18">
        <f t="shared" si="18"/>
        <v>0</v>
      </c>
      <c r="T103" s="18">
        <f t="shared" si="18"/>
        <v>0</v>
      </c>
      <c r="U103" s="18">
        <f t="shared" si="18"/>
        <v>0</v>
      </c>
      <c r="V103" s="18">
        <f t="shared" si="18"/>
        <v>0</v>
      </c>
      <c r="W103" s="18">
        <f t="shared" si="18"/>
        <v>0</v>
      </c>
      <c r="X103" s="18">
        <f t="shared" si="18"/>
        <v>0</v>
      </c>
      <c r="Y103" s="18">
        <f t="shared" si="18"/>
        <v>0</v>
      </c>
      <c r="Z103" s="18">
        <f t="shared" si="18"/>
        <v>0</v>
      </c>
      <c r="AA103" s="18">
        <f t="shared" si="18"/>
        <v>0</v>
      </c>
      <c r="AB103" s="18">
        <f t="shared" si="18"/>
        <v>0</v>
      </c>
      <c r="AC103" s="18">
        <f t="shared" si="18"/>
        <v>0</v>
      </c>
      <c r="AD103" s="18">
        <f t="shared" si="18"/>
        <v>0</v>
      </c>
      <c r="AE103" s="18">
        <f t="shared" si="18"/>
        <v>0</v>
      </c>
      <c r="AF103" s="18">
        <f t="shared" si="18"/>
        <v>0</v>
      </c>
      <c r="AG103" s="18">
        <f t="shared" si="18"/>
        <v>0</v>
      </c>
      <c r="AH103" s="18">
        <f t="shared" si="18"/>
        <v>0</v>
      </c>
      <c r="AI103" s="18">
        <f t="shared" si="18"/>
        <v>0</v>
      </c>
      <c r="AJ103" s="18">
        <f t="shared" si="18"/>
        <v>0</v>
      </c>
      <c r="AK103" s="18">
        <f t="shared" si="18"/>
        <v>0</v>
      </c>
      <c r="AL103" s="18">
        <f t="shared" si="18"/>
        <v>0</v>
      </c>
      <c r="AM103" s="18">
        <f t="shared" si="18"/>
        <v>0</v>
      </c>
      <c r="AN103" s="18">
        <f t="shared" si="18"/>
        <v>0</v>
      </c>
      <c r="AO103" s="18">
        <f t="shared" si="18"/>
        <v>0</v>
      </c>
      <c r="AP103" s="18">
        <f t="shared" si="18"/>
        <v>0</v>
      </c>
      <c r="AQ103" s="18">
        <f t="shared" si="18"/>
        <v>0</v>
      </c>
      <c r="AR103" s="18">
        <f t="shared" si="18"/>
        <v>0</v>
      </c>
      <c r="AS103" s="18">
        <f t="shared" si="18"/>
        <v>0</v>
      </c>
      <c r="AT103" s="18">
        <f t="shared" si="18"/>
        <v>0</v>
      </c>
      <c r="AU103" s="18">
        <f t="shared" si="18"/>
        <v>0</v>
      </c>
      <c r="AV103" s="18">
        <f t="shared" si="18"/>
        <v>0</v>
      </c>
      <c r="AW103" s="18">
        <f t="shared" si="18"/>
        <v>0</v>
      </c>
      <c r="AX103" s="18">
        <f t="shared" si="18"/>
        <v>0</v>
      </c>
      <c r="AY103" s="18">
        <f t="shared" si="18"/>
        <v>0</v>
      </c>
      <c r="AZ103" s="18">
        <f t="shared" si="18"/>
        <v>0</v>
      </c>
      <c r="BA103" s="18">
        <f t="shared" si="18"/>
        <v>0</v>
      </c>
      <c r="BB103" s="18">
        <f t="shared" si="18"/>
        <v>0</v>
      </c>
      <c r="BC103" s="18">
        <f t="shared" si="18"/>
        <v>0</v>
      </c>
      <c r="BD103" s="18">
        <f t="shared" si="18"/>
        <v>0</v>
      </c>
      <c r="BE103" s="18">
        <f t="shared" si="18"/>
        <v>0</v>
      </c>
      <c r="BF103" s="18">
        <f t="shared" si="18"/>
        <v>0</v>
      </c>
      <c r="BG103" s="18">
        <f t="shared" si="18"/>
        <v>0</v>
      </c>
      <c r="BH103" s="18">
        <f t="shared" si="18"/>
        <v>0</v>
      </c>
      <c r="BI103" s="18">
        <f t="shared" si="18"/>
        <v>0</v>
      </c>
      <c r="BJ103" s="18">
        <f t="shared" si="18"/>
        <v>0</v>
      </c>
      <c r="BK103" s="18">
        <f t="shared" si="18"/>
        <v>0</v>
      </c>
      <c r="BL103" s="18">
        <f t="shared" si="18"/>
        <v>0</v>
      </c>
      <c r="BM103" s="18">
        <f t="shared" si="18"/>
        <v>0</v>
      </c>
      <c r="BN103" s="18">
        <f t="shared" si="18"/>
        <v>0</v>
      </c>
      <c r="BO103" s="18">
        <f t="shared" ref="BO103:CA103" si="19">BO89+BO90-BO88</f>
        <v>0</v>
      </c>
      <c r="BP103" s="18">
        <f t="shared" si="19"/>
        <v>0</v>
      </c>
      <c r="BQ103" s="18">
        <f t="shared" si="19"/>
        <v>0</v>
      </c>
      <c r="BR103" s="18">
        <f t="shared" si="19"/>
        <v>0</v>
      </c>
      <c r="BS103" s="18">
        <f t="shared" si="19"/>
        <v>0</v>
      </c>
      <c r="BT103" s="18">
        <f t="shared" si="19"/>
        <v>0</v>
      </c>
      <c r="BU103" s="18">
        <f t="shared" si="19"/>
        <v>0</v>
      </c>
      <c r="BV103" s="18">
        <f t="shared" si="19"/>
        <v>0</v>
      </c>
      <c r="BW103" s="18">
        <f t="shared" si="19"/>
        <v>0</v>
      </c>
      <c r="BX103" s="18">
        <f t="shared" si="19"/>
        <v>0</v>
      </c>
      <c r="BY103" s="18">
        <f t="shared" si="19"/>
        <v>0</v>
      </c>
      <c r="BZ103" s="18">
        <f t="shared" si="19"/>
        <v>0</v>
      </c>
      <c r="CA103" s="18">
        <f t="shared" si="19"/>
        <v>0</v>
      </c>
      <c r="CB103" s="18"/>
      <c r="CC103" s="18"/>
      <c r="CD103" s="18">
        <f t="shared" si="13"/>
        <v>0</v>
      </c>
      <c r="CE103" s="18">
        <f>CE89+CE90-CE88</f>
        <v>0</v>
      </c>
      <c r="CF103" s="18">
        <f>CF89+CF90-CF88</f>
        <v>0</v>
      </c>
    </row>
    <row r="104" spans="2:84" x14ac:dyDescent="0.25">
      <c r="C104" s="18">
        <f t="shared" ref="C104:BN104" si="20">C82+C88-C91</f>
        <v>0</v>
      </c>
      <c r="D104" s="18">
        <f t="shared" si="20"/>
        <v>0</v>
      </c>
      <c r="E104" s="18">
        <f t="shared" si="20"/>
        <v>0</v>
      </c>
      <c r="F104" s="18">
        <f t="shared" si="20"/>
        <v>0</v>
      </c>
      <c r="G104" s="18">
        <f t="shared" si="20"/>
        <v>0</v>
      </c>
      <c r="H104" s="18">
        <f t="shared" si="20"/>
        <v>0</v>
      </c>
      <c r="I104" s="18">
        <f t="shared" si="20"/>
        <v>0</v>
      </c>
      <c r="J104" s="18">
        <f t="shared" si="20"/>
        <v>0</v>
      </c>
      <c r="K104" s="18">
        <f t="shared" si="20"/>
        <v>0</v>
      </c>
      <c r="L104" s="18">
        <f t="shared" si="20"/>
        <v>0</v>
      </c>
      <c r="M104" s="18">
        <f t="shared" si="20"/>
        <v>0</v>
      </c>
      <c r="N104" s="18">
        <f t="shared" si="20"/>
        <v>0</v>
      </c>
      <c r="O104" s="18">
        <f t="shared" si="20"/>
        <v>0</v>
      </c>
      <c r="P104" s="18">
        <f t="shared" si="20"/>
        <v>0</v>
      </c>
      <c r="Q104" s="18">
        <f t="shared" si="20"/>
        <v>0</v>
      </c>
      <c r="R104" s="18">
        <f t="shared" si="20"/>
        <v>0</v>
      </c>
      <c r="S104" s="18">
        <f t="shared" si="20"/>
        <v>0</v>
      </c>
      <c r="T104" s="18">
        <f t="shared" si="20"/>
        <v>0</v>
      </c>
      <c r="U104" s="18">
        <f t="shared" si="20"/>
        <v>0</v>
      </c>
      <c r="V104" s="18">
        <f t="shared" si="20"/>
        <v>0</v>
      </c>
      <c r="W104" s="18">
        <f t="shared" si="20"/>
        <v>0</v>
      </c>
      <c r="X104" s="18">
        <f t="shared" si="20"/>
        <v>0</v>
      </c>
      <c r="Y104" s="18">
        <f t="shared" si="20"/>
        <v>0</v>
      </c>
      <c r="Z104" s="18">
        <f t="shared" si="20"/>
        <v>0</v>
      </c>
      <c r="AA104" s="18">
        <f t="shared" si="20"/>
        <v>0</v>
      </c>
      <c r="AB104" s="18">
        <f t="shared" si="20"/>
        <v>0</v>
      </c>
      <c r="AC104" s="18">
        <f t="shared" si="20"/>
        <v>0</v>
      </c>
      <c r="AD104" s="18">
        <f t="shared" si="20"/>
        <v>0</v>
      </c>
      <c r="AE104" s="18">
        <f t="shared" si="20"/>
        <v>0</v>
      </c>
      <c r="AF104" s="18">
        <f t="shared" si="20"/>
        <v>0</v>
      </c>
      <c r="AG104" s="18">
        <f t="shared" si="20"/>
        <v>0</v>
      </c>
      <c r="AH104" s="18">
        <f t="shared" si="20"/>
        <v>0</v>
      </c>
      <c r="AI104" s="18">
        <f t="shared" si="20"/>
        <v>0</v>
      </c>
      <c r="AJ104" s="18">
        <f t="shared" si="20"/>
        <v>0</v>
      </c>
      <c r="AK104" s="18">
        <f t="shared" si="20"/>
        <v>0</v>
      </c>
      <c r="AL104" s="18">
        <f t="shared" si="20"/>
        <v>0</v>
      </c>
      <c r="AM104" s="18">
        <f t="shared" si="20"/>
        <v>0</v>
      </c>
      <c r="AN104" s="18">
        <f t="shared" si="20"/>
        <v>0</v>
      </c>
      <c r="AO104" s="18">
        <f t="shared" si="20"/>
        <v>0</v>
      </c>
      <c r="AP104" s="18">
        <f t="shared" si="20"/>
        <v>0</v>
      </c>
      <c r="AQ104" s="18">
        <f t="shared" si="20"/>
        <v>0</v>
      </c>
      <c r="AR104" s="18">
        <f t="shared" si="20"/>
        <v>0</v>
      </c>
      <c r="AS104" s="18">
        <f t="shared" si="20"/>
        <v>0</v>
      </c>
      <c r="AT104" s="18">
        <f t="shared" si="20"/>
        <v>0</v>
      </c>
      <c r="AU104" s="18">
        <f t="shared" si="20"/>
        <v>0</v>
      </c>
      <c r="AV104" s="18">
        <f t="shared" si="20"/>
        <v>0</v>
      </c>
      <c r="AW104" s="18">
        <f t="shared" si="20"/>
        <v>0</v>
      </c>
      <c r="AX104" s="18">
        <f t="shared" si="20"/>
        <v>0</v>
      </c>
      <c r="AY104" s="18">
        <f t="shared" si="20"/>
        <v>0</v>
      </c>
      <c r="AZ104" s="18">
        <f t="shared" si="20"/>
        <v>0</v>
      </c>
      <c r="BA104" s="18">
        <f t="shared" si="20"/>
        <v>0</v>
      </c>
      <c r="BB104" s="18">
        <f t="shared" si="20"/>
        <v>0</v>
      </c>
      <c r="BC104" s="18">
        <f t="shared" si="20"/>
        <v>0</v>
      </c>
      <c r="BD104" s="18">
        <f t="shared" si="20"/>
        <v>0</v>
      </c>
      <c r="BE104" s="18">
        <f t="shared" si="20"/>
        <v>0</v>
      </c>
      <c r="BF104" s="18">
        <f t="shared" si="20"/>
        <v>0</v>
      </c>
      <c r="BG104" s="18">
        <f t="shared" si="20"/>
        <v>0</v>
      </c>
      <c r="BH104" s="18">
        <f t="shared" si="20"/>
        <v>0</v>
      </c>
      <c r="BI104" s="18">
        <f t="shared" si="20"/>
        <v>0</v>
      </c>
      <c r="BJ104" s="18">
        <f t="shared" si="20"/>
        <v>0</v>
      </c>
      <c r="BK104" s="18">
        <f t="shared" si="20"/>
        <v>0</v>
      </c>
      <c r="BL104" s="18">
        <f t="shared" si="20"/>
        <v>0</v>
      </c>
      <c r="BM104" s="18">
        <f t="shared" si="20"/>
        <v>0</v>
      </c>
      <c r="BN104" s="18">
        <f t="shared" si="20"/>
        <v>0</v>
      </c>
      <c r="BO104" s="18">
        <f t="shared" ref="BO104:CA104" si="21">BO82+BO88-BO91</f>
        <v>0</v>
      </c>
      <c r="BP104" s="18">
        <f t="shared" si="21"/>
        <v>0</v>
      </c>
      <c r="BQ104" s="18">
        <f t="shared" si="21"/>
        <v>0</v>
      </c>
      <c r="BR104" s="18">
        <f t="shared" si="21"/>
        <v>0</v>
      </c>
      <c r="BS104" s="18">
        <f t="shared" si="21"/>
        <v>0</v>
      </c>
      <c r="BT104" s="18">
        <f t="shared" si="21"/>
        <v>0</v>
      </c>
      <c r="BU104" s="18">
        <f t="shared" si="21"/>
        <v>0</v>
      </c>
      <c r="BV104" s="18">
        <f t="shared" si="21"/>
        <v>0</v>
      </c>
      <c r="BW104" s="18">
        <f t="shared" si="21"/>
        <v>0</v>
      </c>
      <c r="BX104" s="18">
        <f t="shared" si="21"/>
        <v>0</v>
      </c>
      <c r="BY104" s="18">
        <f t="shared" si="21"/>
        <v>0</v>
      </c>
      <c r="BZ104" s="18">
        <f t="shared" si="21"/>
        <v>0</v>
      </c>
      <c r="CA104" s="18">
        <f t="shared" si="21"/>
        <v>0</v>
      </c>
      <c r="CB104" s="18"/>
      <c r="CC104" s="18"/>
      <c r="CD104" s="18">
        <f t="shared" si="13"/>
        <v>0</v>
      </c>
      <c r="CE104" s="18">
        <f>CE82+CE88-CE91</f>
        <v>0</v>
      </c>
      <c r="CF104" s="18">
        <f>CF82+CF88-CF91</f>
        <v>0</v>
      </c>
    </row>
    <row r="105" spans="2:84" x14ac:dyDescent="0.25">
      <c r="C105" s="18">
        <f t="shared" ref="C105:AH105" si="22">SUM(C91:C93)-C94</f>
        <v>0</v>
      </c>
      <c r="D105" s="18">
        <f t="shared" si="22"/>
        <v>0</v>
      </c>
      <c r="E105" s="18">
        <f t="shared" si="22"/>
        <v>0</v>
      </c>
      <c r="F105" s="18">
        <f t="shared" si="22"/>
        <v>0</v>
      </c>
      <c r="G105" s="18">
        <f t="shared" si="22"/>
        <v>0</v>
      </c>
      <c r="H105" s="18">
        <f t="shared" si="22"/>
        <v>0</v>
      </c>
      <c r="I105" s="18">
        <f t="shared" si="22"/>
        <v>0</v>
      </c>
      <c r="J105" s="18">
        <f t="shared" si="22"/>
        <v>0</v>
      </c>
      <c r="K105" s="18">
        <f t="shared" si="22"/>
        <v>0</v>
      </c>
      <c r="L105" s="18">
        <f t="shared" si="22"/>
        <v>0</v>
      </c>
      <c r="M105" s="18">
        <f t="shared" si="22"/>
        <v>0</v>
      </c>
      <c r="N105" s="18">
        <f t="shared" si="22"/>
        <v>0</v>
      </c>
      <c r="O105" s="18">
        <f t="shared" si="22"/>
        <v>0</v>
      </c>
      <c r="P105" s="18">
        <f t="shared" si="22"/>
        <v>0</v>
      </c>
      <c r="Q105" s="18">
        <f t="shared" si="22"/>
        <v>0</v>
      </c>
      <c r="R105" s="18">
        <f t="shared" si="22"/>
        <v>0</v>
      </c>
      <c r="S105" s="18">
        <f t="shared" si="22"/>
        <v>0</v>
      </c>
      <c r="T105" s="18">
        <f t="shared" si="22"/>
        <v>0</v>
      </c>
      <c r="U105" s="18">
        <f t="shared" si="22"/>
        <v>0</v>
      </c>
      <c r="V105" s="18">
        <f t="shared" si="22"/>
        <v>0</v>
      </c>
      <c r="W105" s="18">
        <f t="shared" si="22"/>
        <v>0</v>
      </c>
      <c r="X105" s="18">
        <f t="shared" si="22"/>
        <v>0</v>
      </c>
      <c r="Y105" s="18">
        <f t="shared" si="22"/>
        <v>0</v>
      </c>
      <c r="Z105" s="18">
        <f t="shared" si="22"/>
        <v>0</v>
      </c>
      <c r="AA105" s="18">
        <f t="shared" si="22"/>
        <v>0</v>
      </c>
      <c r="AB105" s="18">
        <f t="shared" si="22"/>
        <v>0</v>
      </c>
      <c r="AC105" s="18">
        <f t="shared" si="22"/>
        <v>0</v>
      </c>
      <c r="AD105" s="18">
        <f t="shared" si="22"/>
        <v>0</v>
      </c>
      <c r="AE105" s="18">
        <f t="shared" si="22"/>
        <v>0</v>
      </c>
      <c r="AF105" s="18">
        <f t="shared" si="22"/>
        <v>0</v>
      </c>
      <c r="AG105" s="18">
        <f t="shared" si="22"/>
        <v>0</v>
      </c>
      <c r="AH105" s="18">
        <f t="shared" si="22"/>
        <v>0</v>
      </c>
      <c r="AI105" s="18">
        <f t="shared" ref="AI105:BN105" si="23">SUM(AI91:AI93)-AI94</f>
        <v>0</v>
      </c>
      <c r="AJ105" s="18">
        <f t="shared" si="23"/>
        <v>0</v>
      </c>
      <c r="AK105" s="18">
        <f t="shared" si="23"/>
        <v>0</v>
      </c>
      <c r="AL105" s="18">
        <f t="shared" si="23"/>
        <v>0</v>
      </c>
      <c r="AM105" s="18">
        <f t="shared" si="23"/>
        <v>0</v>
      </c>
      <c r="AN105" s="18">
        <f t="shared" si="23"/>
        <v>0</v>
      </c>
      <c r="AO105" s="18">
        <f t="shared" si="23"/>
        <v>0</v>
      </c>
      <c r="AP105" s="18">
        <f t="shared" si="23"/>
        <v>0</v>
      </c>
      <c r="AQ105" s="18">
        <f t="shared" si="23"/>
        <v>0</v>
      </c>
      <c r="AR105" s="18">
        <f t="shared" si="23"/>
        <v>0</v>
      </c>
      <c r="AS105" s="18">
        <f t="shared" si="23"/>
        <v>0</v>
      </c>
      <c r="AT105" s="18">
        <f t="shared" si="23"/>
        <v>0</v>
      </c>
      <c r="AU105" s="18">
        <f t="shared" si="23"/>
        <v>0</v>
      </c>
      <c r="AV105" s="18">
        <f t="shared" si="23"/>
        <v>0</v>
      </c>
      <c r="AW105" s="18">
        <f t="shared" si="23"/>
        <v>0</v>
      </c>
      <c r="AX105" s="18">
        <f t="shared" si="23"/>
        <v>0</v>
      </c>
      <c r="AY105" s="18">
        <f t="shared" si="23"/>
        <v>0</v>
      </c>
      <c r="AZ105" s="18">
        <f t="shared" si="23"/>
        <v>0</v>
      </c>
      <c r="BA105" s="18">
        <f t="shared" si="23"/>
        <v>0</v>
      </c>
      <c r="BB105" s="18">
        <f t="shared" si="23"/>
        <v>0</v>
      </c>
      <c r="BC105" s="18">
        <f t="shared" si="23"/>
        <v>0</v>
      </c>
      <c r="BD105" s="18">
        <f t="shared" si="23"/>
        <v>0</v>
      </c>
      <c r="BE105" s="18">
        <f t="shared" si="23"/>
        <v>0</v>
      </c>
      <c r="BF105" s="18">
        <f t="shared" si="23"/>
        <v>0</v>
      </c>
      <c r="BG105" s="18">
        <f t="shared" si="23"/>
        <v>0</v>
      </c>
      <c r="BH105" s="18">
        <f t="shared" si="23"/>
        <v>0</v>
      </c>
      <c r="BI105" s="18">
        <f t="shared" si="23"/>
        <v>0</v>
      </c>
      <c r="BJ105" s="18">
        <f t="shared" si="23"/>
        <v>0</v>
      </c>
      <c r="BK105" s="18">
        <f t="shared" si="23"/>
        <v>0</v>
      </c>
      <c r="BL105" s="18">
        <f t="shared" si="23"/>
        <v>0</v>
      </c>
      <c r="BM105" s="18">
        <f t="shared" si="23"/>
        <v>0</v>
      </c>
      <c r="BN105" s="18">
        <f t="shared" si="23"/>
        <v>0</v>
      </c>
      <c r="BO105" s="18">
        <f t="shared" ref="BO105:CA105" si="24">SUM(BO91:BO93)-BO94</f>
        <v>0</v>
      </c>
      <c r="BP105" s="18">
        <f t="shared" si="24"/>
        <v>0</v>
      </c>
      <c r="BQ105" s="18">
        <f t="shared" si="24"/>
        <v>0</v>
      </c>
      <c r="BR105" s="18">
        <f t="shared" si="24"/>
        <v>0</v>
      </c>
      <c r="BS105" s="18">
        <f t="shared" si="24"/>
        <v>0</v>
      </c>
      <c r="BT105" s="18">
        <f t="shared" si="24"/>
        <v>0</v>
      </c>
      <c r="BU105" s="18">
        <f t="shared" si="24"/>
        <v>0</v>
      </c>
      <c r="BV105" s="18">
        <f t="shared" si="24"/>
        <v>0</v>
      </c>
      <c r="BW105" s="18">
        <f t="shared" si="24"/>
        <v>0</v>
      </c>
      <c r="BX105" s="18">
        <f t="shared" si="24"/>
        <v>0</v>
      </c>
      <c r="BY105" s="18">
        <f t="shared" si="24"/>
        <v>0</v>
      </c>
      <c r="BZ105" s="18">
        <f t="shared" si="24"/>
        <v>0</v>
      </c>
      <c r="CA105" s="18">
        <f t="shared" si="24"/>
        <v>0</v>
      </c>
      <c r="CB105" s="18"/>
      <c r="CC105" s="18"/>
      <c r="CD105" s="18">
        <f t="shared" si="13"/>
        <v>0</v>
      </c>
      <c r="CE105" s="18">
        <f>SUM(CE91:CE93)-CE94</f>
        <v>0</v>
      </c>
      <c r="CF105" s="18">
        <f>SUM(CF91:CF93)-CF94</f>
        <v>0</v>
      </c>
    </row>
    <row r="106" spans="2:84" x14ac:dyDescent="0.25">
      <c r="C106" s="18">
        <f t="shared" ref="C106:BN106" si="25">C81+C94-C95</f>
        <v>0</v>
      </c>
      <c r="D106" s="18">
        <f t="shared" si="25"/>
        <v>0</v>
      </c>
      <c r="E106" s="18">
        <f t="shared" si="25"/>
        <v>0</v>
      </c>
      <c r="F106" s="18">
        <f t="shared" si="25"/>
        <v>0</v>
      </c>
      <c r="G106" s="18">
        <f t="shared" si="25"/>
        <v>0</v>
      </c>
      <c r="H106" s="18">
        <f t="shared" si="25"/>
        <v>0</v>
      </c>
      <c r="I106" s="18">
        <f t="shared" si="25"/>
        <v>0</v>
      </c>
      <c r="J106" s="18">
        <f t="shared" si="25"/>
        <v>0</v>
      </c>
      <c r="K106" s="18">
        <f t="shared" si="25"/>
        <v>0</v>
      </c>
      <c r="L106" s="18">
        <f t="shared" si="25"/>
        <v>0</v>
      </c>
      <c r="M106" s="18">
        <f t="shared" si="25"/>
        <v>0</v>
      </c>
      <c r="N106" s="18">
        <f t="shared" si="25"/>
        <v>0</v>
      </c>
      <c r="O106" s="18">
        <f t="shared" si="25"/>
        <v>0</v>
      </c>
      <c r="P106" s="18">
        <f t="shared" si="25"/>
        <v>0</v>
      </c>
      <c r="Q106" s="18">
        <f t="shared" si="25"/>
        <v>0</v>
      </c>
      <c r="R106" s="18">
        <f t="shared" si="25"/>
        <v>0</v>
      </c>
      <c r="S106" s="18">
        <f t="shared" si="25"/>
        <v>0</v>
      </c>
      <c r="T106" s="18">
        <f t="shared" si="25"/>
        <v>0</v>
      </c>
      <c r="U106" s="18">
        <f t="shared" si="25"/>
        <v>0</v>
      </c>
      <c r="V106" s="18">
        <f t="shared" si="25"/>
        <v>0</v>
      </c>
      <c r="W106" s="18">
        <f t="shared" si="25"/>
        <v>0</v>
      </c>
      <c r="X106" s="18">
        <f t="shared" si="25"/>
        <v>0</v>
      </c>
      <c r="Y106" s="18">
        <f t="shared" si="25"/>
        <v>0</v>
      </c>
      <c r="Z106" s="18">
        <f t="shared" si="25"/>
        <v>0</v>
      </c>
      <c r="AA106" s="18">
        <f t="shared" si="25"/>
        <v>0</v>
      </c>
      <c r="AB106" s="18">
        <f t="shared" si="25"/>
        <v>0</v>
      </c>
      <c r="AC106" s="18">
        <f t="shared" si="25"/>
        <v>0</v>
      </c>
      <c r="AD106" s="18">
        <f t="shared" si="25"/>
        <v>0</v>
      </c>
      <c r="AE106" s="18">
        <f t="shared" si="25"/>
        <v>0</v>
      </c>
      <c r="AF106" s="18">
        <f t="shared" si="25"/>
        <v>0</v>
      </c>
      <c r="AG106" s="18">
        <f t="shared" si="25"/>
        <v>0</v>
      </c>
      <c r="AH106" s="18">
        <f t="shared" si="25"/>
        <v>0</v>
      </c>
      <c r="AI106" s="18">
        <f t="shared" si="25"/>
        <v>0</v>
      </c>
      <c r="AJ106" s="18">
        <f t="shared" si="25"/>
        <v>0</v>
      </c>
      <c r="AK106" s="18">
        <f t="shared" si="25"/>
        <v>0</v>
      </c>
      <c r="AL106" s="18">
        <f t="shared" si="25"/>
        <v>0</v>
      </c>
      <c r="AM106" s="18">
        <f t="shared" si="25"/>
        <v>0</v>
      </c>
      <c r="AN106" s="18">
        <f t="shared" si="25"/>
        <v>0</v>
      </c>
      <c r="AO106" s="18">
        <f t="shared" si="25"/>
        <v>0</v>
      </c>
      <c r="AP106" s="18">
        <f t="shared" si="25"/>
        <v>0</v>
      </c>
      <c r="AQ106" s="18">
        <f t="shared" si="25"/>
        <v>0</v>
      </c>
      <c r="AR106" s="18">
        <f t="shared" si="25"/>
        <v>0</v>
      </c>
      <c r="AS106" s="18">
        <f t="shared" si="25"/>
        <v>0</v>
      </c>
      <c r="AT106" s="18">
        <f t="shared" si="25"/>
        <v>0</v>
      </c>
      <c r="AU106" s="18">
        <f t="shared" si="25"/>
        <v>0</v>
      </c>
      <c r="AV106" s="18">
        <f t="shared" si="25"/>
        <v>0</v>
      </c>
      <c r="AW106" s="18">
        <f t="shared" si="25"/>
        <v>0</v>
      </c>
      <c r="AX106" s="18">
        <f t="shared" si="25"/>
        <v>0</v>
      </c>
      <c r="AY106" s="18">
        <f t="shared" si="25"/>
        <v>0</v>
      </c>
      <c r="AZ106" s="18">
        <f t="shared" si="25"/>
        <v>0</v>
      </c>
      <c r="BA106" s="18">
        <f t="shared" si="25"/>
        <v>0</v>
      </c>
      <c r="BB106" s="18">
        <f t="shared" si="25"/>
        <v>0</v>
      </c>
      <c r="BC106" s="18">
        <f t="shared" si="25"/>
        <v>0</v>
      </c>
      <c r="BD106" s="18">
        <f t="shared" si="25"/>
        <v>0</v>
      </c>
      <c r="BE106" s="18">
        <f t="shared" si="25"/>
        <v>0</v>
      </c>
      <c r="BF106" s="18">
        <f t="shared" si="25"/>
        <v>0</v>
      </c>
      <c r="BG106" s="18">
        <f t="shared" si="25"/>
        <v>0</v>
      </c>
      <c r="BH106" s="18">
        <f t="shared" si="25"/>
        <v>0</v>
      </c>
      <c r="BI106" s="18">
        <f t="shared" si="25"/>
        <v>0</v>
      </c>
      <c r="BJ106" s="18">
        <f t="shared" si="25"/>
        <v>0</v>
      </c>
      <c r="BK106" s="18">
        <f t="shared" si="25"/>
        <v>0</v>
      </c>
      <c r="BL106" s="18">
        <f t="shared" si="25"/>
        <v>0</v>
      </c>
      <c r="BM106" s="18">
        <f t="shared" si="25"/>
        <v>0</v>
      </c>
      <c r="BN106" s="18">
        <f t="shared" si="25"/>
        <v>0</v>
      </c>
      <c r="BO106" s="18">
        <f t="shared" ref="BO106:CA106" si="26">BO81+BO94-BO95</f>
        <v>0</v>
      </c>
      <c r="BP106" s="18">
        <f t="shared" si="26"/>
        <v>0</v>
      </c>
      <c r="BQ106" s="18">
        <f t="shared" si="26"/>
        <v>0</v>
      </c>
      <c r="BR106" s="18">
        <f t="shared" si="26"/>
        <v>0</v>
      </c>
      <c r="BS106" s="18">
        <f t="shared" si="26"/>
        <v>0</v>
      </c>
      <c r="BT106" s="28">
        <f t="shared" si="26"/>
        <v>620077</v>
      </c>
      <c r="BU106" s="28">
        <f t="shared" si="26"/>
        <v>1007780</v>
      </c>
      <c r="BV106" s="28">
        <f t="shared" si="26"/>
        <v>76605</v>
      </c>
      <c r="BW106" s="28">
        <f t="shared" si="26"/>
        <v>3199445.0000000005</v>
      </c>
      <c r="BX106" s="28">
        <f t="shared" si="26"/>
        <v>1113772</v>
      </c>
      <c r="BY106" s="28">
        <f t="shared" si="26"/>
        <v>41560</v>
      </c>
      <c r="BZ106" s="28">
        <f t="shared" si="26"/>
        <v>6059238.9999999991</v>
      </c>
      <c r="CA106" s="28">
        <f t="shared" si="26"/>
        <v>6059239</v>
      </c>
      <c r="CB106" s="18"/>
      <c r="CC106" s="18"/>
      <c r="CD106" s="18">
        <f t="shared" si="13"/>
        <v>0</v>
      </c>
      <c r="CE106" s="18">
        <f>CE81+CE94-CE95</f>
        <v>0</v>
      </c>
      <c r="CF106" s="18">
        <f>CF81+CF94-CF95</f>
        <v>0</v>
      </c>
    </row>
    <row r="108" spans="2:84" x14ac:dyDescent="0.25">
      <c r="C108" s="19">
        <v>265107</v>
      </c>
      <c r="D108" s="19">
        <v>115344</v>
      </c>
      <c r="E108" s="19">
        <v>29049</v>
      </c>
      <c r="F108" s="19">
        <v>19448</v>
      </c>
      <c r="G108" s="19">
        <v>192840</v>
      </c>
      <c r="H108" s="19">
        <v>78124</v>
      </c>
      <c r="I108" s="19">
        <v>11760</v>
      </c>
      <c r="J108" s="19">
        <v>208644</v>
      </c>
      <c r="K108" s="19">
        <v>52724</v>
      </c>
      <c r="L108" s="19">
        <v>224397</v>
      </c>
      <c r="M108" s="19">
        <v>62716</v>
      </c>
      <c r="N108" s="19">
        <v>15272</v>
      </c>
      <c r="O108" s="19">
        <v>46634</v>
      </c>
      <c r="P108" s="19">
        <v>60567</v>
      </c>
      <c r="Q108" s="19">
        <v>38136</v>
      </c>
      <c r="R108" s="19">
        <v>25749</v>
      </c>
      <c r="S108" s="19">
        <v>66502</v>
      </c>
      <c r="T108" s="19">
        <v>21287</v>
      </c>
      <c r="U108" s="19">
        <v>319082</v>
      </c>
      <c r="V108" s="19">
        <v>32241</v>
      </c>
      <c r="W108" s="19">
        <v>124304</v>
      </c>
      <c r="X108" s="19">
        <v>63035</v>
      </c>
      <c r="Y108" s="19">
        <v>35511</v>
      </c>
      <c r="Z108" s="19">
        <v>50692</v>
      </c>
      <c r="AA108" s="19">
        <v>97053</v>
      </c>
      <c r="AB108" s="19">
        <v>86780</v>
      </c>
      <c r="AC108" s="19">
        <v>104408</v>
      </c>
      <c r="AD108" s="19">
        <v>49609</v>
      </c>
      <c r="AE108" s="19">
        <v>92851</v>
      </c>
      <c r="AF108" s="19">
        <v>88197</v>
      </c>
      <c r="AG108" s="19">
        <v>71166</v>
      </c>
      <c r="AH108" s="19">
        <v>131325</v>
      </c>
      <c r="AI108" s="19">
        <v>194474</v>
      </c>
      <c r="AJ108" s="19">
        <v>89100</v>
      </c>
      <c r="AK108" s="19">
        <v>42779</v>
      </c>
      <c r="AL108" s="19">
        <v>67071</v>
      </c>
      <c r="AM108" s="19">
        <v>55016</v>
      </c>
      <c r="AN108" s="19">
        <v>180886</v>
      </c>
      <c r="AO108" s="19">
        <v>56737</v>
      </c>
      <c r="AP108" s="19">
        <v>627986</v>
      </c>
      <c r="AQ108" s="19">
        <v>139729</v>
      </c>
      <c r="AR108" s="19">
        <v>821329</v>
      </c>
      <c r="AS108" s="19">
        <v>290078</v>
      </c>
      <c r="AT108" s="19">
        <v>16016</v>
      </c>
      <c r="AU108" s="19">
        <v>35430</v>
      </c>
      <c r="AV108" s="19">
        <v>100401</v>
      </c>
      <c r="AW108" s="19">
        <v>21312</v>
      </c>
      <c r="AX108" s="19">
        <v>192196</v>
      </c>
      <c r="AY108" s="19">
        <v>21590</v>
      </c>
      <c r="AZ108" s="19">
        <v>38494</v>
      </c>
      <c r="BA108" s="19">
        <v>160382</v>
      </c>
      <c r="BB108" s="19">
        <v>101707</v>
      </c>
      <c r="BC108" s="19">
        <v>444766</v>
      </c>
      <c r="BD108" s="19">
        <v>457749</v>
      </c>
      <c r="BE108" s="19">
        <v>160406</v>
      </c>
      <c r="BF108" s="19">
        <v>69319</v>
      </c>
      <c r="BG108" s="19">
        <v>80404</v>
      </c>
      <c r="BH108" s="19">
        <v>45210</v>
      </c>
      <c r="BI108" s="19">
        <v>182232</v>
      </c>
      <c r="BJ108" s="19">
        <v>33105</v>
      </c>
      <c r="BK108" s="19">
        <v>628194</v>
      </c>
      <c r="BL108" s="19">
        <v>252328</v>
      </c>
      <c r="BM108" s="19">
        <v>83639</v>
      </c>
      <c r="BN108" s="19">
        <v>146225</v>
      </c>
      <c r="BO108" s="19">
        <v>156557</v>
      </c>
      <c r="BP108" s="19">
        <v>31169</v>
      </c>
      <c r="BQ108" s="19">
        <v>131179</v>
      </c>
      <c r="BR108" s="19">
        <v>53656</v>
      </c>
      <c r="BS108" s="19">
        <v>9089405</v>
      </c>
    </row>
    <row r="109" spans="2:84" x14ac:dyDescent="0.25">
      <c r="C109" s="18">
        <f t="shared" ref="C109:BN109" si="27">C108-C95</f>
        <v>0</v>
      </c>
      <c r="D109" s="18">
        <f t="shared" si="27"/>
        <v>0</v>
      </c>
      <c r="E109" s="18">
        <f t="shared" si="27"/>
        <v>0</v>
      </c>
      <c r="F109" s="18">
        <f t="shared" si="27"/>
        <v>0</v>
      </c>
      <c r="G109" s="18">
        <f t="shared" si="27"/>
        <v>0</v>
      </c>
      <c r="H109" s="18">
        <f t="shared" si="27"/>
        <v>0</v>
      </c>
      <c r="I109" s="18">
        <f t="shared" si="27"/>
        <v>0</v>
      </c>
      <c r="J109" s="18">
        <f t="shared" si="27"/>
        <v>0</v>
      </c>
      <c r="K109" s="18">
        <f t="shared" si="27"/>
        <v>0</v>
      </c>
      <c r="L109" s="18">
        <f t="shared" si="27"/>
        <v>0</v>
      </c>
      <c r="M109" s="18">
        <f t="shared" si="27"/>
        <v>0</v>
      </c>
      <c r="N109" s="18">
        <f t="shared" si="27"/>
        <v>0</v>
      </c>
      <c r="O109" s="18">
        <f t="shared" si="27"/>
        <v>0</v>
      </c>
      <c r="P109" s="18">
        <f t="shared" si="27"/>
        <v>0</v>
      </c>
      <c r="Q109" s="18">
        <f t="shared" si="27"/>
        <v>0</v>
      </c>
      <c r="R109" s="18">
        <f t="shared" si="27"/>
        <v>0</v>
      </c>
      <c r="S109" s="18">
        <f t="shared" si="27"/>
        <v>0</v>
      </c>
      <c r="T109" s="18">
        <f t="shared" si="27"/>
        <v>0</v>
      </c>
      <c r="U109" s="18">
        <f t="shared" si="27"/>
        <v>0</v>
      </c>
      <c r="V109" s="18">
        <f t="shared" si="27"/>
        <v>0</v>
      </c>
      <c r="W109" s="18">
        <f t="shared" si="27"/>
        <v>0</v>
      </c>
      <c r="X109" s="18">
        <f t="shared" si="27"/>
        <v>0</v>
      </c>
      <c r="Y109" s="18">
        <f t="shared" si="27"/>
        <v>0</v>
      </c>
      <c r="Z109" s="18">
        <f t="shared" si="27"/>
        <v>0</v>
      </c>
      <c r="AA109" s="18">
        <f t="shared" si="27"/>
        <v>0</v>
      </c>
      <c r="AB109" s="18">
        <f t="shared" si="27"/>
        <v>0</v>
      </c>
      <c r="AC109" s="18">
        <f t="shared" si="27"/>
        <v>0</v>
      </c>
      <c r="AD109" s="18">
        <f t="shared" si="27"/>
        <v>0</v>
      </c>
      <c r="AE109" s="18">
        <f t="shared" si="27"/>
        <v>0</v>
      </c>
      <c r="AF109" s="18">
        <f t="shared" si="27"/>
        <v>0</v>
      </c>
      <c r="AG109" s="18">
        <f t="shared" si="27"/>
        <v>0</v>
      </c>
      <c r="AH109" s="18">
        <f t="shared" si="27"/>
        <v>0</v>
      </c>
      <c r="AI109" s="18">
        <f t="shared" si="27"/>
        <v>0</v>
      </c>
      <c r="AJ109" s="18">
        <f t="shared" si="27"/>
        <v>0</v>
      </c>
      <c r="AK109" s="18">
        <f t="shared" si="27"/>
        <v>0</v>
      </c>
      <c r="AL109" s="18">
        <f t="shared" si="27"/>
        <v>0</v>
      </c>
      <c r="AM109" s="18">
        <f t="shared" si="27"/>
        <v>0</v>
      </c>
      <c r="AN109" s="18">
        <f t="shared" si="27"/>
        <v>0</v>
      </c>
      <c r="AO109" s="18">
        <f t="shared" si="27"/>
        <v>0</v>
      </c>
      <c r="AP109" s="18">
        <f t="shared" si="27"/>
        <v>0</v>
      </c>
      <c r="AQ109" s="18">
        <f t="shared" si="27"/>
        <v>0</v>
      </c>
      <c r="AR109" s="18">
        <f t="shared" si="27"/>
        <v>0</v>
      </c>
      <c r="AS109" s="18">
        <f t="shared" si="27"/>
        <v>0</v>
      </c>
      <c r="AT109" s="18">
        <f t="shared" si="27"/>
        <v>0</v>
      </c>
      <c r="AU109" s="18">
        <f t="shared" si="27"/>
        <v>0</v>
      </c>
      <c r="AV109" s="18">
        <f t="shared" si="27"/>
        <v>0</v>
      </c>
      <c r="AW109" s="18">
        <f t="shared" si="27"/>
        <v>0</v>
      </c>
      <c r="AX109" s="18">
        <f t="shared" si="27"/>
        <v>0</v>
      </c>
      <c r="AY109" s="18">
        <f t="shared" si="27"/>
        <v>0</v>
      </c>
      <c r="AZ109" s="18">
        <f t="shared" si="27"/>
        <v>0</v>
      </c>
      <c r="BA109" s="18">
        <f t="shared" si="27"/>
        <v>0</v>
      </c>
      <c r="BB109" s="18">
        <f t="shared" si="27"/>
        <v>0</v>
      </c>
      <c r="BC109" s="18">
        <f t="shared" si="27"/>
        <v>0</v>
      </c>
      <c r="BD109" s="18">
        <f t="shared" si="27"/>
        <v>0</v>
      </c>
      <c r="BE109" s="18">
        <f t="shared" si="27"/>
        <v>0</v>
      </c>
      <c r="BF109" s="18">
        <f t="shared" si="27"/>
        <v>0</v>
      </c>
      <c r="BG109" s="18">
        <f t="shared" si="27"/>
        <v>0</v>
      </c>
      <c r="BH109" s="18">
        <f t="shared" si="27"/>
        <v>0</v>
      </c>
      <c r="BI109" s="18">
        <f t="shared" si="27"/>
        <v>0</v>
      </c>
      <c r="BJ109" s="18">
        <f t="shared" si="27"/>
        <v>0</v>
      </c>
      <c r="BK109" s="18">
        <f t="shared" si="27"/>
        <v>0</v>
      </c>
      <c r="BL109" s="18">
        <f t="shared" si="27"/>
        <v>0</v>
      </c>
      <c r="BM109" s="18">
        <f t="shared" si="27"/>
        <v>0</v>
      </c>
      <c r="BN109" s="18">
        <f t="shared" si="27"/>
        <v>0</v>
      </c>
      <c r="BO109" s="18">
        <f t="shared" ref="BO109:BS109" si="28">BO108-BO95</f>
        <v>0</v>
      </c>
      <c r="BP109" s="18">
        <f t="shared" si="28"/>
        <v>0</v>
      </c>
      <c r="BQ109" s="18">
        <f t="shared" si="28"/>
        <v>0</v>
      </c>
      <c r="BR109" s="18">
        <f t="shared" si="28"/>
        <v>0</v>
      </c>
      <c r="BS109" s="18">
        <f t="shared" si="28"/>
        <v>0</v>
      </c>
    </row>
    <row r="111" spans="2:84" x14ac:dyDescent="0.25">
      <c r="I111" s="29"/>
      <c r="K111" s="29"/>
    </row>
  </sheetData>
  <phoneticPr fontId="4" type="noConversion"/>
  <pageMargins left="0.78740157499999996" right="0.78740157499999996" top="0.984251969" bottom="0.984251969" header="0.49212598499999999" footer="0.49212598499999999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</vt:lpstr>
    </vt:vector>
  </TitlesOfParts>
  <Company>USP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Joaquim J.M. Guilhoto</dc:creator>
  <cp:lastModifiedBy>João Maria Oliveira</cp:lastModifiedBy>
  <dcterms:created xsi:type="dcterms:W3CDTF">2002-11-06T15:30:25Z</dcterms:created>
  <dcterms:modified xsi:type="dcterms:W3CDTF">2020-04-17T03:10:04Z</dcterms:modified>
</cp:coreProperties>
</file>