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o\Google Drive\IPEA\CGE\ProgramsPy\GeraAnaliseNacional\Output\"/>
    </mc:Choice>
  </mc:AlternateContent>
  <xr:revisionPtr revIDLastSave="0" documentId="13_ncr:1_{95FF7C32-9D0D-4DA1-A0F0-8ECC2302FB77}" xr6:coauthVersionLast="45" xr6:coauthVersionMax="45" xr10:uidLastSave="{00000000-0000-0000-0000-000000000000}"/>
  <bookViews>
    <workbookView xWindow="-108" yWindow="-108" windowWidth="23256" windowHeight="13176" activeTab="2" xr2:uid="{48907143-9129-4A9A-89B0-5E5C632EFB4A}"/>
  </bookViews>
  <sheets>
    <sheet name="Pos" sheetId="1" r:id="rId1"/>
    <sheet name="Pre" sheetId="2" r:id="rId2"/>
    <sheet name="Dif_PRE_P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3" l="1"/>
  <c r="I20" i="3"/>
  <c r="I15" i="3"/>
  <c r="I10" i="3"/>
  <c r="I5" i="3"/>
  <c r="H25" i="3"/>
  <c r="H20" i="3"/>
  <c r="H15" i="3"/>
  <c r="H10" i="3"/>
  <c r="H5" i="3"/>
  <c r="A7" i="3"/>
  <c r="A12" i="3" s="1"/>
  <c r="A17" i="3" s="1"/>
  <c r="A22" i="3" s="1"/>
  <c r="I9" i="2"/>
  <c r="H10" i="2"/>
  <c r="H25" i="2"/>
  <c r="I24" i="2"/>
  <c r="H20" i="2"/>
  <c r="I19" i="2"/>
  <c r="H15" i="2"/>
  <c r="I14" i="2"/>
  <c r="A22" i="2"/>
  <c r="A17" i="2"/>
  <c r="A12" i="2"/>
  <c r="A7" i="2"/>
  <c r="H55" i="1" l="1"/>
  <c r="I54" i="1"/>
  <c r="H50" i="1"/>
  <c r="I49" i="1"/>
  <c r="A47" i="1"/>
  <c r="H45" i="1"/>
  <c r="I44" i="1"/>
  <c r="A42" i="1"/>
  <c r="H40" i="1"/>
  <c r="I39" i="1"/>
  <c r="A37" i="1"/>
  <c r="H35" i="1"/>
  <c r="I34" i="1"/>
  <c r="A32" i="1"/>
  <c r="H30" i="1"/>
  <c r="I29" i="1"/>
  <c r="A27" i="1"/>
  <c r="H25" i="1"/>
  <c r="I24" i="1"/>
  <c r="A22" i="1"/>
  <c r="H20" i="1"/>
  <c r="I19" i="1"/>
  <c r="A17" i="1"/>
  <c r="H10" i="1"/>
  <c r="H15" i="1"/>
  <c r="I14" i="1"/>
  <c r="I9" i="1"/>
  <c r="A12" i="1"/>
</calcChain>
</file>

<file path=xl/sharedStrings.xml><?xml version="1.0" encoding="utf-8"?>
<sst xmlns="http://schemas.openxmlformats.org/spreadsheetml/2006/main" count="189" uniqueCount="14">
  <si>
    <t>VBP</t>
  </si>
  <si>
    <t>PIB</t>
  </si>
  <si>
    <t>EOB</t>
  </si>
  <si>
    <t>RMB</t>
  </si>
  <si>
    <t>Salários</t>
  </si>
  <si>
    <t>Ocupações</t>
  </si>
  <si>
    <t>MIP</t>
  </si>
  <si>
    <t>Impactos</t>
  </si>
  <si>
    <t>Variação %</t>
  </si>
  <si>
    <t>Anuais</t>
  </si>
  <si>
    <t>PRE</t>
  </si>
  <si>
    <t>POS</t>
  </si>
  <si>
    <t>DIF PIB</t>
  </si>
  <si>
    <t>DIF Ocupações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</si>
</sst>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2" fillId="0" borderId="2" xfId="0" applyFont="1" applyFill="1" applyBorder="1" applyAlignment="1">
      <alignment horizontal="center" vertical="top"/>
    </xf>
    <xf numFmtId="43" fontId="0" fillId="0" borderId="0" xfId="0" applyNumberFormat="1"/>
    <xf numFmtId="165" fontId="0" fillId="0" borderId="0" xfId="0" applyNumberFormat="1"/>
    <xf numFmtId="43" fontId="0" fillId="0" borderId="0" xfId="1" applyNumberFormat="1" applyFont="1"/>
    <xf numFmtId="0" fontId="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E392-64E9-48F8-B427-42FCA1A56E51}">
  <dimension ref="A1:I55"/>
  <sheetViews>
    <sheetView topLeftCell="A7" workbookViewId="0">
      <selection activeCell="G1" sqref="G1"/>
    </sheetView>
  </sheetViews>
  <sheetFormatPr defaultRowHeight="14.4" x14ac:dyDescent="0.3"/>
  <cols>
    <col min="2" max="2" width="14" bestFit="1" customWidth="1"/>
    <col min="3" max="4" width="12.88671875" bestFit="1" customWidth="1"/>
    <col min="5" max="5" width="11.33203125" bestFit="1" customWidth="1"/>
    <col min="6" max="6" width="12.88671875" bestFit="1" customWidth="1"/>
    <col min="7" max="7" width="15" bestFit="1" customWidth="1"/>
    <col min="8" max="8" width="9.88671875" customWidth="1"/>
    <col min="9" max="9" width="13.21875" customWidth="1"/>
  </cols>
  <sheetData>
    <row r="1" spans="1:9" x14ac:dyDescent="0.3">
      <c r="H1" s="10" t="s">
        <v>9</v>
      </c>
      <c r="I1" s="10"/>
    </row>
    <row r="2" spans="1:9" x14ac:dyDescent="0.3">
      <c r="A2">
        <v>2020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5" t="s">
        <v>1</v>
      </c>
      <c r="I2" s="5" t="s">
        <v>5</v>
      </c>
    </row>
    <row r="3" spans="1:9" x14ac:dyDescent="0.3">
      <c r="A3" s="1" t="s">
        <v>6</v>
      </c>
      <c r="B3" s="2">
        <v>11018253</v>
      </c>
      <c r="C3" s="2">
        <v>5669766</v>
      </c>
      <c r="D3" s="2">
        <v>2132288</v>
      </c>
      <c r="E3" s="2">
        <v>547170</v>
      </c>
      <c r="F3" s="2">
        <v>2920472</v>
      </c>
      <c r="G3" s="4">
        <v>101617017</v>
      </c>
    </row>
    <row r="4" spans="1:9" x14ac:dyDescent="0.3">
      <c r="A4" s="1" t="s">
        <v>7</v>
      </c>
      <c r="B4" s="2">
        <v>271270.65519856953</v>
      </c>
      <c r="C4" s="2">
        <v>115346.0810346917</v>
      </c>
      <c r="D4" s="2">
        <v>60304.772219625083</v>
      </c>
      <c r="E4" s="2">
        <v>6450.7805945545697</v>
      </c>
      <c r="F4" s="2">
        <v>45732.051817457417</v>
      </c>
      <c r="G4" s="4">
        <v>1263332.120992112</v>
      </c>
      <c r="I4" s="4">
        <v>1263332.120992112</v>
      </c>
    </row>
    <row r="5" spans="1:9" x14ac:dyDescent="0.3">
      <c r="A5" s="1" t="s">
        <v>8</v>
      </c>
      <c r="B5" s="2">
        <v>2.4620114930975858</v>
      </c>
      <c r="C5" s="2">
        <v>2.034406376465832</v>
      </c>
      <c r="D5" s="2">
        <v>2.828172002075942</v>
      </c>
      <c r="E5" s="2">
        <v>1.1789353573029531</v>
      </c>
      <c r="F5" s="2">
        <v>1.5659130379424091</v>
      </c>
      <c r="G5" s="2">
        <v>1.2432288983567701</v>
      </c>
      <c r="H5" s="2">
        <v>2.034406376465832</v>
      </c>
    </row>
    <row r="7" spans="1:9" x14ac:dyDescent="0.3">
      <c r="A7">
        <v>2021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</row>
    <row r="8" spans="1:9" x14ac:dyDescent="0.3">
      <c r="A8" s="1" t="s">
        <v>6</v>
      </c>
      <c r="B8" s="2">
        <v>11018253</v>
      </c>
      <c r="C8" s="2">
        <v>5669766</v>
      </c>
      <c r="D8" s="2">
        <v>2132288</v>
      </c>
      <c r="E8" s="2">
        <v>547170</v>
      </c>
      <c r="F8" s="2">
        <v>2920472</v>
      </c>
      <c r="G8" s="4">
        <v>101617017</v>
      </c>
    </row>
    <row r="9" spans="1:9" x14ac:dyDescent="0.3">
      <c r="A9" s="1" t="s">
        <v>7</v>
      </c>
      <c r="B9" s="2">
        <v>678959.5233213054</v>
      </c>
      <c r="C9" s="2">
        <v>289836.63833354652</v>
      </c>
      <c r="D9" s="2">
        <v>147041.4683510646</v>
      </c>
      <c r="E9" s="2">
        <v>17809.757889774319</v>
      </c>
      <c r="F9" s="2">
        <v>118095.01605826469</v>
      </c>
      <c r="G9" s="4">
        <v>3439141.1498234929</v>
      </c>
      <c r="I9" s="7">
        <f>G9-G4</f>
        <v>2175809.0288313809</v>
      </c>
    </row>
    <row r="10" spans="1:9" x14ac:dyDescent="0.3">
      <c r="A10" s="1" t="s">
        <v>8</v>
      </c>
      <c r="B10" s="2">
        <v>6.1621340817033827</v>
      </c>
      <c r="C10" s="2">
        <v>5.1119682599519356</v>
      </c>
      <c r="D10" s="2">
        <v>6.8959478433994166</v>
      </c>
      <c r="E10" s="2">
        <v>3.2548856643774902</v>
      </c>
      <c r="F10" s="2">
        <v>4.0436962264409546</v>
      </c>
      <c r="G10" s="2">
        <v>3.3844145905439169</v>
      </c>
      <c r="H10" s="6">
        <f>C10-C5</f>
        <v>3.0775618834861036</v>
      </c>
    </row>
    <row r="11" spans="1:9" ht="13.2" customHeight="1" x14ac:dyDescent="0.3"/>
    <row r="12" spans="1:9" x14ac:dyDescent="0.3">
      <c r="A12">
        <f>A7+1</f>
        <v>2022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</row>
    <row r="13" spans="1:9" x14ac:dyDescent="0.3">
      <c r="A13" s="1" t="s">
        <v>6</v>
      </c>
      <c r="B13" s="2">
        <v>11018253</v>
      </c>
      <c r="C13" s="2">
        <v>5669766</v>
      </c>
      <c r="D13" s="2">
        <v>2132288</v>
      </c>
      <c r="E13" s="2">
        <v>547170</v>
      </c>
      <c r="F13" s="2">
        <v>2920472</v>
      </c>
      <c r="G13" s="3">
        <v>101617017</v>
      </c>
    </row>
    <row r="14" spans="1:9" x14ac:dyDescent="0.3">
      <c r="A14" s="1" t="s">
        <v>7</v>
      </c>
      <c r="B14" s="2">
        <v>1171566.453228157</v>
      </c>
      <c r="C14" s="2">
        <v>501546.52028777183</v>
      </c>
      <c r="D14" s="2">
        <v>247068.53485636381</v>
      </c>
      <c r="E14" s="2">
        <v>33061.383540827032</v>
      </c>
      <c r="F14" s="2">
        <v>209672.29431446441</v>
      </c>
      <c r="G14" s="3">
        <v>6323863.0563589605</v>
      </c>
      <c r="I14" s="7">
        <f>G14-G9</f>
        <v>2884721.9065354676</v>
      </c>
    </row>
    <row r="15" spans="1:9" x14ac:dyDescent="0.3">
      <c r="A15" s="1" t="s">
        <v>8</v>
      </c>
      <c r="B15" s="2">
        <v>10.632960172798329</v>
      </c>
      <c r="C15" s="2">
        <v>8.8459827140621297</v>
      </c>
      <c r="D15" s="2">
        <v>11.587015208844379</v>
      </c>
      <c r="E15" s="2">
        <v>6.0422507704784678</v>
      </c>
      <c r="F15" s="2">
        <v>7.1793975191155548</v>
      </c>
      <c r="G15" s="2">
        <v>6.223232331607373</v>
      </c>
      <c r="H15" s="6">
        <f>C15-C10</f>
        <v>3.7340144541101941</v>
      </c>
    </row>
    <row r="17" spans="1:9" x14ac:dyDescent="0.3">
      <c r="A17">
        <f>A12+1</f>
        <v>2023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</row>
    <row r="18" spans="1:9" x14ac:dyDescent="0.3">
      <c r="A18" s="1" t="s">
        <v>6</v>
      </c>
      <c r="B18" s="2">
        <v>11018253</v>
      </c>
      <c r="C18" s="2">
        <v>5669766</v>
      </c>
      <c r="D18" s="2">
        <v>2132288</v>
      </c>
      <c r="E18" s="2">
        <v>547170</v>
      </c>
      <c r="F18" s="2">
        <v>2920472</v>
      </c>
      <c r="G18" s="4">
        <v>101617017</v>
      </c>
    </row>
    <row r="19" spans="1:9" x14ac:dyDescent="0.3">
      <c r="A19" s="1" t="s">
        <v>7</v>
      </c>
      <c r="B19" s="2">
        <v>1695429.6173365549</v>
      </c>
      <c r="C19" s="2">
        <v>726274.53136207501</v>
      </c>
      <c r="D19" s="2">
        <v>350760.39651751798</v>
      </c>
      <c r="E19" s="2">
        <v>50027.991294887077</v>
      </c>
      <c r="F19" s="2">
        <v>308838.70857563941</v>
      </c>
      <c r="G19" s="4">
        <v>9516526.0775145218</v>
      </c>
      <c r="I19" s="7">
        <f>G19-G14</f>
        <v>3192663.0211555613</v>
      </c>
    </row>
    <row r="20" spans="1:9" x14ac:dyDescent="0.3">
      <c r="A20" s="1" t="s">
        <v>8</v>
      </c>
      <c r="B20" s="2">
        <v>15.387463124476771</v>
      </c>
      <c r="C20" s="2">
        <v>12.80960327749108</v>
      </c>
      <c r="D20" s="2">
        <v>16.449954064250139</v>
      </c>
      <c r="E20" s="2">
        <v>9.1430435321540084</v>
      </c>
      <c r="F20" s="2">
        <v>10.57495872501566</v>
      </c>
      <c r="G20" s="2">
        <v>9.3650909645522482</v>
      </c>
      <c r="H20" s="6">
        <f>C20-C15</f>
        <v>3.9636205634289503</v>
      </c>
    </row>
    <row r="22" spans="1:9" x14ac:dyDescent="0.3">
      <c r="A22">
        <f>A17+1</f>
        <v>2024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</row>
    <row r="23" spans="1:9" x14ac:dyDescent="0.3">
      <c r="A23" s="1" t="s">
        <v>6</v>
      </c>
      <c r="B23" s="2">
        <v>11018253</v>
      </c>
      <c r="C23" s="2">
        <v>5669766</v>
      </c>
      <c r="D23" s="2">
        <v>2132288</v>
      </c>
      <c r="E23" s="2">
        <v>547170</v>
      </c>
      <c r="F23" s="2">
        <v>2920472</v>
      </c>
      <c r="G23" s="4">
        <v>101617017</v>
      </c>
    </row>
    <row r="24" spans="1:9" x14ac:dyDescent="0.3">
      <c r="A24" s="1" t="s">
        <v>7</v>
      </c>
      <c r="B24" s="2">
        <v>2259539.1554176719</v>
      </c>
      <c r="C24" s="2">
        <v>969668.1300237187</v>
      </c>
      <c r="D24" s="2">
        <v>459112.95322590461</v>
      </c>
      <c r="E24" s="2">
        <v>69288.065760442842</v>
      </c>
      <c r="F24" s="2">
        <v>419296.5198831656</v>
      </c>
      <c r="G24" s="4">
        <v>13127899.471105659</v>
      </c>
      <c r="I24" s="7">
        <f>G24-G19</f>
        <v>3611373.3935911376</v>
      </c>
    </row>
    <row r="25" spans="1:9" x14ac:dyDescent="0.3">
      <c r="A25" s="1" t="s">
        <v>8</v>
      </c>
      <c r="B25" s="2">
        <v>20.507236087405801</v>
      </c>
      <c r="C25" s="2">
        <v>17.102436503088821</v>
      </c>
      <c r="D25" s="2">
        <v>21.531470102814659</v>
      </c>
      <c r="E25" s="2">
        <v>12.66298696208543</v>
      </c>
      <c r="F25" s="2">
        <v>14.35714911436116</v>
      </c>
      <c r="G25" s="8">
        <v>12.918997091900129</v>
      </c>
      <c r="H25" s="6">
        <f>C25-C20</f>
        <v>4.2928332255977413</v>
      </c>
    </row>
    <row r="27" spans="1:9" x14ac:dyDescent="0.3">
      <c r="A27">
        <f>A22+1</f>
        <v>2025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</row>
    <row r="28" spans="1:9" x14ac:dyDescent="0.3">
      <c r="A28" s="1" t="s">
        <v>6</v>
      </c>
      <c r="B28" s="2">
        <v>11018253</v>
      </c>
      <c r="C28" s="2">
        <v>5669766</v>
      </c>
      <c r="D28" s="2">
        <v>2132288</v>
      </c>
      <c r="E28" s="2">
        <v>547170</v>
      </c>
      <c r="F28" s="2">
        <v>2920472</v>
      </c>
      <c r="G28" s="4">
        <v>101617017</v>
      </c>
    </row>
    <row r="29" spans="1:9" x14ac:dyDescent="0.3">
      <c r="A29" s="1" t="s">
        <v>7</v>
      </c>
      <c r="B29" s="2">
        <v>2877869.7863850859</v>
      </c>
      <c r="C29" s="2">
        <v>1235642.2623039619</v>
      </c>
      <c r="D29" s="2">
        <v>578898.30509594677</v>
      </c>
      <c r="E29" s="2">
        <v>90035.878548012537</v>
      </c>
      <c r="F29" s="2">
        <v>538945.08228053094</v>
      </c>
      <c r="G29" s="4">
        <v>17021241.00658945</v>
      </c>
      <c r="I29" s="7">
        <f>G29-G24</f>
        <v>3893341.5354837906</v>
      </c>
    </row>
    <row r="30" spans="1:9" x14ac:dyDescent="0.3">
      <c r="A30" s="1" t="s">
        <v>8</v>
      </c>
      <c r="B30" s="2">
        <v>26.119111499664111</v>
      </c>
      <c r="C30" s="2">
        <v>21.7935319077359</v>
      </c>
      <c r="D30" s="2">
        <v>27.14916114033127</v>
      </c>
      <c r="E30" s="2">
        <v>16.454827301937701</v>
      </c>
      <c r="F30" s="2">
        <v>18.454040383901329</v>
      </c>
      <c r="G30" s="2">
        <v>16.75038444258746</v>
      </c>
      <c r="H30" s="6">
        <f>C30-C25</f>
        <v>4.6910954046470792</v>
      </c>
    </row>
    <row r="32" spans="1:9" x14ac:dyDescent="0.3">
      <c r="A32">
        <f>A27+1</f>
        <v>2026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</row>
    <row r="33" spans="1:9" x14ac:dyDescent="0.3">
      <c r="A33" s="1" t="s">
        <v>6</v>
      </c>
      <c r="B33" s="2">
        <v>11018253</v>
      </c>
      <c r="C33" s="2">
        <v>5669766</v>
      </c>
      <c r="D33" s="2">
        <v>2132288</v>
      </c>
      <c r="E33" s="2">
        <v>547170</v>
      </c>
      <c r="F33" s="2">
        <v>2920472</v>
      </c>
      <c r="G33" s="4">
        <v>101617017</v>
      </c>
    </row>
    <row r="34" spans="1:9" x14ac:dyDescent="0.3">
      <c r="A34" s="1" t="s">
        <v>7</v>
      </c>
      <c r="B34" s="2">
        <v>3614167.10732741</v>
      </c>
      <c r="C34" s="2">
        <v>1549323.1073101771</v>
      </c>
      <c r="D34" s="2">
        <v>727760.39962986845</v>
      </c>
      <c r="E34" s="2">
        <v>112779.75831947361</v>
      </c>
      <c r="F34" s="2">
        <v>674225.86569529108</v>
      </c>
      <c r="G34" s="4">
        <v>21314028.728275519</v>
      </c>
      <c r="I34" s="7">
        <f>G34-G29</f>
        <v>4292787.7216860689</v>
      </c>
    </row>
    <row r="35" spans="1:9" x14ac:dyDescent="0.3">
      <c r="A35" s="1" t="s">
        <v>8</v>
      </c>
      <c r="B35" s="2">
        <v>32.801634772113239</v>
      </c>
      <c r="C35" s="2">
        <v>27.326050269273502</v>
      </c>
      <c r="D35" s="2">
        <v>34.130492674060378</v>
      </c>
      <c r="E35" s="2">
        <v>20.61146596477759</v>
      </c>
      <c r="F35" s="2">
        <v>23.086195166236521</v>
      </c>
      <c r="G35" s="2">
        <v>20.974861649673819</v>
      </c>
      <c r="H35" s="6">
        <f>C35-C30</f>
        <v>5.5325183615376012</v>
      </c>
    </row>
    <row r="37" spans="1:9" x14ac:dyDescent="0.3">
      <c r="A37">
        <f>A32+1</f>
        <v>2027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</row>
    <row r="38" spans="1:9" x14ac:dyDescent="0.3">
      <c r="A38" s="1" t="s">
        <v>6</v>
      </c>
      <c r="B38" s="2">
        <v>11018253</v>
      </c>
      <c r="C38" s="2">
        <v>5669766</v>
      </c>
      <c r="D38" s="2">
        <v>2132288</v>
      </c>
      <c r="E38" s="2">
        <v>547170</v>
      </c>
      <c r="F38" s="2">
        <v>2920472</v>
      </c>
      <c r="G38" s="4">
        <v>101617017</v>
      </c>
    </row>
    <row r="39" spans="1:9" x14ac:dyDescent="0.3">
      <c r="A39" s="1" t="s">
        <v>7</v>
      </c>
      <c r="B39" s="2">
        <v>4422149.0504894471</v>
      </c>
      <c r="C39" s="2">
        <v>1892583.476071975</v>
      </c>
      <c r="D39" s="2">
        <v>892851.66185407271</v>
      </c>
      <c r="E39" s="2">
        <v>137200.3244327206</v>
      </c>
      <c r="F39" s="2">
        <v>820568.41027338896</v>
      </c>
      <c r="G39" s="4">
        <v>25928738.384353999</v>
      </c>
      <c r="I39" s="7">
        <f>G39-G34</f>
        <v>4614709.6560784802</v>
      </c>
    </row>
    <row r="40" spans="1:9" x14ac:dyDescent="0.3">
      <c r="A40" s="1" t="s">
        <v>8</v>
      </c>
      <c r="B40" s="2">
        <v>40.134756848381024</v>
      </c>
      <c r="C40" s="2">
        <v>33.380274883866022</v>
      </c>
      <c r="D40" s="2">
        <v>41.872939389710623</v>
      </c>
      <c r="E40" s="2">
        <v>25.07453340510639</v>
      </c>
      <c r="F40" s="2">
        <v>28.09711616044903</v>
      </c>
      <c r="G40" s="2">
        <v>25.516138093636421</v>
      </c>
      <c r="H40" s="6">
        <f>C40-C35</f>
        <v>6.0542246145925205</v>
      </c>
    </row>
    <row r="42" spans="1:9" x14ac:dyDescent="0.3">
      <c r="A42">
        <f>A37+1</f>
        <v>2028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</row>
    <row r="43" spans="1:9" x14ac:dyDescent="0.3">
      <c r="A43" s="1" t="s">
        <v>6</v>
      </c>
      <c r="B43" s="2">
        <v>11018253</v>
      </c>
      <c r="C43" s="2">
        <v>5669766</v>
      </c>
      <c r="D43" s="2">
        <v>2132288</v>
      </c>
      <c r="E43" s="2">
        <v>547170</v>
      </c>
      <c r="F43" s="2">
        <v>2920472</v>
      </c>
      <c r="G43" s="4">
        <v>101617017</v>
      </c>
    </row>
    <row r="44" spans="1:9" x14ac:dyDescent="0.3">
      <c r="A44" s="1" t="s">
        <v>7</v>
      </c>
      <c r="B44" s="2">
        <v>5266533.8814811949</v>
      </c>
      <c r="C44" s="2">
        <v>2251117.5207034899</v>
      </c>
      <c r="D44" s="2">
        <v>1065149.7143530401</v>
      </c>
      <c r="E44" s="2">
        <v>162778.36797911429</v>
      </c>
      <c r="F44" s="2">
        <v>973513.66931426129</v>
      </c>
      <c r="G44" s="4">
        <v>30758516.34371341</v>
      </c>
      <c r="I44" s="7">
        <f>G44-G39</f>
        <v>4829777.9593594112</v>
      </c>
    </row>
    <row r="45" spans="1:9" x14ac:dyDescent="0.3">
      <c r="A45" s="1" t="s">
        <v>8</v>
      </c>
      <c r="B45" s="2">
        <v>47.798266036196438</v>
      </c>
      <c r="C45" s="2">
        <v>39.703887615529283</v>
      </c>
      <c r="D45" s="2">
        <v>49.95337001160442</v>
      </c>
      <c r="E45" s="2">
        <v>29.749139751651999</v>
      </c>
      <c r="F45" s="2">
        <v>33.334120967920981</v>
      </c>
      <c r="G45" s="2">
        <v>30.269060489852219</v>
      </c>
      <c r="H45" s="6">
        <f>C45-C40</f>
        <v>6.3236127316632604</v>
      </c>
    </row>
    <row r="47" spans="1:9" x14ac:dyDescent="0.3">
      <c r="A47">
        <f>A42+1</f>
        <v>2029</v>
      </c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</row>
    <row r="48" spans="1:9" x14ac:dyDescent="0.3">
      <c r="A48" s="1" t="s">
        <v>6</v>
      </c>
      <c r="B48" s="2">
        <v>11018253</v>
      </c>
      <c r="C48" s="2">
        <v>5669766</v>
      </c>
      <c r="D48" s="2">
        <v>2132288</v>
      </c>
      <c r="E48" s="2">
        <v>547170</v>
      </c>
      <c r="F48" s="2">
        <v>2920472</v>
      </c>
      <c r="G48" s="4">
        <v>101617017</v>
      </c>
    </row>
    <row r="49" spans="1:9" x14ac:dyDescent="0.3">
      <c r="A49" s="1" t="s">
        <v>7</v>
      </c>
      <c r="B49" s="2">
        <v>6151233.3605514374</v>
      </c>
      <c r="C49" s="2">
        <v>2626744.4947494161</v>
      </c>
      <c r="D49" s="2">
        <v>1245137.8025078929</v>
      </c>
      <c r="E49" s="2">
        <v>189732.0087475609</v>
      </c>
      <c r="F49" s="2">
        <v>1134141.006142823</v>
      </c>
      <c r="G49" s="4">
        <v>35843177.887768127</v>
      </c>
      <c r="I49" s="7">
        <f>G49-G44</f>
        <v>5084661.5440547168</v>
      </c>
    </row>
    <row r="50" spans="1:9" x14ac:dyDescent="0.3">
      <c r="A50" s="1" t="s">
        <v>8</v>
      </c>
      <c r="B50" s="2">
        <v>55.827664880734147</v>
      </c>
      <c r="C50" s="2">
        <v>46.328975388921087</v>
      </c>
      <c r="D50" s="2">
        <v>58.394447771965751</v>
      </c>
      <c r="E50" s="2">
        <v>34.675148262434142</v>
      </c>
      <c r="F50" s="2">
        <v>38.8341681119635</v>
      </c>
      <c r="G50" s="2">
        <v>35.272810544879633</v>
      </c>
      <c r="H50" s="6">
        <f>C50-C45</f>
        <v>6.6250877733918045</v>
      </c>
    </row>
    <row r="52" spans="1:9" x14ac:dyDescent="0.3"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</row>
    <row r="53" spans="1:9" x14ac:dyDescent="0.3">
      <c r="A53" s="1" t="s">
        <v>6</v>
      </c>
      <c r="B53" s="2">
        <v>11018253</v>
      </c>
      <c r="C53" s="2">
        <v>5669766</v>
      </c>
      <c r="D53" s="2">
        <v>2132288</v>
      </c>
      <c r="E53" s="2">
        <v>547170</v>
      </c>
      <c r="F53" s="2">
        <v>2920472</v>
      </c>
      <c r="G53" s="4">
        <v>101617017</v>
      </c>
    </row>
    <row r="54" spans="1:9" x14ac:dyDescent="0.3">
      <c r="A54" s="1" t="s">
        <v>7</v>
      </c>
      <c r="B54" s="2">
        <v>7069163.3120458433</v>
      </c>
      <c r="C54" s="2">
        <v>3016255.713498964</v>
      </c>
      <c r="D54" s="2">
        <v>1431737.6531636231</v>
      </c>
      <c r="E54" s="2">
        <v>217730.25006313171</v>
      </c>
      <c r="F54" s="2">
        <v>1300719.1633244599</v>
      </c>
      <c r="G54" s="4">
        <v>41121634.95432841</v>
      </c>
      <c r="I54" s="7">
        <f>G54-G49</f>
        <v>5278457.0665602833</v>
      </c>
    </row>
    <row r="55" spans="1:9" x14ac:dyDescent="0.3">
      <c r="A55" s="1" t="s">
        <v>8</v>
      </c>
      <c r="B55" s="2">
        <v>64.158658473769322</v>
      </c>
      <c r="C55" s="2">
        <v>53.198945309188503</v>
      </c>
      <c r="D55" s="2">
        <v>67.145603837925407</v>
      </c>
      <c r="E55" s="2">
        <v>39.792066462549428</v>
      </c>
      <c r="F55" s="2">
        <v>44.537977536660527</v>
      </c>
      <c r="G55" s="2">
        <v>40.467272282090718</v>
      </c>
      <c r="H55" s="6">
        <f>C55-C50</f>
        <v>6.8699699202674154</v>
      </c>
    </row>
  </sheetData>
  <mergeCells count="1">
    <mergeCell ref="H1:I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C1405-4790-4701-9822-5AF1A8D09FEF}">
  <dimension ref="A1:I25"/>
  <sheetViews>
    <sheetView workbookViewId="0">
      <selection activeCell="G1" sqref="G1:G1048576"/>
    </sheetView>
  </sheetViews>
  <sheetFormatPr defaultRowHeight="14.4" x14ac:dyDescent="0.3"/>
  <cols>
    <col min="2" max="2" width="14" bestFit="1" customWidth="1"/>
    <col min="3" max="4" width="12.88671875" bestFit="1" customWidth="1"/>
    <col min="5" max="5" width="11.33203125" bestFit="1" customWidth="1"/>
    <col min="6" max="6" width="12.88671875" bestFit="1" customWidth="1"/>
    <col min="7" max="7" width="15" bestFit="1" customWidth="1"/>
    <col min="9" max="9" width="12.77734375" customWidth="1"/>
  </cols>
  <sheetData>
    <row r="1" spans="1:9" x14ac:dyDescent="0.3">
      <c r="H1" s="10" t="s">
        <v>9</v>
      </c>
      <c r="I1" s="10"/>
    </row>
    <row r="2" spans="1:9" x14ac:dyDescent="0.3">
      <c r="A2">
        <v>2020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5" t="s">
        <v>1</v>
      </c>
      <c r="I2" s="5" t="s">
        <v>5</v>
      </c>
    </row>
    <row r="3" spans="1:9" x14ac:dyDescent="0.3">
      <c r="A3" s="1" t="s">
        <v>6</v>
      </c>
      <c r="B3" s="2">
        <v>11018253</v>
      </c>
      <c r="C3" s="2">
        <v>5669766</v>
      </c>
      <c r="D3" s="2">
        <v>2132288</v>
      </c>
      <c r="E3" s="2">
        <v>547170</v>
      </c>
      <c r="F3" s="2">
        <v>2920472</v>
      </c>
      <c r="G3" s="4">
        <v>101617017</v>
      </c>
    </row>
    <row r="4" spans="1:9" x14ac:dyDescent="0.3">
      <c r="A4" s="1" t="s">
        <v>7</v>
      </c>
      <c r="B4" s="2">
        <v>291979.76092896413</v>
      </c>
      <c r="C4" s="2">
        <v>123562.2841146681</v>
      </c>
      <c r="D4" s="2">
        <v>65957.699815359592</v>
      </c>
      <c r="E4" s="2">
        <v>6643.1931412223212</v>
      </c>
      <c r="F4" s="2">
        <v>47928.364669143317</v>
      </c>
      <c r="G4" s="4">
        <v>1306315.633557278</v>
      </c>
      <c r="I4" s="4">
        <v>1263332.120992112</v>
      </c>
    </row>
    <row r="5" spans="1:9" x14ac:dyDescent="0.3">
      <c r="A5" s="1" t="s">
        <v>8</v>
      </c>
      <c r="B5" s="2">
        <v>2.649964208744926</v>
      </c>
      <c r="C5" s="2">
        <v>2.17931893687796</v>
      </c>
      <c r="D5" s="2">
        <v>3.0932828874598362</v>
      </c>
      <c r="E5" s="2">
        <v>1.2141003968094599</v>
      </c>
      <c r="F5" s="2">
        <v>1.6411170752242561</v>
      </c>
      <c r="G5" s="2">
        <v>1.2855284204586299</v>
      </c>
      <c r="H5" s="2">
        <v>2.034406376465832</v>
      </c>
    </row>
    <row r="7" spans="1:9" x14ac:dyDescent="0.3">
      <c r="A7">
        <f>A2+1</f>
        <v>2021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</row>
    <row r="8" spans="1:9" x14ac:dyDescent="0.3">
      <c r="A8" s="1" t="s">
        <v>6</v>
      </c>
      <c r="B8" s="2">
        <v>11018253</v>
      </c>
      <c r="C8" s="2">
        <v>5669766</v>
      </c>
      <c r="D8" s="2">
        <v>2132288</v>
      </c>
      <c r="E8" s="2">
        <v>547170</v>
      </c>
      <c r="F8" s="2">
        <v>2920472</v>
      </c>
      <c r="G8" s="4">
        <v>101617017</v>
      </c>
    </row>
    <row r="9" spans="1:9" x14ac:dyDescent="0.3">
      <c r="A9" s="1" t="s">
        <v>7</v>
      </c>
      <c r="B9" s="2">
        <v>583566.44585517514</v>
      </c>
      <c r="C9" s="2">
        <v>246986.9060229155</v>
      </c>
      <c r="D9" s="2">
        <v>130804.06017382471</v>
      </c>
      <c r="E9" s="2">
        <v>13924.854249302791</v>
      </c>
      <c r="F9" s="2">
        <v>96495.69580600725</v>
      </c>
      <c r="G9" s="4">
        <v>2724873.7126446911</v>
      </c>
      <c r="I9" s="7">
        <f>G9-G4</f>
        <v>1418558.0790874131</v>
      </c>
    </row>
    <row r="10" spans="1:9" x14ac:dyDescent="0.3">
      <c r="A10" s="1" t="s">
        <v>8</v>
      </c>
      <c r="B10" s="2">
        <v>5.2963609190601737</v>
      </c>
      <c r="C10" s="2">
        <v>4.3562098686773938</v>
      </c>
      <c r="D10" s="2">
        <v>6.1344461992856818</v>
      </c>
      <c r="E10" s="2">
        <v>2.5448862783600692</v>
      </c>
      <c r="F10" s="2">
        <v>3.3041130271410668</v>
      </c>
      <c r="G10" s="2">
        <v>2.6815131885289358</v>
      </c>
      <c r="H10" s="6">
        <f>C10-C5</f>
        <v>2.1768909317994338</v>
      </c>
    </row>
    <row r="12" spans="1:9" x14ac:dyDescent="0.3">
      <c r="A12">
        <f>A7+1</f>
        <v>2022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</row>
    <row r="13" spans="1:9" x14ac:dyDescent="0.3">
      <c r="A13" s="1" t="s">
        <v>6</v>
      </c>
      <c r="B13" s="2">
        <v>11018253</v>
      </c>
      <c r="C13" s="2">
        <v>5669766</v>
      </c>
      <c r="D13" s="2">
        <v>2132288</v>
      </c>
      <c r="E13" s="2">
        <v>547170</v>
      </c>
      <c r="F13" s="2">
        <v>2920472</v>
      </c>
      <c r="G13" s="4">
        <v>101617017</v>
      </c>
    </row>
    <row r="14" spans="1:9" x14ac:dyDescent="0.3">
      <c r="A14" s="1" t="s">
        <v>7</v>
      </c>
      <c r="B14" s="2">
        <v>882442.79790454148</v>
      </c>
      <c r="C14" s="2">
        <v>373497.14347886888</v>
      </c>
      <c r="D14" s="2">
        <v>197271.57954125121</v>
      </c>
      <c r="E14" s="2">
        <v>21388.556885085309</v>
      </c>
      <c r="F14" s="2">
        <v>146277.21022129271</v>
      </c>
      <c r="G14" s="4">
        <v>4178895.7437092909</v>
      </c>
      <c r="I14" s="7">
        <f>G14-G9</f>
        <v>1454022.0310645998</v>
      </c>
    </row>
    <row r="15" spans="1:9" x14ac:dyDescent="0.3">
      <c r="A15" s="1" t="s">
        <v>8</v>
      </c>
      <c r="B15" s="2">
        <v>8.0089175471333025</v>
      </c>
      <c r="C15" s="2">
        <v>6.5875230737718091</v>
      </c>
      <c r="D15" s="2">
        <v>9.251638593907165</v>
      </c>
      <c r="E15" s="2">
        <v>3.9089418069494499</v>
      </c>
      <c r="F15" s="2">
        <v>5.0086838778557956</v>
      </c>
      <c r="G15" s="2">
        <v>4.1123975758010012</v>
      </c>
      <c r="H15" s="6">
        <f>C15-C10</f>
        <v>2.2313132050944153</v>
      </c>
    </row>
    <row r="17" spans="1:9" x14ac:dyDescent="0.3">
      <c r="A17">
        <f>A12+1</f>
        <v>2023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</row>
    <row r="18" spans="1:9" x14ac:dyDescent="0.3">
      <c r="A18" s="1" t="s">
        <v>6</v>
      </c>
      <c r="B18">
        <v>11018253</v>
      </c>
      <c r="C18">
        <v>5669766</v>
      </c>
      <c r="D18">
        <v>2132288</v>
      </c>
      <c r="E18">
        <v>547170</v>
      </c>
      <c r="F18">
        <v>2920472</v>
      </c>
      <c r="G18">
        <v>101617017</v>
      </c>
    </row>
    <row r="19" spans="1:9" x14ac:dyDescent="0.3">
      <c r="A19" s="1" t="s">
        <v>7</v>
      </c>
      <c r="B19">
        <v>1113734.109857914</v>
      </c>
      <c r="C19">
        <v>473393.54947399523</v>
      </c>
      <c r="D19">
        <v>244908.1216604661</v>
      </c>
      <c r="E19">
        <v>28342.78522827656</v>
      </c>
      <c r="F19">
        <v>189347.9718239237</v>
      </c>
      <c r="G19">
        <v>5513710.9385253079</v>
      </c>
      <c r="I19" s="7">
        <f>G19-G14</f>
        <v>1334815.1948160171</v>
      </c>
    </row>
    <row r="20" spans="1:9" x14ac:dyDescent="0.3">
      <c r="A20" s="1" t="s">
        <v>8</v>
      </c>
      <c r="B20">
        <v>10.10808255953021</v>
      </c>
      <c r="C20">
        <v>8.3494371632620332</v>
      </c>
      <c r="D20">
        <v>11.485696193969391</v>
      </c>
      <c r="E20">
        <v>5.1798865486551806</v>
      </c>
      <c r="F20">
        <v>6.483471569798434</v>
      </c>
      <c r="G20">
        <v>5.4259720480924054</v>
      </c>
      <c r="H20" s="6">
        <f>C20-C15</f>
        <v>1.7619140894902241</v>
      </c>
    </row>
    <row r="22" spans="1:9" x14ac:dyDescent="0.3">
      <c r="A22">
        <f>A17+1</f>
        <v>2024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</row>
    <row r="23" spans="1:9" x14ac:dyDescent="0.3">
      <c r="A23" s="1" t="s">
        <v>6</v>
      </c>
      <c r="B23" s="2">
        <v>11018253</v>
      </c>
      <c r="C23" s="2">
        <v>5669766</v>
      </c>
      <c r="D23" s="2">
        <v>2132288</v>
      </c>
      <c r="E23" s="2">
        <v>547170</v>
      </c>
      <c r="F23" s="2">
        <v>2920472</v>
      </c>
      <c r="G23" s="4">
        <v>101617017</v>
      </c>
    </row>
    <row r="24" spans="1:9" x14ac:dyDescent="0.3">
      <c r="A24" s="1" t="s">
        <v>7</v>
      </c>
      <c r="B24" s="2">
        <v>1428303.0125328151</v>
      </c>
      <c r="C24" s="2">
        <v>606546.22716422286</v>
      </c>
      <c r="D24" s="2">
        <v>314865.52875395369</v>
      </c>
      <c r="E24" s="2">
        <v>36198.370763669023</v>
      </c>
      <c r="F24" s="2">
        <v>241743.27260879311</v>
      </c>
      <c r="G24" s="4">
        <v>7044076.6286872802</v>
      </c>
      <c r="I24" s="7">
        <f>G24-G19</f>
        <v>1530365.6901619723</v>
      </c>
    </row>
    <row r="25" spans="1:9" x14ac:dyDescent="0.3">
      <c r="A25" s="1" t="s">
        <v>8</v>
      </c>
      <c r="B25" s="2">
        <v>12.9630624068336</v>
      </c>
      <c r="C25" s="2">
        <v>10.69790582475931</v>
      </c>
      <c r="D25" s="2">
        <v>14.766557273405549</v>
      </c>
      <c r="E25" s="2">
        <v>6.6155620307526046</v>
      </c>
      <c r="F25" s="2">
        <v>8.2775411854245853</v>
      </c>
      <c r="G25" s="2">
        <v>6.931985248777063</v>
      </c>
      <c r="H25" s="6">
        <f>C25-C20</f>
        <v>2.348468661497277</v>
      </c>
    </row>
  </sheetData>
  <mergeCells count="1">
    <mergeCell ref="H1:I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6689D-5EBE-421E-9609-503A757F1C63}">
  <dimension ref="A1:I25"/>
  <sheetViews>
    <sheetView tabSelected="1" topLeftCell="A10" workbookViewId="0">
      <selection activeCell="F4" sqref="F4"/>
    </sheetView>
  </sheetViews>
  <sheetFormatPr defaultRowHeight="14.4" x14ac:dyDescent="0.3"/>
  <cols>
    <col min="2" max="2" width="12.88671875" bestFit="1" customWidth="1"/>
    <col min="3" max="3" width="15" bestFit="1" customWidth="1"/>
    <col min="4" max="4" width="4.77734375" customWidth="1"/>
    <col min="5" max="5" width="12.88671875" bestFit="1" customWidth="1"/>
    <col min="6" max="6" width="15" bestFit="1" customWidth="1"/>
    <col min="7" max="7" width="4.6640625" customWidth="1"/>
    <col min="8" max="8" width="11.109375" customWidth="1"/>
    <col min="9" max="9" width="12.21875" customWidth="1"/>
  </cols>
  <sheetData>
    <row r="1" spans="1:9" x14ac:dyDescent="0.3">
      <c r="B1" s="11" t="s">
        <v>10</v>
      </c>
      <c r="C1" s="11"/>
      <c r="E1" s="11" t="s">
        <v>11</v>
      </c>
      <c r="F1" s="11"/>
    </row>
    <row r="2" spans="1:9" x14ac:dyDescent="0.3">
      <c r="A2">
        <v>2020</v>
      </c>
      <c r="B2" s="1" t="s">
        <v>1</v>
      </c>
      <c r="C2" s="1" t="s">
        <v>5</v>
      </c>
      <c r="E2" s="1" t="s">
        <v>1</v>
      </c>
      <c r="F2" s="1" t="s">
        <v>5</v>
      </c>
      <c r="H2" s="9" t="s">
        <v>12</v>
      </c>
      <c r="I2" s="9" t="s">
        <v>13</v>
      </c>
    </row>
    <row r="3" spans="1:9" x14ac:dyDescent="0.3">
      <c r="A3" s="1" t="s">
        <v>6</v>
      </c>
      <c r="B3" s="2">
        <v>5669766</v>
      </c>
      <c r="C3" s="4">
        <v>101617017</v>
      </c>
      <c r="E3" s="2">
        <v>5669766</v>
      </c>
      <c r="F3" s="4">
        <v>101617017</v>
      </c>
    </row>
    <row r="4" spans="1:9" x14ac:dyDescent="0.3">
      <c r="A4" s="1" t="s">
        <v>7</v>
      </c>
      <c r="B4" s="2">
        <v>123562.2841146681</v>
      </c>
      <c r="C4" s="4">
        <v>1306315.633557278</v>
      </c>
      <c r="E4" s="2">
        <v>115346.0810346917</v>
      </c>
      <c r="F4" s="4">
        <v>1263332.120992112</v>
      </c>
    </row>
    <row r="5" spans="1:9" x14ac:dyDescent="0.3">
      <c r="A5" s="1" t="s">
        <v>8</v>
      </c>
      <c r="B5" s="2">
        <v>2.17931893687796</v>
      </c>
      <c r="C5" s="2">
        <v>1.2855284204586299</v>
      </c>
      <c r="E5" s="2">
        <v>2.034406376465832</v>
      </c>
      <c r="F5" s="2">
        <v>1.2432288983567701</v>
      </c>
      <c r="H5" s="6">
        <f>E5-B5</f>
        <v>-0.14491256041212797</v>
      </c>
      <c r="I5" s="6">
        <f>F5-C5</f>
        <v>-4.2299522101859832E-2</v>
      </c>
    </row>
    <row r="7" spans="1:9" x14ac:dyDescent="0.3">
      <c r="A7">
        <f>A2+1</f>
        <v>2021</v>
      </c>
      <c r="B7" s="1" t="s">
        <v>1</v>
      </c>
      <c r="C7" s="1" t="s">
        <v>5</v>
      </c>
      <c r="E7" s="1" t="s">
        <v>1</v>
      </c>
      <c r="F7" s="1" t="s">
        <v>5</v>
      </c>
    </row>
    <row r="8" spans="1:9" x14ac:dyDescent="0.3">
      <c r="A8" s="1" t="s">
        <v>6</v>
      </c>
      <c r="B8" s="2">
        <v>5669766</v>
      </c>
      <c r="C8" s="4">
        <v>101617017</v>
      </c>
      <c r="E8" s="2">
        <v>5669766</v>
      </c>
      <c r="F8" s="4">
        <v>101617017</v>
      </c>
    </row>
    <row r="9" spans="1:9" x14ac:dyDescent="0.3">
      <c r="A9" s="1" t="s">
        <v>7</v>
      </c>
      <c r="B9" s="2">
        <v>246986.9060229155</v>
      </c>
      <c r="C9" s="4">
        <v>2724873.7126446911</v>
      </c>
      <c r="E9" s="2">
        <v>289836.63833354652</v>
      </c>
      <c r="F9" s="4">
        <v>3439141.1498234929</v>
      </c>
    </row>
    <row r="10" spans="1:9" x14ac:dyDescent="0.3">
      <c r="A10" s="1" t="s">
        <v>8</v>
      </c>
      <c r="B10" s="2">
        <v>4.3562098686773938</v>
      </c>
      <c r="C10" s="2">
        <v>2.6815131885289358</v>
      </c>
      <c r="E10" s="2">
        <v>5.1119682599519356</v>
      </c>
      <c r="F10" s="2">
        <v>3.3844145905439169</v>
      </c>
      <c r="H10" s="6">
        <f>(E10-E5)-(B10-B5)</f>
        <v>0.90067095168666977</v>
      </c>
      <c r="I10" s="6">
        <f>(F10-F5)-(C10-C5)</f>
        <v>0.74520092411684091</v>
      </c>
    </row>
    <row r="12" spans="1:9" x14ac:dyDescent="0.3">
      <c r="A12">
        <f>A7+1</f>
        <v>2022</v>
      </c>
      <c r="B12" s="1" t="s">
        <v>1</v>
      </c>
      <c r="C12" s="1" t="s">
        <v>5</v>
      </c>
      <c r="E12" s="1" t="s">
        <v>1</v>
      </c>
      <c r="F12" s="1" t="s">
        <v>5</v>
      </c>
    </row>
    <row r="13" spans="1:9" x14ac:dyDescent="0.3">
      <c r="A13" s="1" t="s">
        <v>6</v>
      </c>
      <c r="B13" s="2">
        <v>5669766</v>
      </c>
      <c r="C13" s="4">
        <v>101617017</v>
      </c>
      <c r="E13" s="2">
        <v>5669766</v>
      </c>
      <c r="F13" s="4">
        <v>101617017</v>
      </c>
    </row>
    <row r="14" spans="1:9" x14ac:dyDescent="0.3">
      <c r="A14" s="1" t="s">
        <v>7</v>
      </c>
      <c r="B14" s="2">
        <v>373497.14347886888</v>
      </c>
      <c r="C14" s="4">
        <v>4178895.7437092909</v>
      </c>
      <c r="E14" s="2">
        <v>501546.52028777183</v>
      </c>
      <c r="F14" s="4">
        <v>6323863.0563589605</v>
      </c>
    </row>
    <row r="15" spans="1:9" x14ac:dyDescent="0.3">
      <c r="A15" s="1" t="s">
        <v>8</v>
      </c>
      <c r="B15" s="2">
        <v>6.5875230737718091</v>
      </c>
      <c r="C15" s="2">
        <v>4.1123975758010012</v>
      </c>
      <c r="E15" s="2">
        <v>8.8459827140621297</v>
      </c>
      <c r="F15" s="2">
        <v>6.223232331607373</v>
      </c>
      <c r="H15" s="6">
        <f>(E15-E10)-(B15-B10)</f>
        <v>1.5027012490157787</v>
      </c>
      <c r="I15" s="6">
        <f>(F15-F10)-(C15-C10)</f>
        <v>1.4079333537913907</v>
      </c>
    </row>
    <row r="17" spans="1:9" x14ac:dyDescent="0.3">
      <c r="A17">
        <f>A12+1</f>
        <v>2023</v>
      </c>
      <c r="B17" s="1" t="s">
        <v>1</v>
      </c>
      <c r="C17" s="1" t="s">
        <v>5</v>
      </c>
      <c r="E17" s="1" t="s">
        <v>1</v>
      </c>
      <c r="F17" s="1" t="s">
        <v>5</v>
      </c>
    </row>
    <row r="18" spans="1:9" x14ac:dyDescent="0.3">
      <c r="A18" s="1" t="s">
        <v>6</v>
      </c>
      <c r="B18">
        <v>5669766</v>
      </c>
      <c r="C18">
        <v>101617017</v>
      </c>
      <c r="E18" s="2">
        <v>5669766</v>
      </c>
      <c r="F18" s="4">
        <v>101617017</v>
      </c>
    </row>
    <row r="19" spans="1:9" x14ac:dyDescent="0.3">
      <c r="A19" s="1" t="s">
        <v>7</v>
      </c>
      <c r="B19">
        <v>473393.54947399523</v>
      </c>
      <c r="C19">
        <v>5513710.9385253079</v>
      </c>
      <c r="E19" s="2">
        <v>726274.53136207501</v>
      </c>
      <c r="F19" s="4">
        <v>9516526.0775145218</v>
      </c>
    </row>
    <row r="20" spans="1:9" x14ac:dyDescent="0.3">
      <c r="A20" s="1" t="s">
        <v>8</v>
      </c>
      <c r="B20">
        <v>8.3494371632620332</v>
      </c>
      <c r="C20">
        <v>5.4259720480924054</v>
      </c>
      <c r="E20" s="2">
        <v>12.80960327749108</v>
      </c>
      <c r="F20" s="2">
        <v>9.3650909645522482</v>
      </c>
      <c r="H20" s="6">
        <f>(E20-E15)-(B20-B15)</f>
        <v>2.2017064739387262</v>
      </c>
      <c r="I20" s="6">
        <f>(F20-F15)-(C20-C15)</f>
        <v>1.828284160653471</v>
      </c>
    </row>
    <row r="22" spans="1:9" x14ac:dyDescent="0.3">
      <c r="A22">
        <f>A17+1</f>
        <v>2024</v>
      </c>
      <c r="B22" s="1" t="s">
        <v>1</v>
      </c>
      <c r="C22" s="1" t="s">
        <v>5</v>
      </c>
      <c r="E22" s="1" t="s">
        <v>1</v>
      </c>
      <c r="F22" s="1" t="s">
        <v>5</v>
      </c>
    </row>
    <row r="23" spans="1:9" x14ac:dyDescent="0.3">
      <c r="A23" s="1" t="s">
        <v>6</v>
      </c>
      <c r="B23" s="2">
        <v>5669766</v>
      </c>
      <c r="C23" s="4">
        <v>101617017</v>
      </c>
      <c r="E23" s="2">
        <v>5669766</v>
      </c>
      <c r="F23" s="4">
        <v>101617017</v>
      </c>
    </row>
    <row r="24" spans="1:9" x14ac:dyDescent="0.3">
      <c r="A24" s="1" t="s">
        <v>7</v>
      </c>
      <c r="B24" s="2">
        <v>606546.22716422286</v>
      </c>
      <c r="C24" s="4">
        <v>7044076.6286872802</v>
      </c>
      <c r="E24" s="2">
        <v>969668.1300237187</v>
      </c>
      <c r="F24" s="4">
        <v>13127899.471105659</v>
      </c>
    </row>
    <row r="25" spans="1:9" x14ac:dyDescent="0.3">
      <c r="A25" s="1" t="s">
        <v>8</v>
      </c>
      <c r="B25" s="2">
        <v>10.69790582475931</v>
      </c>
      <c r="C25" s="2">
        <v>6.931985248777063</v>
      </c>
      <c r="E25" s="2">
        <v>17.102436503088821</v>
      </c>
      <c r="F25" s="8">
        <v>12.918997091900129</v>
      </c>
      <c r="H25" s="6">
        <f>(E25-E20)-(B25-B20)</f>
        <v>1.9443645641004643</v>
      </c>
      <c r="I25" s="6">
        <f>(F25-F20)-(C25-C20)</f>
        <v>2.0478929266632235</v>
      </c>
    </row>
  </sheetData>
  <mergeCells count="2">
    <mergeCell ref="B1:C1"/>
    <mergeCell ref="E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Pos</vt:lpstr>
      <vt:lpstr>Pre</vt:lpstr>
      <vt:lpstr>Dif_PRE_POS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Maria Oliveira</dc:creator>
  <cp:lastModifiedBy>João Maria Oliveira</cp:lastModifiedBy>
  <dcterms:created xsi:type="dcterms:W3CDTF">2020-04-27T15:55:32Z</dcterms:created>
  <dcterms:modified xsi:type="dcterms:W3CDTF">2020-04-28T00:41:15Z</dcterms:modified>
</cp:coreProperties>
</file>