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o\Google Drive\IPEA\CGE\ProgramsPy\GeraAnaliseNacional\Output\"/>
    </mc:Choice>
  </mc:AlternateContent>
  <xr:revisionPtr revIDLastSave="0" documentId="13_ncr:1_{DDDC8A0B-26F5-4EDC-ADE9-CF07995688AE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Plan1" sheetId="15" r:id="rId1"/>
    <sheet name="PreCOVID" sheetId="17" r:id="rId2"/>
    <sheet name="Planilha1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4" i="17" l="1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AC17" i="15" l="1"/>
  <c r="AC11" i="15"/>
  <c r="AC10" i="15"/>
  <c r="AC9" i="15"/>
  <c r="AC5" i="15"/>
  <c r="AC4" i="15"/>
  <c r="AB24" i="15"/>
  <c r="AB23" i="15"/>
  <c r="AB22" i="15"/>
  <c r="AB21" i="15"/>
  <c r="AB20" i="15"/>
  <c r="AB19" i="15"/>
  <c r="AB18" i="15"/>
  <c r="AB17" i="15"/>
  <c r="AB16" i="15"/>
  <c r="AB15" i="15"/>
  <c r="AB14" i="15"/>
  <c r="AB13" i="15"/>
  <c r="AB12" i="15"/>
  <c r="AB11" i="15"/>
  <c r="AB10" i="15"/>
  <c r="AB9" i="15"/>
  <c r="AB8" i="15"/>
  <c r="AB7" i="15"/>
  <c r="AB6" i="15"/>
  <c r="AB5" i="15"/>
  <c r="AB4" i="15"/>
  <c r="AA7" i="15"/>
  <c r="AA8" i="15" s="1"/>
  <c r="AA9" i="15" s="1"/>
  <c r="AA10" i="15" s="1"/>
  <c r="AA11" i="15" s="1"/>
  <c r="AA12" i="15" s="1"/>
  <c r="AA13" i="15" s="1"/>
  <c r="AA14" i="15" s="1"/>
  <c r="AA15" i="15" s="1"/>
  <c r="AA16" i="15" s="1"/>
  <c r="AA17" i="15" s="1"/>
  <c r="AA18" i="15" s="1"/>
  <c r="AA19" i="15" s="1"/>
  <c r="AA20" i="15" s="1"/>
  <c r="AA21" i="15" s="1"/>
  <c r="AA22" i="15" s="1"/>
  <c r="AA23" i="15" s="1"/>
  <c r="AA24" i="15" s="1"/>
  <c r="AA6" i="15"/>
  <c r="AA5" i="15"/>
  <c r="AA4" i="15"/>
  <c r="Z6" i="15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5" i="15"/>
  <c r="Z4" i="15"/>
  <c r="Y6" i="15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5" i="15"/>
  <c r="Y4" i="15"/>
  <c r="X6" i="15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5" i="15"/>
  <c r="X4" i="15"/>
  <c r="T4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V5" i="15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4" i="15"/>
  <c r="T24" i="15"/>
  <c r="T23" i="15"/>
  <c r="T22" i="15"/>
  <c r="T21" i="15"/>
  <c r="T20" i="15"/>
  <c r="T19" i="15"/>
  <c r="T18" i="15"/>
  <c r="T17" i="15"/>
  <c r="T16" i="15"/>
  <c r="T15" i="15"/>
  <c r="T14" i="15"/>
  <c r="T13" i="15"/>
  <c r="T12" i="15"/>
  <c r="T11" i="15"/>
  <c r="T10" i="15"/>
  <c r="T9" i="15"/>
  <c r="T8" i="15"/>
  <c r="T7" i="15"/>
  <c r="T6" i="15"/>
  <c r="T5" i="15"/>
</calcChain>
</file>

<file path=xl/sharedStrings.xml><?xml version="1.0" encoding="utf-8"?>
<sst xmlns="http://schemas.openxmlformats.org/spreadsheetml/2006/main" count="51" uniqueCount="14">
  <si>
    <t>En. Elétr.</t>
  </si>
  <si>
    <t>Telecom</t>
  </si>
  <si>
    <t>Saneam</t>
  </si>
  <si>
    <t>Rodov</t>
  </si>
  <si>
    <t>Ferrov</t>
  </si>
  <si>
    <t>Aerop</t>
  </si>
  <si>
    <t>Mobilidade</t>
  </si>
  <si>
    <t>TOTAL</t>
  </si>
  <si>
    <t>Aquav</t>
  </si>
  <si>
    <t>ano</t>
  </si>
  <si>
    <t>Inv referência pré COVID</t>
  </si>
  <si>
    <t>Inv transformador pós COVID</t>
  </si>
  <si>
    <t>Terrestre</t>
  </si>
  <si>
    <t>En. Eletr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</si>
</sst>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6" applyNumberFormat="1" applyFont="1"/>
  </cellXfs>
  <cellStyles count="7">
    <cellStyle name="Comma 2" xfId="4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Porcentagem 2" xfId="5" xr:uid="{00000000-0005-0000-0000-000005000000}"/>
    <cellStyle name="Vírgula" xfId="6" builtinId="3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4"/>
  <sheetViews>
    <sheetView workbookViewId="0">
      <selection activeCell="T4" sqref="T4"/>
    </sheetView>
  </sheetViews>
  <sheetFormatPr defaultRowHeight="15.6" x14ac:dyDescent="0.3"/>
  <cols>
    <col min="1" max="1" width="7.09765625" customWidth="1"/>
    <col min="2" max="2" width="2.5" customWidth="1"/>
    <col min="3" max="11" width="2.59765625" customWidth="1"/>
    <col min="19" max="19" width="6.09765625" customWidth="1"/>
    <col min="21" max="21" width="7.3984375" customWidth="1"/>
    <col min="22" max="24" width="10.19921875" customWidth="1"/>
    <col min="27" max="27" width="12.59765625" customWidth="1"/>
    <col min="29" max="29" width="10.09765625" bestFit="1" customWidth="1"/>
  </cols>
  <sheetData>
    <row r="2" spans="1:29" x14ac:dyDescent="0.3">
      <c r="B2" t="s">
        <v>10</v>
      </c>
      <c r="L2" t="s">
        <v>11</v>
      </c>
      <c r="AC2">
        <v>6</v>
      </c>
    </row>
    <row r="3" spans="1:29" x14ac:dyDescent="0.3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8</v>
      </c>
      <c r="H3" t="s">
        <v>5</v>
      </c>
      <c r="I3" t="s">
        <v>6</v>
      </c>
      <c r="J3" t="s">
        <v>7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 t="s">
        <v>8</v>
      </c>
      <c r="R3" t="s">
        <v>5</v>
      </c>
      <c r="S3" t="s">
        <v>6</v>
      </c>
      <c r="T3" t="s">
        <v>12</v>
      </c>
      <c r="U3" t="s">
        <v>7</v>
      </c>
      <c r="V3" t="s">
        <v>13</v>
      </c>
      <c r="W3" t="s">
        <v>2</v>
      </c>
      <c r="X3" t="s">
        <v>12</v>
      </c>
      <c r="Y3" t="s">
        <v>8</v>
      </c>
      <c r="Z3" t="s">
        <v>5</v>
      </c>
      <c r="AA3" t="s">
        <v>1</v>
      </c>
    </row>
    <row r="4" spans="1:29" x14ac:dyDescent="0.3">
      <c r="A4">
        <v>2020</v>
      </c>
      <c r="B4" s="1">
        <v>62606.777911494559</v>
      </c>
      <c r="C4" s="1">
        <v>29650.836767029243</v>
      </c>
      <c r="D4" s="1">
        <v>11973.666513052845</v>
      </c>
      <c r="E4" s="1">
        <v>24680.076604819871</v>
      </c>
      <c r="F4" s="1">
        <v>4998.5780053924154</v>
      </c>
      <c r="G4" s="1">
        <v>13503.932385369866</v>
      </c>
      <c r="H4" s="1">
        <v>3290.2557973945572</v>
      </c>
      <c r="I4" s="1">
        <v>3923.3840462080598</v>
      </c>
      <c r="J4" s="1">
        <v>154627.50803076141</v>
      </c>
      <c r="L4" s="1">
        <v>52046.009796057988</v>
      </c>
      <c r="M4" s="1">
        <v>29650.836767029243</v>
      </c>
      <c r="N4" s="1">
        <v>11973.666513052845</v>
      </c>
      <c r="O4" s="1">
        <v>24680.076604819871</v>
      </c>
      <c r="P4" s="1">
        <v>4998.5780053924154</v>
      </c>
      <c r="Q4" s="1">
        <v>13503.932385369866</v>
      </c>
      <c r="R4" s="1">
        <v>3290.2557973945572</v>
      </c>
      <c r="S4" s="1">
        <v>3923.3840462080598</v>
      </c>
      <c r="T4" s="1">
        <f t="shared" ref="T4:T24" si="0">O4+P4+S4</f>
        <v>33602.038656420351</v>
      </c>
      <c r="U4" s="1">
        <v>144066.73991532481</v>
      </c>
      <c r="V4" s="1">
        <f>L4</f>
        <v>52046.009796057988</v>
      </c>
      <c r="W4" s="1">
        <f>N4</f>
        <v>11973.666513052845</v>
      </c>
      <c r="X4" s="1">
        <f>T4</f>
        <v>33602.038656420351</v>
      </c>
      <c r="Y4" s="1">
        <f>Q4</f>
        <v>13503.932385369866</v>
      </c>
      <c r="Z4" s="1">
        <f>R4</f>
        <v>3290.2557973945572</v>
      </c>
      <c r="AA4" s="1">
        <f>M4</f>
        <v>29650.836767029243</v>
      </c>
      <c r="AB4">
        <f>A4</f>
        <v>2020</v>
      </c>
      <c r="AC4" s="1">
        <f>V13</f>
        <v>724517.14284811681</v>
      </c>
    </row>
    <row r="5" spans="1:29" x14ac:dyDescent="0.3">
      <c r="A5">
        <v>2021</v>
      </c>
      <c r="B5" s="1">
        <v>61667.73774217812</v>
      </c>
      <c r="C5" s="1">
        <v>22417.367353073234</v>
      </c>
      <c r="D5" s="1">
        <v>18096.460483856568</v>
      </c>
      <c r="E5" s="1">
        <v>25205.584972126879</v>
      </c>
      <c r="F5" s="1">
        <v>10288.933817957572</v>
      </c>
      <c r="G5" s="1">
        <v>5120.4344025253222</v>
      </c>
      <c r="H5" s="1">
        <v>3300.3090473395537</v>
      </c>
      <c r="I5" s="1">
        <v>8107.913289885526</v>
      </c>
      <c r="J5" s="1">
        <v>154204.74110894275</v>
      </c>
      <c r="L5" s="1">
        <v>62027.408182474013</v>
      </c>
      <c r="M5" s="1">
        <v>42915.734166845279</v>
      </c>
      <c r="N5" s="1">
        <v>23269.288106506432</v>
      </c>
      <c r="O5" s="1">
        <v>40321.817860342409</v>
      </c>
      <c r="P5" s="1">
        <v>20065.919442004724</v>
      </c>
      <c r="Q5" s="1">
        <v>14097.315996263455</v>
      </c>
      <c r="R5" s="1">
        <v>1957.8141659661987</v>
      </c>
      <c r="S5" s="1">
        <v>11949.485847254928</v>
      </c>
      <c r="T5" s="1">
        <f t="shared" si="0"/>
        <v>72337.223149602054</v>
      </c>
      <c r="U5" s="1">
        <v>216604.78376765747</v>
      </c>
      <c r="V5" s="1">
        <f>V4+L5</f>
        <v>114073.417978532</v>
      </c>
      <c r="W5" s="1">
        <f>W4+N5</f>
        <v>35242.954619559277</v>
      </c>
      <c r="X5" s="1">
        <f>X4+T5</f>
        <v>105939.2618060224</v>
      </c>
      <c r="Y5" s="1">
        <f>Y4+Q5</f>
        <v>27601.248381633319</v>
      </c>
      <c r="Z5" s="1">
        <f>Z4+R5</f>
        <v>5248.0699633607564</v>
      </c>
      <c r="AA5" s="1">
        <f>AA4+M5</f>
        <v>72566.570933874522</v>
      </c>
      <c r="AB5">
        <f t="shared" ref="AB5:AB24" si="1">A5</f>
        <v>2021</v>
      </c>
      <c r="AC5" s="1">
        <f>W13</f>
        <v>374629.93015593139</v>
      </c>
    </row>
    <row r="6" spans="1:29" x14ac:dyDescent="0.3">
      <c r="A6">
        <v>2022</v>
      </c>
      <c r="B6" s="1">
        <v>63209.431185732581</v>
      </c>
      <c r="C6" s="1">
        <v>22977.801536900064</v>
      </c>
      <c r="D6" s="1">
        <v>18548.871995952984</v>
      </c>
      <c r="E6" s="1">
        <v>25835.724596430053</v>
      </c>
      <c r="F6" s="1">
        <v>10546.157163406513</v>
      </c>
      <c r="G6" s="1">
        <v>5248.445262588456</v>
      </c>
      <c r="H6" s="1">
        <v>3382.8167735230427</v>
      </c>
      <c r="I6" s="1">
        <v>8310.6111221326628</v>
      </c>
      <c r="J6" s="1">
        <v>158059.85963666634</v>
      </c>
      <c r="L6" s="1">
        <v>51891.130023884733</v>
      </c>
      <c r="M6" s="1">
        <v>58420.89497782883</v>
      </c>
      <c r="N6" s="1">
        <v>28104.250314541936</v>
      </c>
      <c r="O6" s="1">
        <v>52788.204717740155</v>
      </c>
      <c r="P6" s="1">
        <v>29334.633009027479</v>
      </c>
      <c r="Q6" s="1">
        <v>15012.391762507565</v>
      </c>
      <c r="R6" s="1">
        <v>2369.6786450035834</v>
      </c>
      <c r="S6" s="1">
        <v>23971.131517304817</v>
      </c>
      <c r="T6" s="1">
        <f t="shared" si="0"/>
        <v>106093.96924407246</v>
      </c>
      <c r="U6" s="1">
        <v>261892.31496783911</v>
      </c>
      <c r="V6" s="1">
        <f t="shared" ref="V6:V24" si="2">V5+L6</f>
        <v>165964.54800241673</v>
      </c>
      <c r="W6" s="1">
        <f t="shared" ref="W6:W24" si="3">W5+N6</f>
        <v>63347.204934101217</v>
      </c>
      <c r="X6" s="1">
        <f t="shared" ref="X6:X24" si="4">X5+T6</f>
        <v>212033.23105009488</v>
      </c>
      <c r="Y6" s="1">
        <f t="shared" ref="Y6:Y24" si="5">Y5+Q6</f>
        <v>42613.640144140882</v>
      </c>
      <c r="Z6" s="1">
        <f t="shared" ref="Z6:Z24" si="6">Z5+R6</f>
        <v>7617.7486083643398</v>
      </c>
      <c r="AA6" s="1">
        <f t="shared" ref="AA6:AA24" si="7">AA5+M6</f>
        <v>130987.46591170336</v>
      </c>
      <c r="AB6">
        <f t="shared" si="1"/>
        <v>2022</v>
      </c>
      <c r="AC6">
        <v>0</v>
      </c>
    </row>
    <row r="7" spans="1:29" x14ac:dyDescent="0.3">
      <c r="A7">
        <v>2023</v>
      </c>
      <c r="B7" s="1">
        <v>64807.702429621189</v>
      </c>
      <c r="C7" s="1">
        <v>23558.80280135214</v>
      </c>
      <c r="D7" s="1">
        <v>19017.886321213893</v>
      </c>
      <c r="E7" s="1">
        <v>26488.989384815304</v>
      </c>
      <c r="F7" s="1">
        <v>10812.82021370789</v>
      </c>
      <c r="G7" s="1">
        <v>5381.1539261685821</v>
      </c>
      <c r="H7" s="1">
        <v>3468.3524075422629</v>
      </c>
      <c r="I7" s="1">
        <v>8520.7476559770566</v>
      </c>
      <c r="J7" s="1">
        <v>162056.45514039832</v>
      </c>
      <c r="L7" s="1">
        <v>49077.568729972991</v>
      </c>
      <c r="M7" s="1">
        <v>54073.62038887485</v>
      </c>
      <c r="N7" s="1">
        <v>34570.279453998752</v>
      </c>
      <c r="O7" s="1">
        <v>61859.581749492427</v>
      </c>
      <c r="P7" s="1">
        <v>33604.132549106253</v>
      </c>
      <c r="Q7" s="1">
        <v>12410.378805780592</v>
      </c>
      <c r="R7" s="1">
        <v>5358.0802322181062</v>
      </c>
      <c r="S7" s="1">
        <v>27435.848399139868</v>
      </c>
      <c r="T7" s="1">
        <f t="shared" si="0"/>
        <v>122899.56269773854</v>
      </c>
      <c r="U7" s="1">
        <v>278389.49030858383</v>
      </c>
      <c r="V7" s="1">
        <f t="shared" si="2"/>
        <v>215042.11673238972</v>
      </c>
      <c r="W7" s="1">
        <f t="shared" si="3"/>
        <v>97917.484388099969</v>
      </c>
      <c r="X7" s="1">
        <f t="shared" si="4"/>
        <v>334932.79374783341</v>
      </c>
      <c r="Y7" s="1">
        <f t="shared" si="5"/>
        <v>55024.018949921476</v>
      </c>
      <c r="Z7" s="1">
        <f t="shared" si="6"/>
        <v>12975.828840582446</v>
      </c>
      <c r="AA7" s="1">
        <f t="shared" si="7"/>
        <v>185061.0863005782</v>
      </c>
      <c r="AB7">
        <f t="shared" si="1"/>
        <v>2023</v>
      </c>
      <c r="AC7">
        <v>0</v>
      </c>
    </row>
    <row r="8" spans="1:29" x14ac:dyDescent="0.3">
      <c r="A8">
        <v>2024</v>
      </c>
      <c r="B8" s="1">
        <v>66528.252471163301</v>
      </c>
      <c r="C8" s="1">
        <v>24184.254678504662</v>
      </c>
      <c r="D8" s="1">
        <v>19522.783484256233</v>
      </c>
      <c r="E8" s="1">
        <v>27192.233444978461</v>
      </c>
      <c r="F8" s="1">
        <v>11099.884830573235</v>
      </c>
      <c r="G8" s="1">
        <v>5524.0157198152283</v>
      </c>
      <c r="H8" s="1">
        <v>3560.4321087993785</v>
      </c>
      <c r="I8" s="1">
        <v>8746.9610871565037</v>
      </c>
      <c r="J8" s="1">
        <v>166358.81782524695</v>
      </c>
      <c r="L8" s="1">
        <v>34541.689284534048</v>
      </c>
      <c r="M8" s="1">
        <v>62566.239814589688</v>
      </c>
      <c r="N8" s="1">
        <v>40358.426704377394</v>
      </c>
      <c r="O8" s="1">
        <v>72016.042173766356</v>
      </c>
      <c r="P8" s="1">
        <v>38638.79925705339</v>
      </c>
      <c r="Q8" s="1">
        <v>14463.336704843707</v>
      </c>
      <c r="R8" s="1">
        <v>6636.1130857898606</v>
      </c>
      <c r="S8" s="1">
        <v>31545.913259638015</v>
      </c>
      <c r="T8" s="1">
        <f t="shared" si="0"/>
        <v>142200.75469045775</v>
      </c>
      <c r="U8" s="1">
        <v>300766.56028459244</v>
      </c>
      <c r="V8" s="1">
        <f t="shared" si="2"/>
        <v>249583.80601692377</v>
      </c>
      <c r="W8" s="1">
        <f t="shared" si="3"/>
        <v>138275.91109247736</v>
      </c>
      <c r="X8" s="1">
        <f t="shared" si="4"/>
        <v>477133.54843829118</v>
      </c>
      <c r="Y8" s="1">
        <f t="shared" si="5"/>
        <v>69487.355654765182</v>
      </c>
      <c r="Z8" s="1">
        <f t="shared" si="6"/>
        <v>19611.941926372307</v>
      </c>
      <c r="AA8" s="1">
        <f t="shared" si="7"/>
        <v>247627.32611516787</v>
      </c>
      <c r="AB8">
        <f t="shared" si="1"/>
        <v>2024</v>
      </c>
      <c r="AC8">
        <v>0</v>
      </c>
    </row>
    <row r="9" spans="1:29" x14ac:dyDescent="0.3">
      <c r="A9">
        <v>2025</v>
      </c>
      <c r="B9" s="1">
        <v>68259.448836344105</v>
      </c>
      <c r="C9" s="1">
        <v>24813.576691918162</v>
      </c>
      <c r="D9" s="1">
        <v>20030.804821819635</v>
      </c>
      <c r="E9" s="1">
        <v>27899.828999536268</v>
      </c>
      <c r="F9" s="1">
        <v>11388.72572987302</v>
      </c>
      <c r="G9" s="1">
        <v>5667.7615057050798</v>
      </c>
      <c r="H9" s="1">
        <v>3653.0815756991469</v>
      </c>
      <c r="I9" s="1">
        <v>8974.5742691956202</v>
      </c>
      <c r="J9" s="1">
        <v>170687.80243009102</v>
      </c>
      <c r="L9" s="1">
        <v>45023.897979531059</v>
      </c>
      <c r="M9" s="1">
        <v>65807.636729266218</v>
      </c>
      <c r="N9" s="1">
        <v>42851.596563477404</v>
      </c>
      <c r="O9" s="1">
        <v>76816.753469212592</v>
      </c>
      <c r="P9" s="1">
        <v>41678.841405484207</v>
      </c>
      <c r="Q9" s="1">
        <v>15280.994658881977</v>
      </c>
      <c r="R9" s="1">
        <v>7634.501447200164</v>
      </c>
      <c r="S9" s="1">
        <v>34064.03723685789</v>
      </c>
      <c r="T9" s="1">
        <f t="shared" si="0"/>
        <v>152559.6321115547</v>
      </c>
      <c r="U9" s="1">
        <v>329158.25948991143</v>
      </c>
      <c r="V9" s="1">
        <f t="shared" si="2"/>
        <v>294607.70399645483</v>
      </c>
      <c r="W9" s="1">
        <f t="shared" si="3"/>
        <v>181127.50765595475</v>
      </c>
      <c r="X9" s="1">
        <f t="shared" si="4"/>
        <v>629693.18054984591</v>
      </c>
      <c r="Y9" s="1">
        <f t="shared" si="5"/>
        <v>84768.350313647155</v>
      </c>
      <c r="Z9" s="1">
        <f t="shared" si="6"/>
        <v>27246.443373572471</v>
      </c>
      <c r="AA9" s="1">
        <f t="shared" si="7"/>
        <v>313434.96284443408</v>
      </c>
      <c r="AB9">
        <f t="shared" si="1"/>
        <v>2025</v>
      </c>
      <c r="AC9" s="1">
        <f>X13</f>
        <v>1338872.0010219067</v>
      </c>
    </row>
    <row r="10" spans="1:29" x14ac:dyDescent="0.3">
      <c r="A10">
        <v>2026</v>
      </c>
      <c r="B10" s="1">
        <v>69833.783454453267</v>
      </c>
      <c r="C10" s="1">
        <v>25385.876548584951</v>
      </c>
      <c r="D10" s="1">
        <v>20492.7949198526</v>
      </c>
      <c r="E10" s="1">
        <v>28543.310120202881</v>
      </c>
      <c r="F10" s="1">
        <v>11651.395081564931</v>
      </c>
      <c r="G10" s="1">
        <v>5798.4826483121833</v>
      </c>
      <c r="H10" s="1">
        <v>3737.3361790609279</v>
      </c>
      <c r="I10" s="1">
        <v>9181.5636779243887</v>
      </c>
      <c r="J10" s="1">
        <v>174624.54262995612</v>
      </c>
      <c r="L10" s="1">
        <v>89543.062592227943</v>
      </c>
      <c r="M10" s="1">
        <v>68631.503619230047</v>
      </c>
      <c r="N10" s="1">
        <v>44983.980712943878</v>
      </c>
      <c r="O10" s="1">
        <v>81161.840331859858</v>
      </c>
      <c r="P10" s="1">
        <v>44527.688862239323</v>
      </c>
      <c r="Q10" s="1">
        <v>15977.407841416067</v>
      </c>
      <c r="R10" s="1">
        <v>8689.937302412387</v>
      </c>
      <c r="S10" s="1">
        <v>36433.712560764317</v>
      </c>
      <c r="T10" s="1">
        <f t="shared" si="0"/>
        <v>162123.2417548635</v>
      </c>
      <c r="U10" s="1">
        <v>389949.1338230939</v>
      </c>
      <c r="V10" s="1">
        <f t="shared" si="2"/>
        <v>384150.76658868277</v>
      </c>
      <c r="W10" s="1">
        <f t="shared" si="3"/>
        <v>226111.48836889863</v>
      </c>
      <c r="X10" s="1">
        <f t="shared" si="4"/>
        <v>791816.42230470944</v>
      </c>
      <c r="Y10" s="1">
        <f t="shared" si="5"/>
        <v>100745.75815506322</v>
      </c>
      <c r="Z10" s="1">
        <f t="shared" si="6"/>
        <v>35936.380675984859</v>
      </c>
      <c r="AA10" s="1">
        <f t="shared" si="7"/>
        <v>382066.46646366414</v>
      </c>
      <c r="AB10">
        <f t="shared" si="1"/>
        <v>2026</v>
      </c>
      <c r="AC10" s="1">
        <f>Y13</f>
        <v>153133.06832047447</v>
      </c>
    </row>
    <row r="11" spans="1:29" x14ac:dyDescent="0.3">
      <c r="A11">
        <v>2027</v>
      </c>
      <c r="B11" s="1">
        <v>71324.604328077796</v>
      </c>
      <c r="C11" s="1">
        <v>25927.817608939629</v>
      </c>
      <c r="D11" s="1">
        <v>20930.277824460634</v>
      </c>
      <c r="E11" s="1">
        <v>29152.656491322672</v>
      </c>
      <c r="F11" s="1">
        <v>11900.130609488491</v>
      </c>
      <c r="G11" s="1">
        <v>5922.2694251390676</v>
      </c>
      <c r="H11" s="1">
        <v>3817.1213276220119</v>
      </c>
      <c r="I11" s="1">
        <v>9377.5729173849704</v>
      </c>
      <c r="J11" s="1">
        <v>178352.45053243526</v>
      </c>
      <c r="L11" s="1">
        <v>108960.13666819327</v>
      </c>
      <c r="M11" s="1">
        <v>71911.237960863233</v>
      </c>
      <c r="N11" s="1">
        <v>47503.139846683524</v>
      </c>
      <c r="O11" s="1">
        <v>86117.717563349477</v>
      </c>
      <c r="P11" s="1">
        <v>47692.827026079474</v>
      </c>
      <c r="Q11" s="1">
        <v>16803.359264126866</v>
      </c>
      <c r="R11" s="1">
        <v>9195.6504957279394</v>
      </c>
      <c r="S11" s="1">
        <v>39059.058091097737</v>
      </c>
      <c r="T11" s="1">
        <f t="shared" si="0"/>
        <v>172869.6026805267</v>
      </c>
      <c r="U11" s="1">
        <v>427243.12691612152</v>
      </c>
      <c r="V11" s="1">
        <f t="shared" si="2"/>
        <v>493110.90325687604</v>
      </c>
      <c r="W11" s="1">
        <f t="shared" si="3"/>
        <v>273614.62821558217</v>
      </c>
      <c r="X11" s="1">
        <f t="shared" si="4"/>
        <v>964686.02498523612</v>
      </c>
      <c r="Y11" s="1">
        <f t="shared" si="5"/>
        <v>117549.11741919008</v>
      </c>
      <c r="Z11" s="1">
        <f t="shared" si="6"/>
        <v>45132.031171712799</v>
      </c>
      <c r="AA11" s="1">
        <f t="shared" si="7"/>
        <v>453977.70442452736</v>
      </c>
      <c r="AB11">
        <f t="shared" si="1"/>
        <v>2027</v>
      </c>
      <c r="AC11" s="1">
        <f>Z13</f>
        <v>64914.972003077193</v>
      </c>
    </row>
    <row r="12" spans="1:29" x14ac:dyDescent="0.3">
      <c r="A12">
        <v>2028</v>
      </c>
      <c r="B12" s="1">
        <v>72693.919528443221</v>
      </c>
      <c r="C12" s="1">
        <v>26425.589101662048</v>
      </c>
      <c r="D12" s="1">
        <v>21332.104765428645</v>
      </c>
      <c r="E12" s="1">
        <v>29712.339591434662</v>
      </c>
      <c r="F12" s="1">
        <v>12128.593562538364</v>
      </c>
      <c r="G12" s="1">
        <v>6035.9672664506097</v>
      </c>
      <c r="H12" s="1">
        <v>3890.4037847038562</v>
      </c>
      <c r="I12" s="1">
        <v>9557.6069078890778</v>
      </c>
      <c r="J12" s="1">
        <v>181776.52450855047</v>
      </c>
      <c r="L12" s="1">
        <v>113871.13563670703</v>
      </c>
      <c r="M12" s="1">
        <v>74388.170592171402</v>
      </c>
      <c r="N12" s="1">
        <v>49298.134294957432</v>
      </c>
      <c r="O12" s="1">
        <v>90089.43526631438</v>
      </c>
      <c r="P12" s="1">
        <v>50364.466884730187</v>
      </c>
      <c r="Q12" s="1">
        <v>17394.01121424514</v>
      </c>
      <c r="R12" s="1">
        <v>9636.4118423351938</v>
      </c>
      <c r="S12" s="1">
        <v>41290.868857295442</v>
      </c>
      <c r="T12" s="1">
        <f t="shared" si="0"/>
        <v>181744.77100834</v>
      </c>
      <c r="U12" s="1">
        <v>446332.63458875625</v>
      </c>
      <c r="V12" s="1">
        <f t="shared" si="2"/>
        <v>606982.03889358311</v>
      </c>
      <c r="W12" s="1">
        <f t="shared" si="3"/>
        <v>322912.76251053961</v>
      </c>
      <c r="X12" s="1">
        <f t="shared" si="4"/>
        <v>1146430.7959935761</v>
      </c>
      <c r="Y12" s="1">
        <f t="shared" si="5"/>
        <v>134943.12863343523</v>
      </c>
      <c r="Z12" s="1">
        <f t="shared" si="6"/>
        <v>54768.443014047996</v>
      </c>
      <c r="AA12" s="1">
        <f t="shared" si="7"/>
        <v>528365.87501669873</v>
      </c>
      <c r="AB12">
        <f t="shared" si="1"/>
        <v>2028</v>
      </c>
      <c r="AC12">
        <v>0</v>
      </c>
    </row>
    <row r="13" spans="1:29" x14ac:dyDescent="0.3">
      <c r="A13">
        <v>2029</v>
      </c>
      <c r="B13" s="1">
        <v>74102.268969681434</v>
      </c>
      <c r="C13" s="1">
        <v>26937.550265499896</v>
      </c>
      <c r="D13" s="1">
        <v>21745.386344159197</v>
      </c>
      <c r="E13" s="1">
        <v>30287.977239437732</v>
      </c>
      <c r="F13" s="1">
        <v>12363.569170919516</v>
      </c>
      <c r="G13" s="1">
        <v>6152.9062234112635</v>
      </c>
      <c r="H13" s="1">
        <v>3965.7752605015658</v>
      </c>
      <c r="I13" s="1">
        <v>9742.7730185571563</v>
      </c>
      <c r="J13" s="1">
        <v>185298.20649216778</v>
      </c>
      <c r="L13" s="1">
        <v>117535.10395453364</v>
      </c>
      <c r="M13" s="1">
        <v>77569.339363768086</v>
      </c>
      <c r="N13" s="1">
        <v>51717.167645391783</v>
      </c>
      <c r="O13" s="1">
        <v>95000.690825792073</v>
      </c>
      <c r="P13" s="1">
        <v>53524.315701202249</v>
      </c>
      <c r="Q13" s="1">
        <v>18189.939687039245</v>
      </c>
      <c r="R13" s="1">
        <v>10146.528989029197</v>
      </c>
      <c r="S13" s="1">
        <v>43916.198501336446</v>
      </c>
      <c r="T13" s="1">
        <f t="shared" si="0"/>
        <v>192441.20502833076</v>
      </c>
      <c r="U13" s="1">
        <v>467599.28466809267</v>
      </c>
      <c r="V13" s="1">
        <f t="shared" si="2"/>
        <v>724517.14284811681</v>
      </c>
      <c r="W13" s="1">
        <f t="shared" si="3"/>
        <v>374629.93015593139</v>
      </c>
      <c r="X13" s="1">
        <f t="shared" si="4"/>
        <v>1338872.0010219067</v>
      </c>
      <c r="Y13" s="1">
        <f t="shared" si="5"/>
        <v>153133.06832047447</v>
      </c>
      <c r="Z13" s="1">
        <f t="shared" si="6"/>
        <v>64914.972003077193</v>
      </c>
      <c r="AA13" s="1">
        <f t="shared" si="7"/>
        <v>605935.21438046684</v>
      </c>
      <c r="AB13">
        <f t="shared" si="1"/>
        <v>2029</v>
      </c>
      <c r="AC13">
        <v>0</v>
      </c>
    </row>
    <row r="14" spans="1:29" x14ac:dyDescent="0.3">
      <c r="A14">
        <v>2030</v>
      </c>
      <c r="B14" s="1">
        <v>75448.034812491809</v>
      </c>
      <c r="C14" s="1">
        <v>27426.76112962512</v>
      </c>
      <c r="D14" s="1">
        <v>22140.302702154364</v>
      </c>
      <c r="E14" s="1">
        <v>30838.034960792127</v>
      </c>
      <c r="F14" s="1">
        <v>12588.103039001942</v>
      </c>
      <c r="G14" s="1">
        <v>6264.6486996486683</v>
      </c>
      <c r="H14" s="1">
        <v>4037.7974125901756</v>
      </c>
      <c r="I14" s="1">
        <v>9919.710800961544</v>
      </c>
      <c r="J14" s="1">
        <v>188663.39355726575</v>
      </c>
      <c r="L14" s="1">
        <v>122353.23321991775</v>
      </c>
      <c r="M14" s="1">
        <v>79728.563241106385</v>
      </c>
      <c r="N14" s="1">
        <v>53178.457683333399</v>
      </c>
      <c r="O14" s="1">
        <v>98582.284092980146</v>
      </c>
      <c r="P14" s="1">
        <v>55961.736720812194</v>
      </c>
      <c r="Q14" s="1">
        <v>18682.406007224821</v>
      </c>
      <c r="R14" s="1">
        <v>10530.50641696383</v>
      </c>
      <c r="S14" s="1">
        <v>45960.176595374222</v>
      </c>
      <c r="T14" s="1">
        <f t="shared" si="0"/>
        <v>200504.19740916655</v>
      </c>
      <c r="U14" s="1">
        <v>484977.36397771281</v>
      </c>
      <c r="V14" s="1">
        <f t="shared" si="2"/>
        <v>846870.37606803456</v>
      </c>
      <c r="W14" s="1">
        <f t="shared" si="3"/>
        <v>427808.38783926482</v>
      </c>
      <c r="X14" s="1">
        <f t="shared" si="4"/>
        <v>1539376.1984310732</v>
      </c>
      <c r="Y14" s="1">
        <f t="shared" si="5"/>
        <v>171815.47432769928</v>
      </c>
      <c r="Z14" s="1">
        <f t="shared" si="6"/>
        <v>75445.478420041021</v>
      </c>
      <c r="AA14" s="1">
        <f t="shared" si="7"/>
        <v>685663.77762157319</v>
      </c>
      <c r="AB14">
        <f t="shared" si="1"/>
        <v>2030</v>
      </c>
      <c r="AC14">
        <v>0</v>
      </c>
    </row>
    <row r="15" spans="1:29" x14ac:dyDescent="0.3">
      <c r="A15">
        <v>2031</v>
      </c>
      <c r="B15" s="1">
        <v>76754.189362489036</v>
      </c>
      <c r="C15" s="1">
        <v>27901.572553543283</v>
      </c>
      <c r="D15" s="1">
        <v>22523.595085907033</v>
      </c>
      <c r="E15" s="1">
        <v>31371.902274594486</v>
      </c>
      <c r="F15" s="1">
        <v>12806.027973708178</v>
      </c>
      <c r="G15" s="1">
        <v>6373.1021460971551</v>
      </c>
      <c r="H15" s="1">
        <v>4107.6996635305595</v>
      </c>
      <c r="I15" s="1">
        <v>10091.440593918154</v>
      </c>
      <c r="J15" s="1">
        <v>191929.5296537879</v>
      </c>
      <c r="L15" s="1">
        <v>124933.95222300416</v>
      </c>
      <c r="M15" s="1">
        <v>82625.891273923422</v>
      </c>
      <c r="N15" s="1">
        <v>55319.606156193127</v>
      </c>
      <c r="O15" s="1">
        <v>103170.38712008661</v>
      </c>
      <c r="P15" s="1">
        <v>58935.760178394885</v>
      </c>
      <c r="Q15" s="1">
        <v>19394.621231056917</v>
      </c>
      <c r="R15" s="1">
        <v>11022.587631001836</v>
      </c>
      <c r="S15" s="1">
        <v>48437.153747863929</v>
      </c>
      <c r="T15" s="1">
        <f t="shared" si="0"/>
        <v>210543.30104634541</v>
      </c>
      <c r="U15" s="1">
        <v>503839.95956152491</v>
      </c>
      <c r="V15" s="1">
        <f t="shared" si="2"/>
        <v>971804.32829103875</v>
      </c>
      <c r="W15" s="1">
        <f t="shared" si="3"/>
        <v>483127.99399545795</v>
      </c>
      <c r="X15" s="1">
        <f t="shared" si="4"/>
        <v>1749919.4994774186</v>
      </c>
      <c r="Y15" s="1">
        <f t="shared" si="5"/>
        <v>191210.09555875621</v>
      </c>
      <c r="Z15" s="1">
        <f t="shared" si="6"/>
        <v>86468.066051042857</v>
      </c>
      <c r="AA15" s="1">
        <f t="shared" si="7"/>
        <v>768289.66889549664</v>
      </c>
      <c r="AB15">
        <f t="shared" si="1"/>
        <v>2031</v>
      </c>
      <c r="AC15">
        <v>0</v>
      </c>
    </row>
    <row r="16" spans="1:29" x14ac:dyDescent="0.3">
      <c r="A16">
        <v>2032</v>
      </c>
      <c r="B16" s="1">
        <v>77901.36285576121</v>
      </c>
      <c r="C16" s="1">
        <v>28318.591412316851</v>
      </c>
      <c r="D16" s="1">
        <v>22860.234316551763</v>
      </c>
      <c r="E16" s="1">
        <v>31840.788924585326</v>
      </c>
      <c r="F16" s="1">
        <v>12997.427765270824</v>
      </c>
      <c r="G16" s="1">
        <v>6468.354977410253</v>
      </c>
      <c r="H16" s="1">
        <v>4169.093630576067</v>
      </c>
      <c r="I16" s="1">
        <v>10242.267972259688</v>
      </c>
      <c r="J16" s="1">
        <v>194798.12185473199</v>
      </c>
      <c r="L16" s="1">
        <v>129321.86427378008</v>
      </c>
      <c r="M16" s="1">
        <v>84868.625839008979</v>
      </c>
      <c r="N16" s="1">
        <v>56820.220466224666</v>
      </c>
      <c r="O16" s="1">
        <v>106875.59345308604</v>
      </c>
      <c r="P16" s="1">
        <v>61398.891962001551</v>
      </c>
      <c r="Q16" s="1">
        <v>19909.485104860531</v>
      </c>
      <c r="R16" s="1">
        <v>11354.091849098568</v>
      </c>
      <c r="S16" s="1">
        <v>50500.972854219348</v>
      </c>
      <c r="T16" s="1">
        <f t="shared" si="0"/>
        <v>218775.45826930695</v>
      </c>
      <c r="U16" s="1">
        <v>521049.74580227979</v>
      </c>
      <c r="V16" s="1">
        <f t="shared" si="2"/>
        <v>1101126.1925648188</v>
      </c>
      <c r="W16" s="1">
        <f t="shared" si="3"/>
        <v>539948.2144616826</v>
      </c>
      <c r="X16" s="1">
        <f t="shared" si="4"/>
        <v>1968694.9577467255</v>
      </c>
      <c r="Y16" s="1">
        <f t="shared" si="5"/>
        <v>211119.58066361674</v>
      </c>
      <c r="Z16" s="1">
        <f t="shared" si="6"/>
        <v>97822.157900141421</v>
      </c>
      <c r="AA16" s="1">
        <f t="shared" si="7"/>
        <v>853158.29473450559</v>
      </c>
      <c r="AB16">
        <f t="shared" si="1"/>
        <v>2032</v>
      </c>
      <c r="AC16">
        <v>0</v>
      </c>
    </row>
    <row r="17" spans="1:29" x14ac:dyDescent="0.3">
      <c r="A17">
        <v>2033</v>
      </c>
      <c r="B17" s="1">
        <v>78991.227030435242</v>
      </c>
      <c r="C17" s="1">
        <v>28714.777269997696</v>
      </c>
      <c r="D17" s="1">
        <v>23180.056069251965</v>
      </c>
      <c r="E17" s="1">
        <v>32286.251415485731</v>
      </c>
      <c r="F17" s="1">
        <v>13179.265802052163</v>
      </c>
      <c r="G17" s="1">
        <v>6558.849265321579</v>
      </c>
      <c r="H17" s="1">
        <v>4227.4205406872497</v>
      </c>
      <c r="I17" s="1">
        <v>10385.560470890881</v>
      </c>
      <c r="J17" s="1">
        <v>197523.40786412251</v>
      </c>
      <c r="L17" s="1">
        <v>130884.14561167813</v>
      </c>
      <c r="M17" s="1">
        <v>88420.332699823717</v>
      </c>
      <c r="N17" s="1">
        <v>59580.598426354256</v>
      </c>
      <c r="O17" s="1">
        <v>112429.30682765493</v>
      </c>
      <c r="P17" s="1">
        <v>64918.369446652498</v>
      </c>
      <c r="Q17" s="1">
        <v>20819.067815257062</v>
      </c>
      <c r="R17" s="1">
        <v>11808.387165269627</v>
      </c>
      <c r="S17" s="1">
        <v>53421.615492656449</v>
      </c>
      <c r="T17" s="1">
        <f t="shared" si="0"/>
        <v>230769.29176696387</v>
      </c>
      <c r="U17" s="1">
        <v>542281.82348534663</v>
      </c>
      <c r="V17" s="1">
        <f t="shared" si="2"/>
        <v>1232010.3381764968</v>
      </c>
      <c r="W17" s="1">
        <f t="shared" si="3"/>
        <v>599528.81288803683</v>
      </c>
      <c r="X17" s="1">
        <f t="shared" si="4"/>
        <v>2199464.2495136894</v>
      </c>
      <c r="Y17" s="1">
        <f t="shared" si="5"/>
        <v>231938.6484788738</v>
      </c>
      <c r="Z17" s="1">
        <f t="shared" si="6"/>
        <v>109630.54506541105</v>
      </c>
      <c r="AA17" s="1">
        <f t="shared" si="7"/>
        <v>941578.62743432936</v>
      </c>
      <c r="AB17">
        <f t="shared" si="1"/>
        <v>2033</v>
      </c>
      <c r="AC17" s="1">
        <f>AA13</f>
        <v>605935.21438046684</v>
      </c>
    </row>
    <row r="18" spans="1:29" x14ac:dyDescent="0.3">
      <c r="A18">
        <v>2034</v>
      </c>
      <c r="B18" s="1">
        <v>80061.698410842044</v>
      </c>
      <c r="C18" s="1">
        <v>29103.913486991059</v>
      </c>
      <c r="D18" s="1">
        <v>23494.186986711924</v>
      </c>
      <c r="E18" s="1">
        <v>32723.787448538857</v>
      </c>
      <c r="F18" s="1">
        <v>13357.868254327463</v>
      </c>
      <c r="G18" s="1">
        <v>6647.7333185370535</v>
      </c>
      <c r="H18" s="1">
        <v>4284.7095950781368</v>
      </c>
      <c r="I18" s="1">
        <v>10526.303255520485</v>
      </c>
      <c r="J18" s="1">
        <v>200200.20075654704</v>
      </c>
      <c r="L18" s="1">
        <v>134406.04908797625</v>
      </c>
      <c r="M18" s="1">
        <v>92049.523805443649</v>
      </c>
      <c r="N18" s="1">
        <v>62397.991600221059</v>
      </c>
      <c r="O18" s="1">
        <v>118133.43464244533</v>
      </c>
      <c r="P18" s="1">
        <v>68539.051729385392</v>
      </c>
      <c r="Q18" s="1">
        <v>21747.891275649537</v>
      </c>
      <c r="R18" s="1">
        <v>12167.568553957206</v>
      </c>
      <c r="S18" s="1">
        <v>56427.269098336874</v>
      </c>
      <c r="T18" s="1">
        <f t="shared" si="0"/>
        <v>243099.75547016758</v>
      </c>
      <c r="U18" s="1">
        <v>565868.77979341534</v>
      </c>
      <c r="V18" s="1">
        <f t="shared" si="2"/>
        <v>1366416.3872644731</v>
      </c>
      <c r="W18" s="1">
        <f t="shared" si="3"/>
        <v>661926.80448825785</v>
      </c>
      <c r="X18" s="1">
        <f t="shared" si="4"/>
        <v>2442564.0049838568</v>
      </c>
      <c r="Y18" s="1">
        <f t="shared" si="5"/>
        <v>253686.53975452334</v>
      </c>
      <c r="Z18" s="1">
        <f t="shared" si="6"/>
        <v>121798.11361936825</v>
      </c>
      <c r="AA18" s="1">
        <f t="shared" si="7"/>
        <v>1033628.151239773</v>
      </c>
      <c r="AB18">
        <f t="shared" si="1"/>
        <v>2034</v>
      </c>
    </row>
    <row r="19" spans="1:29" x14ac:dyDescent="0.3">
      <c r="A19">
        <v>2035</v>
      </c>
      <c r="B19" s="1">
        <v>81109.18919219356</v>
      </c>
      <c r="C19" s="1">
        <v>29484.695829659264</v>
      </c>
      <c r="D19" s="1">
        <v>23801.574223960408</v>
      </c>
      <c r="E19" s="1">
        <v>33151.930572699828</v>
      </c>
      <c r="F19" s="1">
        <v>13532.63651596381</v>
      </c>
      <c r="G19" s="1">
        <v>6734.7092321920154</v>
      </c>
      <c r="H19" s="1">
        <v>4340.7687830631503</v>
      </c>
      <c r="I19" s="1">
        <v>10664.024610934237</v>
      </c>
      <c r="J19" s="1">
        <v>202819.5289606663</v>
      </c>
      <c r="L19" s="1">
        <v>136186.3540816739</v>
      </c>
      <c r="M19" s="1">
        <v>95818.848347476232</v>
      </c>
      <c r="N19" s="1">
        <v>65334.31002509941</v>
      </c>
      <c r="O19" s="1">
        <v>124078.41730941432</v>
      </c>
      <c r="P19" s="1">
        <v>72314.256555490807</v>
      </c>
      <c r="Q19" s="1">
        <v>22715.0502943028</v>
      </c>
      <c r="R19" s="1">
        <v>12740.6644194111</v>
      </c>
      <c r="S19" s="1">
        <v>59561.275450427303</v>
      </c>
      <c r="T19" s="1">
        <f t="shared" si="0"/>
        <v>255953.94931533246</v>
      </c>
      <c r="U19" s="1">
        <v>588749.17648329586</v>
      </c>
      <c r="V19" s="1">
        <f t="shared" si="2"/>
        <v>1502602.7413461469</v>
      </c>
      <c r="W19" s="1">
        <f t="shared" si="3"/>
        <v>727261.11451335729</v>
      </c>
      <c r="X19" s="1">
        <f t="shared" si="4"/>
        <v>2698517.9542991892</v>
      </c>
      <c r="Y19" s="1">
        <f t="shared" si="5"/>
        <v>276401.59004882612</v>
      </c>
      <c r="Z19" s="1">
        <f t="shared" si="6"/>
        <v>134538.77803877933</v>
      </c>
      <c r="AA19" s="1">
        <f t="shared" si="7"/>
        <v>1129446.9995872492</v>
      </c>
      <c r="AB19">
        <f t="shared" si="1"/>
        <v>2035</v>
      </c>
    </row>
    <row r="20" spans="1:29" x14ac:dyDescent="0.3">
      <c r="A20">
        <v>2036</v>
      </c>
      <c r="B20" s="1">
        <v>82072.713070035432</v>
      </c>
      <c r="C20" s="1">
        <v>29834.954644298181</v>
      </c>
      <c r="D20" s="1">
        <v>24084.321287806273</v>
      </c>
      <c r="E20" s="1">
        <v>33545.753726666539</v>
      </c>
      <c r="F20" s="1">
        <v>13693.395346660405</v>
      </c>
      <c r="G20" s="1">
        <v>6814.7131530814577</v>
      </c>
      <c r="H20" s="1">
        <v>4392.3342642660418</v>
      </c>
      <c r="I20" s="1">
        <v>10790.706216913322</v>
      </c>
      <c r="J20" s="1">
        <v>205228.89170972764</v>
      </c>
      <c r="L20" s="1">
        <v>141419.81223403366</v>
      </c>
      <c r="M20" s="1">
        <v>99571.058183790534</v>
      </c>
      <c r="N20" s="1">
        <v>68229.427330314385</v>
      </c>
      <c r="O20" s="1">
        <v>130034.65730719116</v>
      </c>
      <c r="P20" s="1">
        <v>76104.02302545197</v>
      </c>
      <c r="Q20" s="1">
        <v>23672.116688284292</v>
      </c>
      <c r="R20" s="1">
        <v>13326.474151526429</v>
      </c>
      <c r="S20" s="1">
        <v>62709.695187942772</v>
      </c>
      <c r="T20" s="1">
        <f t="shared" si="0"/>
        <v>268848.37552058592</v>
      </c>
      <c r="U20" s="1">
        <v>615067.26410853525</v>
      </c>
      <c r="V20" s="1">
        <f t="shared" si="2"/>
        <v>1644022.5535801805</v>
      </c>
      <c r="W20" s="1">
        <f t="shared" si="3"/>
        <v>795490.5418436717</v>
      </c>
      <c r="X20" s="1">
        <f t="shared" si="4"/>
        <v>2967366.3298197752</v>
      </c>
      <c r="Y20" s="1">
        <f t="shared" si="5"/>
        <v>300073.70673711039</v>
      </c>
      <c r="Z20" s="1">
        <f t="shared" si="6"/>
        <v>147865.25219030576</v>
      </c>
      <c r="AA20" s="1">
        <f t="shared" si="7"/>
        <v>1229018.0577710397</v>
      </c>
      <c r="AB20">
        <f t="shared" si="1"/>
        <v>2036</v>
      </c>
    </row>
    <row r="21" spans="1:29" x14ac:dyDescent="0.3">
      <c r="A21">
        <v>2037</v>
      </c>
      <c r="B21" s="1">
        <v>82953.177140462692</v>
      </c>
      <c r="C21" s="1">
        <v>30155.01967717598</v>
      </c>
      <c r="D21" s="1">
        <v>24342.694366522996</v>
      </c>
      <c r="E21" s="1">
        <v>33905.627669745852</v>
      </c>
      <c r="F21" s="1">
        <v>13840.29609057272</v>
      </c>
      <c r="G21" s="1">
        <v>6887.8203997791043</v>
      </c>
      <c r="H21" s="1">
        <v>4439.4545842887601</v>
      </c>
      <c r="I21" s="1">
        <v>10906.467336086032</v>
      </c>
      <c r="J21" s="1">
        <v>207430.55726463415</v>
      </c>
      <c r="L21" s="1">
        <v>146687.11015536563</v>
      </c>
      <c r="M21" s="1">
        <v>103382.66309683782</v>
      </c>
      <c r="N21" s="1">
        <v>71161.198958331719</v>
      </c>
      <c r="O21" s="1">
        <v>136112.03128422407</v>
      </c>
      <c r="P21" s="1">
        <v>79972.263887065958</v>
      </c>
      <c r="Q21" s="1">
        <v>24642.967609019306</v>
      </c>
      <c r="R21" s="1">
        <v>13934.727283914497</v>
      </c>
      <c r="S21" s="1">
        <v>65924.316212431368</v>
      </c>
      <c r="T21" s="1">
        <f t="shared" si="0"/>
        <v>282008.61138372141</v>
      </c>
      <c r="U21" s="1">
        <v>641817.27848719037</v>
      </c>
      <c r="V21" s="1">
        <f t="shared" si="2"/>
        <v>1790709.6637355462</v>
      </c>
      <c r="W21" s="1">
        <f t="shared" si="3"/>
        <v>866651.74080200342</v>
      </c>
      <c r="X21" s="1">
        <f t="shared" si="4"/>
        <v>3249374.9412034964</v>
      </c>
      <c r="Y21" s="1">
        <f t="shared" si="5"/>
        <v>324716.6743461297</v>
      </c>
      <c r="Z21" s="1">
        <f t="shared" si="6"/>
        <v>161799.97947422025</v>
      </c>
      <c r="AA21" s="1">
        <f t="shared" si="7"/>
        <v>1332400.7208678774</v>
      </c>
      <c r="AB21">
        <f t="shared" si="1"/>
        <v>2037</v>
      </c>
    </row>
    <row r="22" spans="1:29" x14ac:dyDescent="0.3">
      <c r="A22">
        <v>2038</v>
      </c>
      <c r="B22" s="1">
        <v>83767.910859691372</v>
      </c>
      <c r="C22" s="1">
        <v>30451.190507298601</v>
      </c>
      <c r="D22" s="1">
        <v>24581.778806697021</v>
      </c>
      <c r="E22" s="1">
        <v>34238.635507256156</v>
      </c>
      <c r="F22" s="1">
        <v>13976.230075234991</v>
      </c>
      <c r="G22" s="1">
        <v>6955.4698825974529</v>
      </c>
      <c r="H22" s="1">
        <v>4483.0571739602783</v>
      </c>
      <c r="I22" s="1">
        <v>11013.586400149477</v>
      </c>
      <c r="J22" s="1">
        <v>209467.85921288535</v>
      </c>
      <c r="L22" s="1">
        <v>152154.24540340548</v>
      </c>
      <c r="M22" s="1">
        <v>107094.12333915327</v>
      </c>
      <c r="N22" s="1">
        <v>73962.761417814167</v>
      </c>
      <c r="O22" s="1">
        <v>142067.95382764252</v>
      </c>
      <c r="P22" s="1">
        <v>83764.557600015585</v>
      </c>
      <c r="Q22" s="1">
        <v>25578.071400824872</v>
      </c>
      <c r="R22" s="1">
        <v>14538.598426815421</v>
      </c>
      <c r="S22" s="1">
        <v>69078.922411393665</v>
      </c>
      <c r="T22" s="1">
        <f t="shared" si="0"/>
        <v>294911.43383905175</v>
      </c>
      <c r="U22" s="1">
        <v>668239.23382706498</v>
      </c>
      <c r="V22" s="1">
        <f t="shared" si="2"/>
        <v>1942863.9091389517</v>
      </c>
      <c r="W22" s="1">
        <f t="shared" si="3"/>
        <v>940614.5022198176</v>
      </c>
      <c r="X22" s="1">
        <f t="shared" si="4"/>
        <v>3544286.3750425484</v>
      </c>
      <c r="Y22" s="1">
        <f t="shared" si="5"/>
        <v>350294.74574695458</v>
      </c>
      <c r="Z22" s="1">
        <f t="shared" si="6"/>
        <v>176338.57790103566</v>
      </c>
      <c r="AA22" s="1">
        <f t="shared" si="7"/>
        <v>1439494.8442070307</v>
      </c>
      <c r="AB22">
        <f t="shared" si="1"/>
        <v>2038</v>
      </c>
    </row>
    <row r="23" spans="1:29" x14ac:dyDescent="0.3">
      <c r="A23">
        <v>2039</v>
      </c>
      <c r="B23" s="1">
        <v>84554.378780240411</v>
      </c>
      <c r="C23" s="1">
        <v>30737.086194928095</v>
      </c>
      <c r="D23" s="1">
        <v>24812.568619443831</v>
      </c>
      <c r="E23" s="1">
        <v>34560.090205045286</v>
      </c>
      <c r="F23" s="1">
        <v>14107.448061831268</v>
      </c>
      <c r="G23" s="1">
        <v>7020.7723818345466</v>
      </c>
      <c r="H23" s="1">
        <v>4525.1470460499932</v>
      </c>
      <c r="I23" s="1">
        <v>11116.989150737601</v>
      </c>
      <c r="J23" s="1">
        <v>211434.48044011102</v>
      </c>
      <c r="L23" s="1">
        <v>157428.09135492667</v>
      </c>
      <c r="M23" s="1">
        <v>110800.62411877231</v>
      </c>
      <c r="N23" s="1">
        <v>76734.572167844337</v>
      </c>
      <c r="O23" s="1">
        <v>148041.9591140569</v>
      </c>
      <c r="P23" s="1">
        <v>87564.254464787067</v>
      </c>
      <c r="Q23" s="1">
        <v>26507.708416217341</v>
      </c>
      <c r="R23" s="1">
        <v>15150.436578848039</v>
      </c>
      <c r="S23" s="1">
        <v>72241.128465500282</v>
      </c>
      <c r="T23" s="1">
        <f t="shared" si="0"/>
        <v>307847.34204434429</v>
      </c>
      <c r="U23" s="1">
        <v>694468.77468095301</v>
      </c>
      <c r="V23" s="1">
        <f t="shared" si="2"/>
        <v>2100292.0004938785</v>
      </c>
      <c r="W23" s="1">
        <f t="shared" si="3"/>
        <v>1017349.0743876619</v>
      </c>
      <c r="X23" s="1">
        <f t="shared" si="4"/>
        <v>3852133.7170868926</v>
      </c>
      <c r="Y23" s="1">
        <f t="shared" si="5"/>
        <v>376802.45416317193</v>
      </c>
      <c r="Z23" s="1">
        <f t="shared" si="6"/>
        <v>191489.01447988371</v>
      </c>
      <c r="AA23" s="1">
        <f t="shared" si="7"/>
        <v>1550295.4683258031</v>
      </c>
      <c r="AB23">
        <f t="shared" si="1"/>
        <v>2039</v>
      </c>
    </row>
    <row r="24" spans="1:29" x14ac:dyDescent="0.3">
      <c r="A24">
        <v>2040</v>
      </c>
      <c r="B24" s="1">
        <v>85319.697036909245</v>
      </c>
      <c r="C24" s="1">
        <v>31015.293587154589</v>
      </c>
      <c r="D24" s="1">
        <v>25037.152041772115</v>
      </c>
      <c r="E24" s="1">
        <v>34872.900355951671</v>
      </c>
      <c r="F24" s="1">
        <v>14235.137339577461</v>
      </c>
      <c r="G24" s="1">
        <v>7084.3187688726348</v>
      </c>
      <c r="H24" s="1">
        <v>4566.1050389820211</v>
      </c>
      <c r="I24" s="1">
        <v>11217.611198690451</v>
      </c>
      <c r="J24" s="1">
        <v>213348.21536791019</v>
      </c>
      <c r="L24" s="1">
        <v>162732.50293406457</v>
      </c>
      <c r="M24" s="1">
        <v>114573.16761965834</v>
      </c>
      <c r="N24" s="1">
        <v>79552.573384171963</v>
      </c>
      <c r="O24" s="1">
        <v>154141.90856493983</v>
      </c>
      <c r="P24" s="1">
        <v>91438.802272229776</v>
      </c>
      <c r="Q24" s="1">
        <v>27454.421245580652</v>
      </c>
      <c r="R24" s="1">
        <v>15744.595241456731</v>
      </c>
      <c r="S24" s="1">
        <v>75465.917290982456</v>
      </c>
      <c r="T24" s="1">
        <f t="shared" si="0"/>
        <v>321046.62812815205</v>
      </c>
      <c r="U24" s="1">
        <v>721103.88855308434</v>
      </c>
      <c r="V24" s="1">
        <f t="shared" si="2"/>
        <v>2263024.5034279432</v>
      </c>
      <c r="W24" s="1">
        <f t="shared" si="3"/>
        <v>1096901.6477718339</v>
      </c>
      <c r="X24" s="1">
        <f t="shared" si="4"/>
        <v>4173180.3452150445</v>
      </c>
      <c r="Y24" s="1">
        <f t="shared" si="5"/>
        <v>404256.87540875259</v>
      </c>
      <c r="Z24" s="1">
        <f t="shared" si="6"/>
        <v>207233.60972134044</v>
      </c>
      <c r="AA24" s="1">
        <f t="shared" si="7"/>
        <v>1664868.6359454615</v>
      </c>
      <c r="AB24">
        <f t="shared" si="1"/>
        <v>2040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6328-DA54-48B5-8C9F-EDA84A559EF7}">
  <dimension ref="A2:Y24"/>
  <sheetViews>
    <sheetView tabSelected="1" topLeftCell="B1" workbookViewId="0">
      <selection activeCell="L8" sqref="L8:Y8"/>
    </sheetView>
  </sheetViews>
  <sheetFormatPr defaultRowHeight="15.6" x14ac:dyDescent="0.3"/>
  <cols>
    <col min="1" max="1" width="6.19921875" customWidth="1"/>
    <col min="2" max="11" width="9.3984375" customWidth="1"/>
    <col min="12" max="12" width="11.296875" customWidth="1"/>
    <col min="14" max="16" width="3.796875" customWidth="1"/>
    <col min="17" max="17" width="10.69921875" customWidth="1"/>
    <col min="20" max="24" width="3.5" customWidth="1"/>
  </cols>
  <sheetData>
    <row r="2" spans="1:25" x14ac:dyDescent="0.3">
      <c r="B2" t="s">
        <v>10</v>
      </c>
    </row>
    <row r="3" spans="1:25" x14ac:dyDescent="0.3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8</v>
      </c>
      <c r="H3" t="s">
        <v>5</v>
      </c>
      <c r="I3" t="s">
        <v>6</v>
      </c>
      <c r="K3" t="s">
        <v>7</v>
      </c>
      <c r="L3" t="s">
        <v>0</v>
      </c>
      <c r="M3" t="s">
        <v>2</v>
      </c>
      <c r="Q3" t="s">
        <v>12</v>
      </c>
      <c r="R3" t="s">
        <v>8</v>
      </c>
      <c r="S3" t="s">
        <v>5</v>
      </c>
      <c r="Y3" t="s">
        <v>1</v>
      </c>
    </row>
    <row r="4" spans="1:25" x14ac:dyDescent="0.3">
      <c r="A4">
        <v>2020</v>
      </c>
      <c r="B4" s="1">
        <v>62606.777911494559</v>
      </c>
      <c r="C4" s="1">
        <v>29650.836767029243</v>
      </c>
      <c r="D4" s="1">
        <v>11973.666513052845</v>
      </c>
      <c r="E4" s="1">
        <v>24680.076604819871</v>
      </c>
      <c r="F4" s="1">
        <v>4998.5780053924154</v>
      </c>
      <c r="G4" s="1">
        <v>13503.932385369866</v>
      </c>
      <c r="H4" s="1">
        <v>3290.2557973945572</v>
      </c>
      <c r="I4" s="1">
        <v>3923.3840462080598</v>
      </c>
      <c r="J4" s="1">
        <f>E4+F4+I4</f>
        <v>33602.038656420351</v>
      </c>
      <c r="K4" s="1">
        <v>154627.50803076141</v>
      </c>
      <c r="L4" s="1">
        <v>62606.777911494559</v>
      </c>
      <c r="M4" s="2">
        <v>11973.666513052845</v>
      </c>
      <c r="N4" s="2">
        <v>0</v>
      </c>
      <c r="O4" s="2">
        <v>0</v>
      </c>
      <c r="P4" s="2">
        <v>0</v>
      </c>
      <c r="Q4" s="2">
        <v>33602.038656420351</v>
      </c>
      <c r="R4" s="2">
        <v>13503.932385369866</v>
      </c>
      <c r="S4" s="2">
        <v>3290.2557973945572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29650.836767029243</v>
      </c>
    </row>
    <row r="5" spans="1:25" x14ac:dyDescent="0.3">
      <c r="A5">
        <v>2021</v>
      </c>
      <c r="B5" s="1">
        <v>61667.73774217812</v>
      </c>
      <c r="C5" s="1">
        <v>22417.367353073234</v>
      </c>
      <c r="D5" s="1">
        <v>18096.460483856568</v>
      </c>
      <c r="E5" s="1">
        <v>25205.584972126879</v>
      </c>
      <c r="F5" s="1">
        <v>10288.933817957572</v>
      </c>
      <c r="G5" s="1">
        <v>5120.4344025253222</v>
      </c>
      <c r="H5" s="1">
        <v>3300.3090473395537</v>
      </c>
      <c r="I5" s="1">
        <v>8107.913289885526</v>
      </c>
      <c r="J5" s="1">
        <f t="shared" ref="J5:J24" si="0">E5+F5+I5</f>
        <v>43602.432079969971</v>
      </c>
      <c r="K5" s="1">
        <v>154204.74110894275</v>
      </c>
      <c r="L5" s="1">
        <v>124274.51565367269</v>
      </c>
      <c r="M5" s="2">
        <v>30070.126996909414</v>
      </c>
      <c r="N5" s="2">
        <v>0</v>
      </c>
      <c r="O5" s="2">
        <v>0</v>
      </c>
      <c r="P5" s="2">
        <v>0</v>
      </c>
      <c r="Q5" s="2">
        <v>77204.470736390329</v>
      </c>
      <c r="R5" s="2">
        <v>18624.366787895189</v>
      </c>
      <c r="S5" s="2">
        <v>6590.5648447341109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52068.204120102477</v>
      </c>
    </row>
    <row r="6" spans="1:25" x14ac:dyDescent="0.3">
      <c r="A6">
        <v>2022</v>
      </c>
      <c r="B6" s="1">
        <v>63209.431185732581</v>
      </c>
      <c r="C6" s="1">
        <v>22977.801536900064</v>
      </c>
      <c r="D6" s="1">
        <v>18548.871995952984</v>
      </c>
      <c r="E6" s="1">
        <v>25835.724596430053</v>
      </c>
      <c r="F6" s="1">
        <v>10546.157163406513</v>
      </c>
      <c r="G6" s="1">
        <v>5248.445262588456</v>
      </c>
      <c r="H6" s="1">
        <v>3382.8167735230427</v>
      </c>
      <c r="I6" s="1">
        <v>8310.6111221326628</v>
      </c>
      <c r="J6" s="1">
        <f t="shared" si="0"/>
        <v>44692.492881969229</v>
      </c>
      <c r="K6" s="1">
        <v>158059.85963666634</v>
      </c>
      <c r="L6" s="1">
        <v>187483.94683940528</v>
      </c>
      <c r="M6" s="2">
        <v>48618.998992862398</v>
      </c>
      <c r="N6" s="2">
        <v>0</v>
      </c>
      <c r="O6" s="2">
        <v>0</v>
      </c>
      <c r="P6" s="2">
        <v>0</v>
      </c>
      <c r="Q6" s="2">
        <v>121896.96361835956</v>
      </c>
      <c r="R6" s="2">
        <v>23872.812050483644</v>
      </c>
      <c r="S6" s="2">
        <v>9973.3816182571536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75046.005657002534</v>
      </c>
    </row>
    <row r="7" spans="1:25" x14ac:dyDescent="0.3">
      <c r="A7">
        <v>2023</v>
      </c>
      <c r="B7" s="1">
        <v>64807.702429621189</v>
      </c>
      <c r="C7" s="1">
        <v>23558.80280135214</v>
      </c>
      <c r="D7" s="1">
        <v>19017.886321213893</v>
      </c>
      <c r="E7" s="1">
        <v>26488.989384815304</v>
      </c>
      <c r="F7" s="1">
        <v>10812.82021370789</v>
      </c>
      <c r="G7" s="1">
        <v>5381.1539261685821</v>
      </c>
      <c r="H7" s="1">
        <v>3468.3524075422629</v>
      </c>
      <c r="I7" s="1">
        <v>8520.7476559770566</v>
      </c>
      <c r="J7" s="1">
        <f t="shared" si="0"/>
        <v>45822.557254500251</v>
      </c>
      <c r="K7" s="1">
        <v>162056.45514039832</v>
      </c>
      <c r="L7" s="2">
        <v>213972.93622422099</v>
      </c>
      <c r="M7" s="2">
        <v>67636.885314076295</v>
      </c>
      <c r="N7" s="2">
        <v>0</v>
      </c>
      <c r="O7" s="2">
        <v>0</v>
      </c>
      <c r="P7" s="2">
        <v>0</v>
      </c>
      <c r="Q7" s="2">
        <v>167719.52087285981</v>
      </c>
      <c r="R7" s="2">
        <v>29253.965976652227</v>
      </c>
      <c r="S7" s="2">
        <v>13441.734025799416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98604.808458354673</v>
      </c>
    </row>
    <row r="8" spans="1:25" x14ac:dyDescent="0.3">
      <c r="A8">
        <v>2024</v>
      </c>
      <c r="B8" s="1">
        <v>66528.252471163301</v>
      </c>
      <c r="C8" s="1">
        <v>24184.254678504662</v>
      </c>
      <c r="D8" s="1">
        <v>19522.783484256233</v>
      </c>
      <c r="E8" s="1">
        <v>27192.233444978461</v>
      </c>
      <c r="F8" s="1">
        <v>11099.884830573235</v>
      </c>
      <c r="G8" s="1">
        <v>5524.0157198152283</v>
      </c>
      <c r="H8" s="1">
        <v>3560.4321087993785</v>
      </c>
      <c r="I8" s="1">
        <v>8746.9610871565037</v>
      </c>
      <c r="J8" s="1">
        <f t="shared" si="0"/>
        <v>47039.079362708195</v>
      </c>
      <c r="K8" s="1">
        <v>166358.81782524695</v>
      </c>
      <c r="L8" s="1">
        <v>280501.1886953839</v>
      </c>
      <c r="M8" s="2">
        <v>87159.668798332525</v>
      </c>
      <c r="N8" s="2">
        <v>0</v>
      </c>
      <c r="O8" s="2">
        <v>0</v>
      </c>
      <c r="P8" s="2">
        <v>0</v>
      </c>
      <c r="Q8" s="2">
        <v>214758.60023556801</v>
      </c>
      <c r="R8" s="2">
        <v>34777.981696467454</v>
      </c>
      <c r="S8" s="2">
        <v>17002.166134598796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122789.06313685933</v>
      </c>
    </row>
    <row r="9" spans="1:25" x14ac:dyDescent="0.3">
      <c r="A9">
        <v>2025</v>
      </c>
      <c r="B9" s="1">
        <v>68259.448836344105</v>
      </c>
      <c r="C9" s="1">
        <v>24813.576691918162</v>
      </c>
      <c r="D9" s="1">
        <v>20030.804821819635</v>
      </c>
      <c r="E9" s="1">
        <v>27899.828999536268</v>
      </c>
      <c r="F9" s="1">
        <v>11388.72572987302</v>
      </c>
      <c r="G9" s="1">
        <v>5667.7615057050798</v>
      </c>
      <c r="H9" s="1">
        <v>3653.0815756991469</v>
      </c>
      <c r="I9" s="1">
        <v>8974.5742691956202</v>
      </c>
      <c r="J9" s="1">
        <f t="shared" si="0"/>
        <v>48263.128998604909</v>
      </c>
      <c r="K9" s="1">
        <v>170687.80243009102</v>
      </c>
      <c r="L9" s="1">
        <v>348760.63753172802</v>
      </c>
      <c r="M9" s="2">
        <v>107190.47362015216</v>
      </c>
      <c r="N9" s="2">
        <v>0</v>
      </c>
      <c r="O9" s="2">
        <v>0</v>
      </c>
      <c r="P9" s="2">
        <v>0</v>
      </c>
      <c r="Q9" s="2">
        <v>263021.7292341729</v>
      </c>
      <c r="R9" s="2">
        <v>40445.743202172533</v>
      </c>
      <c r="S9" s="2">
        <v>20655.247710297943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147602.63982877749</v>
      </c>
    </row>
    <row r="10" spans="1:25" x14ac:dyDescent="0.3">
      <c r="A10">
        <v>2026</v>
      </c>
      <c r="B10" s="1">
        <v>69833.783454453267</v>
      </c>
      <c r="C10" s="1">
        <v>25385.876548584951</v>
      </c>
      <c r="D10" s="1">
        <v>20492.7949198526</v>
      </c>
      <c r="E10" s="1">
        <v>28543.310120202881</v>
      </c>
      <c r="F10" s="1">
        <v>11651.395081564931</v>
      </c>
      <c r="G10" s="1">
        <v>5798.4826483121833</v>
      </c>
      <c r="H10" s="1">
        <v>3737.3361790609279</v>
      </c>
      <c r="I10" s="1">
        <v>9181.5636779243887</v>
      </c>
      <c r="J10" s="1">
        <f t="shared" si="0"/>
        <v>49376.268879692201</v>
      </c>
      <c r="K10" s="1">
        <v>174624.54262995612</v>
      </c>
      <c r="L10" s="1">
        <v>418594.4209861813</v>
      </c>
      <c r="M10" s="2">
        <v>127683.26854000476</v>
      </c>
      <c r="N10" s="2">
        <v>0</v>
      </c>
      <c r="O10" s="2">
        <v>0</v>
      </c>
      <c r="P10" s="2">
        <v>0</v>
      </c>
      <c r="Q10" s="2">
        <v>312397.99811386509</v>
      </c>
      <c r="R10" s="2">
        <v>46244.225850484712</v>
      </c>
      <c r="S10" s="2">
        <v>24392.58388935887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172988.51637736245</v>
      </c>
    </row>
    <row r="11" spans="1:25" x14ac:dyDescent="0.3">
      <c r="A11">
        <v>2027</v>
      </c>
      <c r="B11" s="1">
        <v>71324.604328077796</v>
      </c>
      <c r="C11" s="1">
        <v>25927.817608939629</v>
      </c>
      <c r="D11" s="1">
        <v>20930.277824460634</v>
      </c>
      <c r="E11" s="1">
        <v>29152.656491322672</v>
      </c>
      <c r="F11" s="1">
        <v>11900.130609488491</v>
      </c>
      <c r="G11" s="1">
        <v>5922.2694251390676</v>
      </c>
      <c r="H11" s="1">
        <v>3817.1213276220119</v>
      </c>
      <c r="I11" s="1">
        <v>9377.5729173849704</v>
      </c>
      <c r="J11" s="1">
        <f t="shared" si="0"/>
        <v>50430.36001819613</v>
      </c>
      <c r="K11" s="1">
        <v>178352.45053243526</v>
      </c>
      <c r="L11" s="1">
        <v>489919.02531425911</v>
      </c>
      <c r="M11" s="2">
        <v>148613.54636446541</v>
      </c>
      <c r="N11" s="2">
        <v>0</v>
      </c>
      <c r="O11" s="2">
        <v>0</v>
      </c>
      <c r="P11" s="2">
        <v>0</v>
      </c>
      <c r="Q11" s="2">
        <v>362828.3581320612</v>
      </c>
      <c r="R11" s="2">
        <v>52166.495275623776</v>
      </c>
      <c r="S11" s="2">
        <v>28209.705216980881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198916.33398630208</v>
      </c>
    </row>
    <row r="12" spans="1:25" x14ac:dyDescent="0.3">
      <c r="A12">
        <v>2028</v>
      </c>
      <c r="B12" s="1">
        <v>72693.919528443221</v>
      </c>
      <c r="C12" s="1">
        <v>26425.589101662048</v>
      </c>
      <c r="D12" s="1">
        <v>21332.104765428645</v>
      </c>
      <c r="E12" s="1">
        <v>29712.339591434662</v>
      </c>
      <c r="F12" s="1">
        <v>12128.593562538364</v>
      </c>
      <c r="G12" s="1">
        <v>6035.9672664506097</v>
      </c>
      <c r="H12" s="1">
        <v>3890.4037847038562</v>
      </c>
      <c r="I12" s="1">
        <v>9557.6069078890778</v>
      </c>
      <c r="J12" s="1">
        <f t="shared" si="0"/>
        <v>51398.540061862106</v>
      </c>
      <c r="K12" s="1">
        <v>181776.52450855047</v>
      </c>
      <c r="L12" s="1">
        <v>562612.94484270236</v>
      </c>
      <c r="M12" s="2">
        <v>169945.65112989405</v>
      </c>
      <c r="N12" s="2">
        <v>0</v>
      </c>
      <c r="O12" s="2">
        <v>0</v>
      </c>
      <c r="P12" s="2">
        <v>0</v>
      </c>
      <c r="Q12" s="2">
        <v>414226.89819392329</v>
      </c>
      <c r="R12" s="2">
        <v>58202.462542074383</v>
      </c>
      <c r="S12" s="2">
        <v>32100.109001684737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225341.92308796413</v>
      </c>
    </row>
    <row r="13" spans="1:25" x14ac:dyDescent="0.3">
      <c r="A13">
        <v>2029</v>
      </c>
      <c r="B13" s="1">
        <v>74102.268969681434</v>
      </c>
      <c r="C13" s="1">
        <v>26937.550265499896</v>
      </c>
      <c r="D13" s="1">
        <v>21745.386344159197</v>
      </c>
      <c r="E13" s="1">
        <v>30287.977239437732</v>
      </c>
      <c r="F13" s="1">
        <v>12363.569170919516</v>
      </c>
      <c r="G13" s="1">
        <v>6152.9062234112635</v>
      </c>
      <c r="H13" s="1">
        <v>3965.7752605015658</v>
      </c>
      <c r="I13" s="1">
        <v>9742.7730185571563</v>
      </c>
      <c r="J13" s="1">
        <f t="shared" si="0"/>
        <v>52394.319428914401</v>
      </c>
      <c r="K13" s="1">
        <v>185298.20649216778</v>
      </c>
      <c r="L13" s="1">
        <v>636715.21381238382</v>
      </c>
      <c r="M13" s="2">
        <v>191691.03747405324</v>
      </c>
      <c r="N13" s="2">
        <v>0</v>
      </c>
      <c r="O13" s="2">
        <v>0</v>
      </c>
      <c r="P13" s="2">
        <v>0</v>
      </c>
      <c r="Q13" s="2">
        <v>466621.21762283769</v>
      </c>
      <c r="R13" s="2">
        <v>64355.368765485648</v>
      </c>
      <c r="S13" s="2">
        <v>36065.8842621863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252279.47335346401</v>
      </c>
    </row>
    <row r="14" spans="1:25" x14ac:dyDescent="0.3">
      <c r="A14">
        <v>2030</v>
      </c>
      <c r="B14" s="1">
        <v>75448.034812491809</v>
      </c>
      <c r="C14" s="1">
        <v>27426.76112962512</v>
      </c>
      <c r="D14" s="1">
        <v>22140.302702154364</v>
      </c>
      <c r="E14" s="1">
        <v>30838.034960792127</v>
      </c>
      <c r="F14" s="1">
        <v>12588.103039001942</v>
      </c>
      <c r="G14" s="1">
        <v>6264.6486996486683</v>
      </c>
      <c r="H14" s="1">
        <v>4037.7974125901756</v>
      </c>
      <c r="I14" s="1">
        <v>9919.710800961544</v>
      </c>
      <c r="J14" s="1">
        <f t="shared" si="0"/>
        <v>53345.848800755615</v>
      </c>
      <c r="K14" s="1">
        <v>188663.39355726575</v>
      </c>
      <c r="L14" s="1">
        <v>712163.24862487568</v>
      </c>
      <c r="M14" s="2">
        <v>213831.3401762076</v>
      </c>
      <c r="N14" s="2">
        <v>0</v>
      </c>
      <c r="O14" s="2">
        <v>0</v>
      </c>
      <c r="P14" s="2">
        <v>0</v>
      </c>
      <c r="Q14" s="2">
        <v>519967.06642359332</v>
      </c>
      <c r="R14" s="2">
        <v>70620.017465134311</v>
      </c>
      <c r="S14" s="2">
        <v>40103.681674776475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279706.23448308912</v>
      </c>
    </row>
    <row r="15" spans="1:25" x14ac:dyDescent="0.3">
      <c r="A15">
        <v>2031</v>
      </c>
      <c r="B15" s="1">
        <v>76754.189362489036</v>
      </c>
      <c r="C15" s="1">
        <v>27901.572553543283</v>
      </c>
      <c r="D15" s="1">
        <v>22523.595085907033</v>
      </c>
      <c r="E15" s="1">
        <v>31371.902274594486</v>
      </c>
      <c r="F15" s="1">
        <v>12806.027973708178</v>
      </c>
      <c r="G15" s="1">
        <v>6373.1021460971551</v>
      </c>
      <c r="H15" s="1">
        <v>4107.6996635305595</v>
      </c>
      <c r="I15" s="1">
        <v>10091.440593918154</v>
      </c>
      <c r="J15" s="1">
        <f t="shared" si="0"/>
        <v>54269.370842220815</v>
      </c>
      <c r="K15" s="1">
        <v>191929.5296537879</v>
      </c>
      <c r="L15" s="1">
        <v>788917.43798736471</v>
      </c>
      <c r="M15" s="2">
        <v>236354.93526211462</v>
      </c>
      <c r="N15" s="2">
        <v>0</v>
      </c>
      <c r="O15" s="2">
        <v>0</v>
      </c>
      <c r="P15" s="2">
        <v>0</v>
      </c>
      <c r="Q15" s="2">
        <v>574236.43726581417</v>
      </c>
      <c r="R15" s="2">
        <v>76993.119611231465</v>
      </c>
      <c r="S15" s="2">
        <v>44211.381338307037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307607.80703663238</v>
      </c>
    </row>
    <row r="16" spans="1:25" x14ac:dyDescent="0.3">
      <c r="A16">
        <v>2032</v>
      </c>
      <c r="B16" s="1">
        <v>77901.36285576121</v>
      </c>
      <c r="C16" s="1">
        <v>28318.591412316851</v>
      </c>
      <c r="D16" s="1">
        <v>22860.234316551763</v>
      </c>
      <c r="E16" s="1">
        <v>31840.788924585326</v>
      </c>
      <c r="F16" s="1">
        <v>12997.427765270824</v>
      </c>
      <c r="G16" s="1">
        <v>6468.354977410253</v>
      </c>
      <c r="H16" s="1">
        <v>4169.093630576067</v>
      </c>
      <c r="I16" s="1">
        <v>10242.267972259688</v>
      </c>
      <c r="J16" s="1">
        <f t="shared" si="0"/>
        <v>55080.484662115836</v>
      </c>
      <c r="K16" s="1">
        <v>194798.12185473199</v>
      </c>
      <c r="L16" s="1">
        <v>866818.80084312591</v>
      </c>
      <c r="M16" s="2">
        <v>259215.16957866639</v>
      </c>
      <c r="N16" s="2">
        <v>0</v>
      </c>
      <c r="O16" s="2">
        <v>0</v>
      </c>
      <c r="P16" s="2">
        <v>0</v>
      </c>
      <c r="Q16" s="2">
        <v>629316.92192792997</v>
      </c>
      <c r="R16" s="2">
        <v>83461.474588641722</v>
      </c>
      <c r="S16" s="2">
        <v>48380.474968883107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335926.39844894921</v>
      </c>
    </row>
    <row r="17" spans="1:25" x14ac:dyDescent="0.3">
      <c r="A17">
        <v>2033</v>
      </c>
      <c r="B17" s="1">
        <v>78991.227030435242</v>
      </c>
      <c r="C17" s="1">
        <v>28714.777269997696</v>
      </c>
      <c r="D17" s="1">
        <v>23180.056069251965</v>
      </c>
      <c r="E17" s="1">
        <v>32286.251415485731</v>
      </c>
      <c r="F17" s="1">
        <v>13179.265802052163</v>
      </c>
      <c r="G17" s="1">
        <v>6558.849265321579</v>
      </c>
      <c r="H17" s="1">
        <v>4227.4205406872497</v>
      </c>
      <c r="I17" s="1">
        <v>10385.560470890881</v>
      </c>
      <c r="J17" s="1">
        <f t="shared" si="0"/>
        <v>55851.077688428777</v>
      </c>
      <c r="K17" s="1">
        <v>197523.40786412251</v>
      </c>
      <c r="L17" s="1">
        <v>945810.02787356114</v>
      </c>
      <c r="M17" s="2">
        <v>282395.22564791836</v>
      </c>
      <c r="N17" s="2">
        <v>0</v>
      </c>
      <c r="O17" s="2">
        <v>0</v>
      </c>
      <c r="P17" s="2">
        <v>0</v>
      </c>
      <c r="Q17" s="2">
        <v>685167.99961635878</v>
      </c>
      <c r="R17" s="2">
        <v>90020.323853963302</v>
      </c>
      <c r="S17" s="2">
        <v>52607.895509570357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364641.17571894691</v>
      </c>
    </row>
    <row r="18" spans="1:25" x14ac:dyDescent="0.3">
      <c r="A18">
        <v>2034</v>
      </c>
      <c r="B18" s="1">
        <v>80061.698410842044</v>
      </c>
      <c r="C18" s="1">
        <v>29103.913486991059</v>
      </c>
      <c r="D18" s="1">
        <v>23494.186986711924</v>
      </c>
      <c r="E18" s="1">
        <v>32723.787448538857</v>
      </c>
      <c r="F18" s="1">
        <v>13357.868254327463</v>
      </c>
      <c r="G18" s="1">
        <v>6647.7333185370535</v>
      </c>
      <c r="H18" s="1">
        <v>4284.7095950781368</v>
      </c>
      <c r="I18" s="1">
        <v>10526.303255520485</v>
      </c>
      <c r="J18" s="1">
        <f t="shared" si="0"/>
        <v>56607.958958386807</v>
      </c>
      <c r="K18" s="1">
        <v>200200.20075654704</v>
      </c>
      <c r="L18" s="1">
        <v>1025871.7262844031</v>
      </c>
      <c r="M18" s="2">
        <v>305889.41263463028</v>
      </c>
      <c r="N18" s="2">
        <v>0</v>
      </c>
      <c r="O18" s="2">
        <v>0</v>
      </c>
      <c r="P18" s="2">
        <v>0</v>
      </c>
      <c r="Q18" s="2">
        <v>741775.95857474557</v>
      </c>
      <c r="R18" s="2">
        <v>96668.057172500354</v>
      </c>
      <c r="S18" s="2">
        <v>56892.605104648494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393745.08920593798</v>
      </c>
    </row>
    <row r="19" spans="1:25" x14ac:dyDescent="0.3">
      <c r="A19">
        <v>2035</v>
      </c>
      <c r="B19" s="1">
        <v>81109.18919219356</v>
      </c>
      <c r="C19" s="1">
        <v>29484.695829659264</v>
      </c>
      <c r="D19" s="1">
        <v>23801.574223960408</v>
      </c>
      <c r="E19" s="1">
        <v>33151.930572699828</v>
      </c>
      <c r="F19" s="1">
        <v>13532.63651596381</v>
      </c>
      <c r="G19" s="1">
        <v>6734.7092321920154</v>
      </c>
      <c r="H19" s="1">
        <v>4340.7687830631503</v>
      </c>
      <c r="I19" s="1">
        <v>10664.024610934237</v>
      </c>
      <c r="J19" s="1">
        <f t="shared" si="0"/>
        <v>57348.591699597877</v>
      </c>
      <c r="K19" s="1">
        <v>202819.5289606663</v>
      </c>
      <c r="L19" s="1">
        <v>1106980.9154765967</v>
      </c>
      <c r="M19" s="2">
        <v>329690.98685859068</v>
      </c>
      <c r="N19" s="2">
        <v>0</v>
      </c>
      <c r="O19" s="2">
        <v>0</v>
      </c>
      <c r="P19" s="2">
        <v>0</v>
      </c>
      <c r="Q19" s="2">
        <v>799124.55027434346</v>
      </c>
      <c r="R19" s="2">
        <v>103402.76640469237</v>
      </c>
      <c r="S19" s="2">
        <v>61233.373887711641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423229.78503559728</v>
      </c>
    </row>
    <row r="20" spans="1:25" x14ac:dyDescent="0.3">
      <c r="A20">
        <v>2036</v>
      </c>
      <c r="B20" s="1">
        <v>82072.713070035432</v>
      </c>
      <c r="C20" s="1">
        <v>29834.954644298181</v>
      </c>
      <c r="D20" s="1">
        <v>24084.321287806273</v>
      </c>
      <c r="E20" s="1">
        <v>33545.753726666539</v>
      </c>
      <c r="F20" s="1">
        <v>13693.395346660405</v>
      </c>
      <c r="G20" s="1">
        <v>6814.7131530814577</v>
      </c>
      <c r="H20" s="1">
        <v>4392.3342642660418</v>
      </c>
      <c r="I20" s="1">
        <v>10790.706216913322</v>
      </c>
      <c r="J20" s="1">
        <f t="shared" si="0"/>
        <v>58029.855290240266</v>
      </c>
      <c r="K20" s="1">
        <v>205228.89170972764</v>
      </c>
      <c r="L20" s="1">
        <v>1189053.6285466321</v>
      </c>
      <c r="M20" s="2">
        <v>353775.30814639694</v>
      </c>
      <c r="N20" s="2">
        <v>0</v>
      </c>
      <c r="O20" s="2">
        <v>0</v>
      </c>
      <c r="P20" s="2">
        <v>0</v>
      </c>
      <c r="Q20" s="2">
        <v>857154.40556458372</v>
      </c>
      <c r="R20" s="2">
        <v>110217.47955777383</v>
      </c>
      <c r="S20" s="2">
        <v>65625.708151977684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453064.73967989546</v>
      </c>
    </row>
    <row r="21" spans="1:25" x14ac:dyDescent="0.3">
      <c r="A21">
        <v>2037</v>
      </c>
      <c r="B21" s="1">
        <v>82953.177140462692</v>
      </c>
      <c r="C21" s="1">
        <v>30155.01967717598</v>
      </c>
      <c r="D21" s="1">
        <v>24342.694366522996</v>
      </c>
      <c r="E21" s="1">
        <v>33905.627669745852</v>
      </c>
      <c r="F21" s="1">
        <v>13840.29609057272</v>
      </c>
      <c r="G21" s="1">
        <v>6887.8203997791043</v>
      </c>
      <c r="H21" s="1">
        <v>4439.4545842887601</v>
      </c>
      <c r="I21" s="1">
        <v>10906.467336086032</v>
      </c>
      <c r="J21" s="1">
        <f t="shared" si="0"/>
        <v>58652.391096404608</v>
      </c>
      <c r="K21" s="1">
        <v>207430.55726463415</v>
      </c>
      <c r="L21" s="1">
        <v>1272006.8056870948</v>
      </c>
      <c r="M21" s="2">
        <v>378118.00251291995</v>
      </c>
      <c r="N21" s="2">
        <v>0</v>
      </c>
      <c r="O21" s="2">
        <v>0</v>
      </c>
      <c r="P21" s="2">
        <v>0</v>
      </c>
      <c r="Q21" s="2">
        <v>915806.79666098836</v>
      </c>
      <c r="R21" s="2">
        <v>117105.29995755292</v>
      </c>
      <c r="S21" s="2">
        <v>70065.162736266444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483219.75935707142</v>
      </c>
    </row>
    <row r="22" spans="1:25" x14ac:dyDescent="0.3">
      <c r="A22">
        <v>2038</v>
      </c>
      <c r="B22" s="1">
        <v>83767.910859691372</v>
      </c>
      <c r="C22" s="1">
        <v>30451.190507298601</v>
      </c>
      <c r="D22" s="1">
        <v>24581.778806697021</v>
      </c>
      <c r="E22" s="1">
        <v>34238.635507256156</v>
      </c>
      <c r="F22" s="1">
        <v>13976.230075234991</v>
      </c>
      <c r="G22" s="1">
        <v>6955.4698825974529</v>
      </c>
      <c r="H22" s="1">
        <v>4483.0571739602783</v>
      </c>
      <c r="I22" s="1">
        <v>11013.586400149477</v>
      </c>
      <c r="J22" s="1">
        <f t="shared" si="0"/>
        <v>59228.451982640625</v>
      </c>
      <c r="K22" s="1">
        <v>209467.85921288535</v>
      </c>
      <c r="L22" s="1">
        <v>1355774.7165467863</v>
      </c>
      <c r="M22" s="2">
        <v>402699.78131961694</v>
      </c>
      <c r="N22" s="2">
        <v>0</v>
      </c>
      <c r="O22" s="2">
        <v>0</v>
      </c>
      <c r="P22" s="2">
        <v>0</v>
      </c>
      <c r="Q22" s="2">
        <v>975035.24864362902</v>
      </c>
      <c r="R22" s="2">
        <v>124060.76984015037</v>
      </c>
      <c r="S22" s="2">
        <v>74548.219910226719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513670.94986437005</v>
      </c>
    </row>
    <row r="23" spans="1:25" x14ac:dyDescent="0.3">
      <c r="A23">
        <v>2039</v>
      </c>
      <c r="B23" s="1">
        <v>84554.378780240411</v>
      </c>
      <c r="C23" s="1">
        <v>30737.086194928095</v>
      </c>
      <c r="D23" s="1">
        <v>24812.568619443831</v>
      </c>
      <c r="E23" s="1">
        <v>34560.090205045286</v>
      </c>
      <c r="F23" s="1">
        <v>14107.448061831268</v>
      </c>
      <c r="G23" s="1">
        <v>7020.7723818345466</v>
      </c>
      <c r="H23" s="1">
        <v>4525.1470460499932</v>
      </c>
      <c r="I23" s="1">
        <v>11116.989150737601</v>
      </c>
      <c r="J23" s="1">
        <f t="shared" si="0"/>
        <v>59784.527417614154</v>
      </c>
      <c r="K23" s="1">
        <v>211434.48044011102</v>
      </c>
      <c r="L23" s="1">
        <v>1440329.0953270267</v>
      </c>
      <c r="M23" s="2">
        <v>427512.34993906075</v>
      </c>
      <c r="N23" s="2">
        <v>0</v>
      </c>
      <c r="O23" s="2">
        <v>0</v>
      </c>
      <c r="P23" s="2">
        <v>0</v>
      </c>
      <c r="Q23" s="2">
        <v>1034819.7760612431</v>
      </c>
      <c r="R23" s="2">
        <v>131081.54222198491</v>
      </c>
      <c r="S23" s="2">
        <v>79073.366956276717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544408.03605929809</v>
      </c>
    </row>
    <row r="24" spans="1:25" x14ac:dyDescent="0.3">
      <c r="A24">
        <v>2040</v>
      </c>
      <c r="B24" s="1">
        <v>85319.697036909245</v>
      </c>
      <c r="C24" s="1">
        <v>31015.293587154589</v>
      </c>
      <c r="D24" s="1">
        <v>25037.152041772115</v>
      </c>
      <c r="E24" s="1">
        <v>34872.900355951671</v>
      </c>
      <c r="F24" s="1">
        <v>14235.137339577461</v>
      </c>
      <c r="G24" s="1">
        <v>7084.3187688726348</v>
      </c>
      <c r="H24" s="1">
        <v>4566.1050389820211</v>
      </c>
      <c r="I24" s="1">
        <v>11217.611198690451</v>
      </c>
      <c r="J24" s="1">
        <f t="shared" si="0"/>
        <v>60325.648894219579</v>
      </c>
      <c r="K24" s="1">
        <v>213348.21536791019</v>
      </c>
      <c r="L24" s="1">
        <v>1525648.7923639358</v>
      </c>
      <c r="M24" s="2">
        <v>452549.50198083284</v>
      </c>
      <c r="N24" s="2">
        <v>0</v>
      </c>
      <c r="O24" s="2">
        <v>0</v>
      </c>
      <c r="P24" s="2">
        <v>0</v>
      </c>
      <c r="Q24" s="2">
        <v>1095145.4249554628</v>
      </c>
      <c r="R24" s="2">
        <v>138165.86099085756</v>
      </c>
      <c r="S24" s="2">
        <v>83639.471995258733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575423.32964645268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127A-168B-4EEC-AB5E-C20122E076E9}">
  <dimension ref="B2:P23"/>
  <sheetViews>
    <sheetView workbookViewId="0">
      <selection activeCell="I10" sqref="I10"/>
    </sheetView>
  </sheetViews>
  <sheetFormatPr defaultRowHeight="15.6" x14ac:dyDescent="0.3"/>
  <cols>
    <col min="2" max="3" width="12.59765625" bestFit="1" customWidth="1"/>
    <col min="4" max="6" width="5" customWidth="1"/>
    <col min="7" max="7" width="12.59765625" bestFit="1" customWidth="1"/>
    <col min="8" max="9" width="11.09765625" bestFit="1" customWidth="1"/>
    <col min="10" max="14" width="4.8984375" customWidth="1"/>
    <col min="15" max="15" width="12.59765625" bestFit="1" customWidth="1"/>
  </cols>
  <sheetData>
    <row r="2" spans="2:16" x14ac:dyDescent="0.3">
      <c r="B2" t="s">
        <v>13</v>
      </c>
      <c r="C2" t="s">
        <v>2</v>
      </c>
      <c r="G2" t="s">
        <v>12</v>
      </c>
      <c r="H2" t="s">
        <v>8</v>
      </c>
      <c r="I2" t="s">
        <v>5</v>
      </c>
      <c r="O2" t="s">
        <v>1</v>
      </c>
    </row>
    <row r="3" spans="2:16" x14ac:dyDescent="0.3">
      <c r="B3" s="2">
        <v>52046.009796057988</v>
      </c>
      <c r="C3" s="2">
        <v>11973.666513052845</v>
      </c>
      <c r="D3" s="2">
        <v>0</v>
      </c>
      <c r="E3" s="2">
        <v>0</v>
      </c>
      <c r="F3" s="2">
        <v>0</v>
      </c>
      <c r="G3" s="2">
        <v>33602.038656420351</v>
      </c>
      <c r="H3" s="2">
        <v>13503.932385369866</v>
      </c>
      <c r="I3" s="2">
        <v>3290.2557973945572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29650.836767029243</v>
      </c>
      <c r="P3">
        <v>2020</v>
      </c>
    </row>
    <row r="4" spans="2:16" x14ac:dyDescent="0.3">
      <c r="B4" s="2">
        <v>114073.417978532</v>
      </c>
      <c r="C4" s="2">
        <v>35242.954619559277</v>
      </c>
      <c r="D4" s="2">
        <v>0</v>
      </c>
      <c r="E4" s="2">
        <v>0</v>
      </c>
      <c r="F4" s="2">
        <v>0</v>
      </c>
      <c r="G4" s="2">
        <v>105939.2618060224</v>
      </c>
      <c r="H4" s="2">
        <v>27601.248381633319</v>
      </c>
      <c r="I4" s="2">
        <v>5248.0699633607564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72566.570933874522</v>
      </c>
      <c r="P4">
        <v>2021</v>
      </c>
    </row>
    <row r="5" spans="2:16" x14ac:dyDescent="0.3">
      <c r="B5" s="2">
        <v>165964.54800241673</v>
      </c>
      <c r="C5" s="2">
        <v>63347.204934101217</v>
      </c>
      <c r="D5" s="2">
        <v>0</v>
      </c>
      <c r="E5" s="2">
        <v>0</v>
      </c>
      <c r="F5" s="2">
        <v>0</v>
      </c>
      <c r="G5" s="2">
        <v>212033.23105009488</v>
      </c>
      <c r="H5" s="2">
        <v>42613.640144140882</v>
      </c>
      <c r="I5" s="2">
        <v>7617.7486083643398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130987.46591170336</v>
      </c>
      <c r="P5">
        <v>2022</v>
      </c>
    </row>
    <row r="6" spans="2:16" x14ac:dyDescent="0.3">
      <c r="B6" s="2">
        <v>215042.11673238972</v>
      </c>
      <c r="C6" s="2">
        <v>97917.484388099969</v>
      </c>
      <c r="D6" s="2">
        <v>0</v>
      </c>
      <c r="E6" s="2">
        <v>0</v>
      </c>
      <c r="F6" s="2">
        <v>0</v>
      </c>
      <c r="G6" s="2">
        <v>334932.79374783341</v>
      </c>
      <c r="H6" s="2">
        <v>55024.018949921476</v>
      </c>
      <c r="I6" s="2">
        <v>12975.828840582446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185061.0863005782</v>
      </c>
      <c r="P6">
        <v>2023</v>
      </c>
    </row>
    <row r="7" spans="2:16" x14ac:dyDescent="0.3">
      <c r="B7" s="2">
        <v>249583.80601692377</v>
      </c>
      <c r="C7" s="2">
        <v>138275.91109247736</v>
      </c>
      <c r="D7" s="2">
        <v>0</v>
      </c>
      <c r="E7" s="2">
        <v>0</v>
      </c>
      <c r="F7" s="2">
        <v>0</v>
      </c>
      <c r="G7" s="2">
        <v>477133.54843829118</v>
      </c>
      <c r="H7" s="2">
        <v>69487.355654765182</v>
      </c>
      <c r="I7" s="2">
        <v>19611.941926372307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247627.32611516787</v>
      </c>
      <c r="P7">
        <v>2024</v>
      </c>
    </row>
    <row r="8" spans="2:16" x14ac:dyDescent="0.3">
      <c r="B8" s="2">
        <v>294607.70399645483</v>
      </c>
      <c r="C8" s="2">
        <v>181127.50765595475</v>
      </c>
      <c r="D8" s="2">
        <v>0</v>
      </c>
      <c r="E8" s="2">
        <v>0</v>
      </c>
      <c r="F8" s="2">
        <v>0</v>
      </c>
      <c r="G8" s="2">
        <v>629693.18054984591</v>
      </c>
      <c r="H8" s="2">
        <v>84768.350313647155</v>
      </c>
      <c r="I8" s="2">
        <v>27246.443373572471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313434.96284443408</v>
      </c>
      <c r="P8">
        <v>2025</v>
      </c>
    </row>
    <row r="9" spans="2:16" x14ac:dyDescent="0.3">
      <c r="B9" s="2">
        <v>384150.76658868277</v>
      </c>
      <c r="C9" s="2">
        <v>226111.48836889863</v>
      </c>
      <c r="D9" s="2">
        <v>0</v>
      </c>
      <c r="E9" s="2">
        <v>0</v>
      </c>
      <c r="F9" s="2">
        <v>0</v>
      </c>
      <c r="G9" s="2">
        <v>791816.42230470944</v>
      </c>
      <c r="H9" s="2">
        <v>100745.75815506322</v>
      </c>
      <c r="I9" s="2">
        <v>35936.380675984859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382066.46646366414</v>
      </c>
      <c r="P9">
        <v>2026</v>
      </c>
    </row>
    <row r="10" spans="2:16" x14ac:dyDescent="0.3">
      <c r="B10" s="2">
        <v>493110.90325687604</v>
      </c>
      <c r="C10" s="2">
        <v>273614.62821558217</v>
      </c>
      <c r="D10" s="2">
        <v>0</v>
      </c>
      <c r="E10" s="2">
        <v>0</v>
      </c>
      <c r="F10" s="2">
        <v>0</v>
      </c>
      <c r="G10" s="2">
        <v>964686.02498523612</v>
      </c>
      <c r="H10" s="2">
        <v>117549.11741919008</v>
      </c>
      <c r="I10" s="2">
        <v>45132.031171712799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453977.70442452736</v>
      </c>
      <c r="P10">
        <v>2027</v>
      </c>
    </row>
    <row r="11" spans="2:16" x14ac:dyDescent="0.3">
      <c r="B11" s="2">
        <v>606982.03889358311</v>
      </c>
      <c r="C11" s="2">
        <v>322912.76251053961</v>
      </c>
      <c r="D11" s="2">
        <v>0</v>
      </c>
      <c r="E11" s="2">
        <v>0</v>
      </c>
      <c r="F11" s="2">
        <v>0</v>
      </c>
      <c r="G11" s="2">
        <v>1146430.7959935761</v>
      </c>
      <c r="H11" s="2">
        <v>134943.12863343523</v>
      </c>
      <c r="I11" s="2">
        <v>54768.443014047996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528365.87501669873</v>
      </c>
      <c r="P11">
        <v>2028</v>
      </c>
    </row>
    <row r="12" spans="2:16" x14ac:dyDescent="0.3">
      <c r="B12" s="2">
        <v>724517.14284811681</v>
      </c>
      <c r="C12" s="2">
        <v>374629.93015593139</v>
      </c>
      <c r="D12" s="2">
        <v>0</v>
      </c>
      <c r="E12" s="2">
        <v>0</v>
      </c>
      <c r="F12" s="2">
        <v>0</v>
      </c>
      <c r="G12" s="2">
        <v>1338872.0010219067</v>
      </c>
      <c r="H12" s="2">
        <v>153133.06832047447</v>
      </c>
      <c r="I12" s="2">
        <v>64914.972003077193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605935.21438046684</v>
      </c>
      <c r="P12">
        <v>2029</v>
      </c>
    </row>
    <row r="13" spans="2:16" x14ac:dyDescent="0.3">
      <c r="B13" s="2">
        <v>846870.37606803456</v>
      </c>
      <c r="C13" s="2">
        <v>427808.38783926482</v>
      </c>
      <c r="D13" s="2">
        <v>0</v>
      </c>
      <c r="E13" s="2">
        <v>0</v>
      </c>
      <c r="F13" s="2">
        <v>0</v>
      </c>
      <c r="G13" s="2">
        <v>1539376.1984310732</v>
      </c>
      <c r="H13" s="2">
        <v>171815.47432769928</v>
      </c>
      <c r="I13" s="2">
        <v>75445.478420041021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685663.77762157319</v>
      </c>
      <c r="P13">
        <v>2030</v>
      </c>
    </row>
    <row r="14" spans="2:16" x14ac:dyDescent="0.3">
      <c r="B14" s="2">
        <v>971804.32829103875</v>
      </c>
      <c r="C14" s="2">
        <v>483127.99399545795</v>
      </c>
      <c r="D14" s="2">
        <v>0</v>
      </c>
      <c r="E14" s="2">
        <v>0</v>
      </c>
      <c r="F14" s="2">
        <v>0</v>
      </c>
      <c r="G14" s="2">
        <v>1749919.4994774186</v>
      </c>
      <c r="H14" s="2">
        <v>191210.09555875621</v>
      </c>
      <c r="I14" s="2">
        <v>86468.066051042857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768289.66889549664</v>
      </c>
      <c r="P14">
        <v>2031</v>
      </c>
    </row>
    <row r="15" spans="2:16" x14ac:dyDescent="0.3">
      <c r="B15" s="2">
        <v>1101126.1925648188</v>
      </c>
      <c r="C15" s="2">
        <v>539948.2144616826</v>
      </c>
      <c r="D15" s="2">
        <v>0</v>
      </c>
      <c r="E15" s="2">
        <v>0</v>
      </c>
      <c r="F15" s="2">
        <v>0</v>
      </c>
      <c r="G15" s="2">
        <v>1968694.9577467255</v>
      </c>
      <c r="H15" s="2">
        <v>211119.58066361674</v>
      </c>
      <c r="I15" s="2">
        <v>97822.157900141421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853158.29473450559</v>
      </c>
      <c r="P15">
        <v>2032</v>
      </c>
    </row>
    <row r="16" spans="2:16" x14ac:dyDescent="0.3">
      <c r="B16" s="2">
        <v>1232010.3381764968</v>
      </c>
      <c r="C16" s="2">
        <v>599528.81288803683</v>
      </c>
      <c r="D16" s="2">
        <v>0</v>
      </c>
      <c r="E16" s="2">
        <v>0</v>
      </c>
      <c r="F16" s="2">
        <v>0</v>
      </c>
      <c r="G16" s="2">
        <v>2199464.2495136894</v>
      </c>
      <c r="H16" s="2">
        <v>231938.6484788738</v>
      </c>
      <c r="I16" s="2">
        <v>109630.54506541105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941578.62743432936</v>
      </c>
      <c r="P16">
        <v>2033</v>
      </c>
    </row>
    <row r="17" spans="2:16" x14ac:dyDescent="0.3">
      <c r="B17" s="2">
        <v>1366416.3872644731</v>
      </c>
      <c r="C17" s="2">
        <v>661926.80448825785</v>
      </c>
      <c r="D17" s="2">
        <v>0</v>
      </c>
      <c r="E17" s="2">
        <v>0</v>
      </c>
      <c r="F17" s="2">
        <v>0</v>
      </c>
      <c r="G17" s="2">
        <v>2442564.0049838568</v>
      </c>
      <c r="H17" s="2">
        <v>253686.53975452334</v>
      </c>
      <c r="I17" s="2">
        <v>121798.11361936825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1033628.151239773</v>
      </c>
      <c r="P17">
        <v>2034</v>
      </c>
    </row>
    <row r="18" spans="2:16" x14ac:dyDescent="0.3">
      <c r="B18" s="2">
        <v>1502602.7413461469</v>
      </c>
      <c r="C18" s="2">
        <v>727261.11451335729</v>
      </c>
      <c r="D18" s="2">
        <v>0</v>
      </c>
      <c r="E18" s="2">
        <v>0</v>
      </c>
      <c r="F18" s="2">
        <v>0</v>
      </c>
      <c r="G18" s="2">
        <v>2698517.9542991892</v>
      </c>
      <c r="H18" s="2">
        <v>276401.59004882612</v>
      </c>
      <c r="I18" s="2">
        <v>134538.77803877933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1129446.9995872492</v>
      </c>
      <c r="P18">
        <v>2035</v>
      </c>
    </row>
    <row r="19" spans="2:16" x14ac:dyDescent="0.3">
      <c r="B19" s="2">
        <v>1644022.5535801805</v>
      </c>
      <c r="C19" s="2">
        <v>795490.5418436717</v>
      </c>
      <c r="D19" s="2">
        <v>0</v>
      </c>
      <c r="E19" s="2">
        <v>0</v>
      </c>
      <c r="F19" s="2">
        <v>0</v>
      </c>
      <c r="G19" s="2">
        <v>2967366.3298197752</v>
      </c>
      <c r="H19" s="2">
        <v>300073.70673711039</v>
      </c>
      <c r="I19" s="2">
        <v>147865.25219030576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1229018.0577710397</v>
      </c>
      <c r="P19">
        <v>2036</v>
      </c>
    </row>
    <row r="20" spans="2:16" x14ac:dyDescent="0.3">
      <c r="B20" s="2">
        <v>1790709.6637355462</v>
      </c>
      <c r="C20" s="2">
        <v>866651.74080200342</v>
      </c>
      <c r="D20" s="2">
        <v>0</v>
      </c>
      <c r="E20" s="2">
        <v>0</v>
      </c>
      <c r="F20" s="2">
        <v>0</v>
      </c>
      <c r="G20" s="2">
        <v>3249374.9412034964</v>
      </c>
      <c r="H20" s="2">
        <v>324716.6743461297</v>
      </c>
      <c r="I20" s="2">
        <v>161799.97947422025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1332400.7208678774</v>
      </c>
      <c r="P20">
        <v>2037</v>
      </c>
    </row>
    <row r="21" spans="2:16" x14ac:dyDescent="0.3">
      <c r="B21" s="2">
        <v>1942863.9091389517</v>
      </c>
      <c r="C21" s="2">
        <v>940614.5022198176</v>
      </c>
      <c r="D21" s="2">
        <v>0</v>
      </c>
      <c r="E21" s="2">
        <v>0</v>
      </c>
      <c r="F21" s="2">
        <v>0</v>
      </c>
      <c r="G21" s="2">
        <v>3544286.3750425484</v>
      </c>
      <c r="H21" s="2">
        <v>350294.74574695458</v>
      </c>
      <c r="I21" s="2">
        <v>176338.57790103566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1439494.8442070307</v>
      </c>
      <c r="P21">
        <v>2038</v>
      </c>
    </row>
    <row r="22" spans="2:16" x14ac:dyDescent="0.3">
      <c r="B22" s="2">
        <v>2100292.0004938785</v>
      </c>
      <c r="C22" s="2">
        <v>1017349.0743876619</v>
      </c>
      <c r="D22" s="2">
        <v>0</v>
      </c>
      <c r="E22" s="2">
        <v>0</v>
      </c>
      <c r="F22" s="2">
        <v>0</v>
      </c>
      <c r="G22" s="2">
        <v>3852133.7170868926</v>
      </c>
      <c r="H22" s="2">
        <v>376802.45416317193</v>
      </c>
      <c r="I22" s="2">
        <v>191489.01447988371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1550295.4683258031</v>
      </c>
      <c r="P22">
        <v>2039</v>
      </c>
    </row>
    <row r="23" spans="2:16" x14ac:dyDescent="0.3">
      <c r="B23" s="2">
        <v>2263024.5034279432</v>
      </c>
      <c r="C23" s="2">
        <v>1096901.6477718339</v>
      </c>
      <c r="D23" s="2">
        <v>0</v>
      </c>
      <c r="E23" s="2">
        <v>0</v>
      </c>
      <c r="F23" s="2">
        <v>0</v>
      </c>
      <c r="G23" s="2">
        <v>4173180.3452150445</v>
      </c>
      <c r="H23" s="2">
        <v>404256.87540875259</v>
      </c>
      <c r="I23" s="2">
        <v>207233.60972134044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1664868.6359454615</v>
      </c>
      <c r="P23">
        <v>2040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PreCOVID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Ronaldo de Castro Souza Júnior</dc:creator>
  <cp:lastModifiedBy>João Maria Oliveira</cp:lastModifiedBy>
  <cp:lastPrinted>2019-07-10T18:56:44Z</cp:lastPrinted>
  <dcterms:created xsi:type="dcterms:W3CDTF">2019-02-08T11:47:01Z</dcterms:created>
  <dcterms:modified xsi:type="dcterms:W3CDTF">2020-04-28T00:04:53Z</dcterms:modified>
</cp:coreProperties>
</file>