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26352C15-C364-4254-AE1E-5440D27C2C6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tividade 1" sheetId="1" r:id="rId1"/>
    <sheet name="Atividade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P10" i="2"/>
  <c r="Q10" i="2" s="1"/>
  <c r="R6" i="2"/>
  <c r="R4" i="2"/>
  <c r="R8" i="2" s="1"/>
  <c r="P6" i="2"/>
  <c r="P4" i="2"/>
</calcChain>
</file>

<file path=xl/sharedStrings.xml><?xml version="1.0" encoding="utf-8"?>
<sst xmlns="http://schemas.openxmlformats.org/spreadsheetml/2006/main" count="21" uniqueCount="18">
  <si>
    <t>a)</t>
  </si>
  <si>
    <t>tempo parado</t>
  </si>
  <si>
    <t>em horas</t>
  </si>
  <si>
    <t>classificacao</t>
  </si>
  <si>
    <t>b)</t>
  </si>
  <si>
    <t>c)</t>
  </si>
  <si>
    <t>d)</t>
  </si>
  <si>
    <t>e) utilizizaçao</t>
  </si>
  <si>
    <t>50 minutos</t>
  </si>
  <si>
    <t>e) aficiencia</t>
  </si>
  <si>
    <t>40 minutos</t>
  </si>
  <si>
    <t>25 minutos</t>
  </si>
  <si>
    <t>TURNO 1</t>
  </si>
  <si>
    <t>DEMANDA PRODUTO A</t>
  </si>
  <si>
    <t>TEMPO PARA PRODUZIR</t>
  </si>
  <si>
    <t>TEMPO NECESSARIO</t>
  </si>
  <si>
    <t>TURNO 2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</si>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</sst>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'Atividade 1'!$T$3</c:f>
              <c:strCache>
                <c:ptCount val="1"/>
                <c:pt idx="0">
                  <c:v>tempo parado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'Atividade 1'!$T$4:$T$13</c:f>
              <c:numCache>
                <c:formatCode>0.00</c:formatCode>
                <c:ptCount val="10"/>
                <c:pt idx="0">
                  <c:v>4.5</c:v>
                </c:pt>
                <c:pt idx="1">
                  <c:v>3</c:v>
                </c:pt>
                <c:pt idx="2">
                  <c:v>4</c:v>
                </c:pt>
                <c:pt idx="3">
                  <c:v>0.83330000000000004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0.66669999999999996</c:v>
                </c:pt>
                <c:pt idx="8">
                  <c:v>0.41670000000000001</c:v>
                </c:pt>
                <c:pt idx="9">
                  <c:v>8.9582999999999996E-2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6-486C-8A20-C13CC7E6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disponivel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'Atividade 2'!$T$4</c:f>
              <c:numCache>
                <c:formatCode>General</c:formatCode>
                <c:ptCount val="1"/>
                <c:pt idx="0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9-4CA8-9F52-F864B243FA9B}"/>
            </c:ext>
          </c:extLst>
        </c:ser>
        <c:ser>
          <c:idx val="1"/>
          <c:order val="1"/>
          <c:tx>
            <c:v>Tempo necessario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'Atividade 2'!$U$4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39-4CA8-9F52-F864B243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46472"/>
        <c:axId val="106048520"/>
      </c:barChart>
      <c:catAx>
        <c:axId val="10604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8520"/>
        <c:crosses val="autoZero"/>
        <c:auto val="1"/>
        <c:lblAlgn val="ctr"/>
        <c:lblOffset val="100"/>
        <c:noMultiLvlLbl val="0"/>
      </c:catAx>
      <c:valAx>
        <c:axId val="1060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180975</xdr:rowOff>
    </xdr:from>
    <xdr:to>
      <xdr:col>14</xdr:col>
      <xdr:colOff>523875</xdr:colOff>
      <xdr:row>11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A26B8E-7CC2-F192-A83C-81466163F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80975"/>
          <a:ext cx="3581400" cy="2019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581025</xdr:colOff>
      <xdr:row>14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5F7424-583A-8FD9-7704-D4C9D556669F}"/>
            </a:ext>
            <a:ext uri="{147F2762-F138-4A5C-976F-8EAC2B608ADB}">
              <a16:predDERef xmlns:a16="http://schemas.microsoft.com/office/drawing/2014/main" pred="{6FA26B8E-7CC2-F192-A83C-81466163F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457825" cy="2838450"/>
        </a:xfrm>
        <a:prstGeom prst="rect">
          <a:avLst/>
        </a:prstGeom>
      </xdr:spPr>
    </xdr:pic>
    <xdr:clientData/>
  </xdr:twoCellAnchor>
  <xdr:twoCellAnchor>
    <xdr:from>
      <xdr:col>18</xdr:col>
      <xdr:colOff>561975</xdr:colOff>
      <xdr:row>13</xdr:row>
      <xdr:rowOff>171450</xdr:rowOff>
    </xdr:from>
    <xdr:to>
      <xdr:col>25</xdr:col>
      <xdr:colOff>95250</xdr:colOff>
      <xdr:row>28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48E2D7-A61D-DE86-DFC3-85D19FCD122F}"/>
            </a:ext>
            <a:ext uri="{147F2762-F138-4A5C-976F-8EAC2B608ADB}">
              <a16:predDERef xmlns:a16="http://schemas.microsoft.com/office/drawing/2014/main" pred="{865F7424-583A-8FD9-7704-D4C9D556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02D6AC-FDE9-EE1B-36D7-AA21545E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1228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6</xdr:col>
      <xdr:colOff>238125</xdr:colOff>
      <xdr:row>8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B8B970-7522-1891-215E-C300DF01617E}"/>
            </a:ext>
            <a:ext uri="{147F2762-F138-4A5C-976F-8EAC2B608ADB}">
              <a16:predDERef xmlns:a16="http://schemas.microsoft.com/office/drawing/2014/main" pred="{0602D6AC-FDE9-EE1B-36D7-AA21545E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3500"/>
          <a:ext cx="3895725" cy="35242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0</xdr:row>
      <xdr:rowOff>0</xdr:rowOff>
    </xdr:from>
    <xdr:to>
      <xdr:col>13</xdr:col>
      <xdr:colOff>600075</xdr:colOff>
      <xdr:row>10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6CE712-67E2-2BF1-658C-0D8542CA04BB}"/>
            </a:ext>
            <a:ext uri="{147F2762-F138-4A5C-976F-8EAC2B608ADB}">
              <a16:predDERef xmlns:a16="http://schemas.microsoft.com/office/drawing/2014/main" pred="{7AB8B970-7522-1891-215E-C300DF01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0"/>
          <a:ext cx="3943350" cy="2076450"/>
        </a:xfrm>
        <a:prstGeom prst="rect">
          <a:avLst/>
        </a:prstGeom>
      </xdr:spPr>
    </xdr:pic>
    <xdr:clientData/>
  </xdr:twoCellAnchor>
  <xdr:twoCellAnchor>
    <xdr:from>
      <xdr:col>18</xdr:col>
      <xdr:colOff>561975</xdr:colOff>
      <xdr:row>5</xdr:row>
      <xdr:rowOff>0</xdr:rowOff>
    </xdr:from>
    <xdr:to>
      <xdr:col>22</xdr:col>
      <xdr:colOff>361950</xdr:colOff>
      <xdr:row>19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FA806A-1C9A-0AB5-FA02-006F08B202A9}"/>
            </a:ext>
            <a:ext uri="{147F2762-F138-4A5C-976F-8EAC2B608ADB}">
              <a16:predDERef xmlns:a16="http://schemas.microsoft.com/office/drawing/2014/main" pred="{266CE712-67E2-2BF1-658C-0D8542CA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3:V13"/>
  <sheetViews>
    <sheetView tabSelected="1" workbookViewId="0">
      <selection activeCell="J19" sqref="J19"/>
    </sheetView>
  </sheetViews>
  <sheetFormatPr defaultRowHeight="15"/>
  <cols>
    <col min="17" max="17" width="12.85546875" bestFit="1" customWidth="1"/>
    <col min="20" max="21" width="14" bestFit="1" customWidth="1"/>
    <col min="22" max="22" width="11" bestFit="1" customWidth="1"/>
  </cols>
  <sheetData>
    <row r="3" spans="17:22">
      <c r="Q3" t="s">
        <v>0</v>
      </c>
      <c r="R3">
        <f>((7*24)*300)</f>
        <v>50400</v>
      </c>
      <c r="T3" t="s">
        <v>1</v>
      </c>
      <c r="U3" t="s">
        <v>2</v>
      </c>
      <c r="V3" t="s">
        <v>3</v>
      </c>
    </row>
    <row r="4" spans="17:22">
      <c r="Q4" t="s">
        <v>4</v>
      </c>
      <c r="R4">
        <f>((16*5)*300)</f>
        <v>24000</v>
      </c>
      <c r="T4" s="2">
        <v>4.5</v>
      </c>
      <c r="U4">
        <v>4.5</v>
      </c>
      <c r="V4">
        <v>1</v>
      </c>
    </row>
    <row r="5" spans="17:22">
      <c r="Q5" t="s">
        <v>5</v>
      </c>
      <c r="R5">
        <f>((80-14.33)*300)</f>
        <v>19701</v>
      </c>
      <c r="T5" s="2">
        <v>3</v>
      </c>
      <c r="U5">
        <v>3</v>
      </c>
      <c r="V5">
        <v>2</v>
      </c>
    </row>
    <row r="6" spans="17:22">
      <c r="Q6" t="s">
        <v>6</v>
      </c>
      <c r="R6">
        <f>((65.57-9.23)*300)</f>
        <v>16901.999999999996</v>
      </c>
      <c r="T6" s="2">
        <v>4</v>
      </c>
      <c r="U6">
        <v>4</v>
      </c>
      <c r="V6">
        <v>3</v>
      </c>
    </row>
    <row r="7" spans="17:22">
      <c r="Q7" t="s">
        <v>7</v>
      </c>
      <c r="R7" s="1">
        <f>16932/24000</f>
        <v>0.70550000000000002</v>
      </c>
      <c r="T7" s="2">
        <v>0.83330000000000004</v>
      </c>
      <c r="U7" t="s">
        <v>8</v>
      </c>
      <c r="V7">
        <v>4</v>
      </c>
    </row>
    <row r="8" spans="17:22">
      <c r="Q8" t="s">
        <v>9</v>
      </c>
      <c r="R8" s="1">
        <f>16932/19700</f>
        <v>0.85949238578680198</v>
      </c>
      <c r="T8" s="2">
        <v>2</v>
      </c>
      <c r="U8">
        <v>2</v>
      </c>
      <c r="V8">
        <v>5</v>
      </c>
    </row>
    <row r="9" spans="17:22">
      <c r="T9" s="2">
        <v>4</v>
      </c>
      <c r="U9">
        <v>4</v>
      </c>
      <c r="V9">
        <v>6</v>
      </c>
    </row>
    <row r="10" spans="17:22">
      <c r="T10" s="2">
        <v>2</v>
      </c>
      <c r="U10">
        <v>2</v>
      </c>
      <c r="V10">
        <v>7</v>
      </c>
    </row>
    <row r="11" spans="17:22">
      <c r="T11" s="2">
        <v>0.66669999999999996</v>
      </c>
      <c r="U11" t="s">
        <v>10</v>
      </c>
      <c r="V11">
        <v>8</v>
      </c>
    </row>
    <row r="12" spans="17:22">
      <c r="T12" s="2">
        <v>0.41670000000000001</v>
      </c>
      <c r="U12" t="s">
        <v>11</v>
      </c>
      <c r="V12">
        <v>9</v>
      </c>
    </row>
    <row r="13" spans="17:22">
      <c r="T13" s="2">
        <v>8.9582999999999996E-2</v>
      </c>
      <c r="U13">
        <v>2.15</v>
      </c>
      <c r="V13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A4A4-F733-4439-B573-3690CC682E21}">
  <dimension ref="O3:U10"/>
  <sheetViews>
    <sheetView workbookViewId="0">
      <selection activeCell="P14" sqref="P14"/>
    </sheetView>
  </sheetViews>
  <sheetFormatPr defaultRowHeight="15"/>
  <cols>
    <col min="16" max="16" width="9.140625" bestFit="1" customWidth="1"/>
    <col min="18" max="18" width="22" bestFit="1" customWidth="1"/>
    <col min="19" max="19" width="10.140625" bestFit="1" customWidth="1"/>
    <col min="20" max="20" width="22.85546875" bestFit="1" customWidth="1"/>
    <col min="21" max="22" width="19.28515625" bestFit="1" customWidth="1"/>
  </cols>
  <sheetData>
    <row r="3" spans="15:21">
      <c r="O3" t="s">
        <v>0</v>
      </c>
      <c r="P3" t="s">
        <v>12</v>
      </c>
      <c r="R3" t="s">
        <v>13</v>
      </c>
      <c r="T3" t="s">
        <v>14</v>
      </c>
      <c r="U3" t="s">
        <v>15</v>
      </c>
    </row>
    <row r="4" spans="15:21">
      <c r="P4">
        <f>6*8*10</f>
        <v>480</v>
      </c>
      <c r="R4">
        <f>105*4</f>
        <v>420</v>
      </c>
      <c r="T4">
        <v>734.4</v>
      </c>
      <c r="U4">
        <v>690</v>
      </c>
    </row>
    <row r="5" spans="15:21">
      <c r="P5" t="s">
        <v>16</v>
      </c>
      <c r="R5" t="s">
        <v>13</v>
      </c>
    </row>
    <row r="6" spans="15:21">
      <c r="P6">
        <f>6*8*8</f>
        <v>384</v>
      </c>
      <c r="R6">
        <f>90*3</f>
        <v>270</v>
      </c>
    </row>
    <row r="7" spans="15:21">
      <c r="R7" t="s">
        <v>17</v>
      </c>
    </row>
    <row r="8" spans="15:21">
      <c r="R8">
        <f>(R4+R6)</f>
        <v>690</v>
      </c>
    </row>
    <row r="10" spans="15:21">
      <c r="O10" t="s">
        <v>4</v>
      </c>
      <c r="P10">
        <f>734.4*0.15</f>
        <v>110.16</v>
      </c>
      <c r="Q10" s="1">
        <f>P10/734.4</f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2023-11-15T20:35:00Z</dcterms:created>
  <dcterms:modified xsi:type="dcterms:W3CDTF">2023-11-15T22:15:49Z</dcterms:modified>
  <cp:category/>
  <cp:contentStatus/>
</cp:coreProperties>
</file>