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.sharepoint.com/sites/Projeto2_2021_2022-02_Duarte_Miranda_MegaSol/Documentos Partilhados/02_Duarte_Miranda_MegaSol/07_Resultados/"/>
    </mc:Choice>
  </mc:AlternateContent>
  <xr:revisionPtr revIDLastSave="12" documentId="13_ncr:1_{D9E0B20D-4297-492D-AA7D-844443BDCDDF}" xr6:coauthVersionLast="47" xr6:coauthVersionMax="47" xr10:uidLastSave="{1AD39427-827D-4E95-AD7B-FBC5DFD9D17F}"/>
  <bookViews>
    <workbookView xWindow="-19310" yWindow="-110" windowWidth="19420" windowHeight="10420" xr2:uid="{08662647-A0B2-4558-B371-8FEA25624277}"/>
  </bookViews>
  <sheets>
    <sheet name="CurSen" sheetId="2" r:id="rId1"/>
    <sheet name="Folh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3" l="1"/>
  <c r="E12" i="3"/>
  <c r="E13" i="3"/>
  <c r="E10" i="3"/>
  <c r="E9" i="3"/>
  <c r="E15" i="3"/>
  <c r="E3" i="3"/>
  <c r="E4" i="3"/>
  <c r="E5" i="3"/>
  <c r="E6" i="3"/>
  <c r="E7" i="3"/>
  <c r="E8" i="3"/>
  <c r="E14" i="3"/>
  <c r="E16" i="3"/>
  <c r="E17" i="3"/>
  <c r="F6" i="2"/>
  <c r="F7" i="2"/>
  <c r="F8" i="2"/>
  <c r="F9" i="2"/>
  <c r="F10" i="2"/>
  <c r="J6" i="2"/>
  <c r="J7" i="2"/>
  <c r="J8" i="2"/>
  <c r="J9" i="2"/>
  <c r="J10" i="2"/>
</calcChain>
</file>

<file path=xl/sharedStrings.xml><?xml version="1.0" encoding="utf-8"?>
<sst xmlns="http://schemas.openxmlformats.org/spreadsheetml/2006/main" count="16" uniqueCount="11">
  <si>
    <t>IPV1</t>
  </si>
  <si>
    <t>IPV2</t>
  </si>
  <si>
    <t>Digital</t>
  </si>
  <si>
    <t>Analógico (A)</t>
  </si>
  <si>
    <t>b</t>
  </si>
  <si>
    <t>m</t>
  </si>
  <si>
    <t>Declive</t>
  </si>
  <si>
    <t>Tensão</t>
  </si>
  <si>
    <t>Corrente</t>
  </si>
  <si>
    <t>Duty-Cycle</t>
  </si>
  <si>
    <t>Potência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</si>
</sst>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5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CurSen!$D$5:$D$10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CurSen!$E$5:$E$10</c:f>
              <c:numCache>
                <c:formatCode>General</c:formatCode>
                <c:ptCount val="6"/>
                <c:pt idx="0">
                  <c:v>2024</c:v>
                </c:pt>
                <c:pt idx="1">
                  <c:v>2155</c:v>
                </c:pt>
                <c:pt idx="2">
                  <c:v>2290</c:v>
                </c:pt>
                <c:pt idx="3">
                  <c:v>2424</c:v>
                </c:pt>
                <c:pt idx="4">
                  <c:v>2557</c:v>
                </c:pt>
                <c:pt idx="5">
                  <c:v>2690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8-4D75-8ED4-2123F0B3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03695"/>
        <c:axId val="822509935"/>
      </c:scatterChart>
      <c:valAx>
        <c:axId val="82250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Analógico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2509935"/>
        <c:crosses val="autoZero"/>
        <c:crossBetween val="midCat"/>
      </c:valAx>
      <c:valAx>
        <c:axId val="8225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Digital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250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CurSen!$H$5:$H$10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CurSen!$I$5:$I$10</c:f>
              <c:numCache>
                <c:formatCode>General</c:formatCode>
                <c:ptCount val="6"/>
                <c:pt idx="0">
                  <c:v>2006</c:v>
                </c:pt>
                <c:pt idx="1">
                  <c:v>2140</c:v>
                </c:pt>
                <c:pt idx="2">
                  <c:v>2273</c:v>
                </c:pt>
                <c:pt idx="3">
                  <c:v>2407</c:v>
                </c:pt>
                <c:pt idx="4">
                  <c:v>2540</c:v>
                </c:pt>
                <c:pt idx="5">
                  <c:v>2672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1-41A5-AE34-0A56762C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44127"/>
        <c:axId val="2075830815"/>
      </c:scatterChart>
      <c:valAx>
        <c:axId val="207584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Analógico</a:t>
                </a:r>
                <a:r>
                  <a:rPr lang="pt-PT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5830815"/>
        <c:crosses val="autoZero"/>
        <c:crossBetween val="midCat"/>
      </c:valAx>
      <c:valAx>
        <c:axId val="20758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Digital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584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Folha1!$D$2</c:f>
              <c:strCache>
                <c:ptCount val="1"/>
                <c:pt idx="0">
                  <c:v>Corrente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Folha1!$C$3:$C$17</c:f>
              <c:numCache>
                <c:formatCode>0.00</c:formatCode>
                <c:ptCount val="15"/>
                <c:pt idx="0">
                  <c:v>35.6</c:v>
                </c:pt>
                <c:pt idx="1">
                  <c:v>35</c:v>
                </c:pt>
                <c:pt idx="2">
                  <c:v>34.5</c:v>
                </c:pt>
                <c:pt idx="3">
                  <c:v>33.799999999999997</c:v>
                </c:pt>
                <c:pt idx="4">
                  <c:v>32.799999999999997</c:v>
                </c:pt>
                <c:pt idx="5">
                  <c:v>30.4</c:v>
                </c:pt>
                <c:pt idx="6">
                  <c:v>29.4</c:v>
                </c:pt>
                <c:pt idx="7">
                  <c:v>29.2</c:v>
                </c:pt>
                <c:pt idx="8">
                  <c:v>29</c:v>
                </c:pt>
                <c:pt idx="9">
                  <c:v>28.5</c:v>
                </c:pt>
                <c:pt idx="10">
                  <c:v>27.3</c:v>
                </c:pt>
                <c:pt idx="11">
                  <c:v>26</c:v>
                </c:pt>
                <c:pt idx="12">
                  <c:v>21.8</c:v>
                </c:pt>
                <c:pt idx="13">
                  <c:v>17.100000000000001</c:v>
                </c:pt>
                <c:pt idx="14">
                  <c:v>8.6999999999999993</c:v>
                </c:pt>
              </c:numCache>
            </c:numRef>
          </c:xVal>
          <c:yVal>
            <c:numRef>
              <c:f>Folha1!$D$3:$D$17</c:f>
              <c:numCache>
                <c:formatCode>0.00</c:formatCode>
                <c:ptCount val="15"/>
                <c:pt idx="0">
                  <c:v>0.54400000000000004</c:v>
                </c:pt>
                <c:pt idx="1">
                  <c:v>0.70499999999999996</c:v>
                </c:pt>
                <c:pt idx="2">
                  <c:v>0.91500000000000004</c:v>
                </c:pt>
                <c:pt idx="3">
                  <c:v>1.21</c:v>
                </c:pt>
                <c:pt idx="4">
                  <c:v>1.62</c:v>
                </c:pt>
                <c:pt idx="5">
                  <c:v>2.2000000000000002</c:v>
                </c:pt>
                <c:pt idx="6">
                  <c:v>2.65</c:v>
                </c:pt>
                <c:pt idx="7">
                  <c:v>2.78</c:v>
                </c:pt>
                <c:pt idx="8">
                  <c:v>2.86</c:v>
                </c:pt>
                <c:pt idx="9">
                  <c:v>2.95</c:v>
                </c:pt>
                <c:pt idx="10">
                  <c:v>3</c:v>
                </c:pt>
                <c:pt idx="11">
                  <c:v>3.05</c:v>
                </c:pt>
                <c:pt idx="12">
                  <c:v>3.21</c:v>
                </c:pt>
                <c:pt idx="13">
                  <c:v>3.34</c:v>
                </c:pt>
                <c:pt idx="14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0-436E-AA0C-8EF0E7CD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05055"/>
        <c:axId val="1607606303"/>
      </c:scatterChart>
      <c:valAx>
        <c:axId val="16076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7606303"/>
        <c:crosses val="autoZero"/>
        <c:crossBetween val="midCat"/>
      </c:valAx>
      <c:valAx>
        <c:axId val="16076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Corrente</a:t>
                </a:r>
                <a:r>
                  <a:rPr lang="pt-PT" baseline="0"/>
                  <a:t> (A)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760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Folha1!$E$2</c:f>
              <c:strCache>
                <c:ptCount val="1"/>
                <c:pt idx="0">
                  <c:v>Potência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Folha1!$C$3:$C$17</c:f>
              <c:numCache>
                <c:formatCode>0.00</c:formatCode>
                <c:ptCount val="15"/>
                <c:pt idx="0">
                  <c:v>35.6</c:v>
                </c:pt>
                <c:pt idx="1">
                  <c:v>35</c:v>
                </c:pt>
                <c:pt idx="2">
                  <c:v>34.5</c:v>
                </c:pt>
                <c:pt idx="3">
                  <c:v>33.799999999999997</c:v>
                </c:pt>
                <c:pt idx="4">
                  <c:v>32.799999999999997</c:v>
                </c:pt>
                <c:pt idx="5">
                  <c:v>30.4</c:v>
                </c:pt>
                <c:pt idx="6">
                  <c:v>29.4</c:v>
                </c:pt>
                <c:pt idx="7">
                  <c:v>29.2</c:v>
                </c:pt>
                <c:pt idx="8">
                  <c:v>29</c:v>
                </c:pt>
                <c:pt idx="9">
                  <c:v>28.5</c:v>
                </c:pt>
                <c:pt idx="10">
                  <c:v>27.3</c:v>
                </c:pt>
                <c:pt idx="11">
                  <c:v>26</c:v>
                </c:pt>
                <c:pt idx="12">
                  <c:v>21.8</c:v>
                </c:pt>
                <c:pt idx="13">
                  <c:v>17.100000000000001</c:v>
                </c:pt>
                <c:pt idx="14">
                  <c:v>8.6999999999999993</c:v>
                </c:pt>
              </c:numCache>
            </c:numRef>
          </c:xVal>
          <c:yVal>
            <c:numRef>
              <c:f>Folha1!$E$3:$E$17</c:f>
              <c:numCache>
                <c:formatCode>0.00</c:formatCode>
                <c:ptCount val="15"/>
                <c:pt idx="0">
                  <c:v>19.366400000000002</c:v>
                </c:pt>
                <c:pt idx="1">
                  <c:v>24.674999999999997</c:v>
                </c:pt>
                <c:pt idx="2">
                  <c:v>31.567500000000003</c:v>
                </c:pt>
                <c:pt idx="3">
                  <c:v>40.897999999999996</c:v>
                </c:pt>
                <c:pt idx="4">
                  <c:v>53.135999999999996</c:v>
                </c:pt>
                <c:pt idx="5">
                  <c:v>66.88</c:v>
                </c:pt>
                <c:pt idx="6">
                  <c:v>77.91</c:v>
                </c:pt>
                <c:pt idx="7">
                  <c:v>81.175999999999988</c:v>
                </c:pt>
                <c:pt idx="8">
                  <c:v>82.94</c:v>
                </c:pt>
                <c:pt idx="9">
                  <c:v>84.075000000000003</c:v>
                </c:pt>
                <c:pt idx="10">
                  <c:v>81.900000000000006</c:v>
                </c:pt>
                <c:pt idx="11">
                  <c:v>79.3</c:v>
                </c:pt>
                <c:pt idx="12">
                  <c:v>69.977999999999994</c:v>
                </c:pt>
                <c:pt idx="13">
                  <c:v>57.114000000000004</c:v>
                </c:pt>
                <c:pt idx="14">
                  <c:v>29.145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E-4B96-B038-DD135528C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582175"/>
        <c:axId val="1607582591"/>
      </c:scatterChart>
      <c:valAx>
        <c:axId val="160758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7582591"/>
        <c:crosses val="autoZero"/>
        <c:crossBetween val="midCat"/>
      </c:valAx>
      <c:valAx>
        <c:axId val="1607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Potência</a:t>
                </a:r>
                <a:r>
                  <a:rPr lang="pt-PT" baseline="0"/>
                  <a:t> (W)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758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14</xdr:row>
      <xdr:rowOff>155575</xdr:rowOff>
    </xdr:from>
    <xdr:to>
      <xdr:col>6</xdr:col>
      <xdr:colOff>590550</xdr:colOff>
      <xdr:row>29</xdr:row>
      <xdr:rowOff>41275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C4371-979B-382F-E456-C5B1ADECA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615950</xdr:colOff>
      <xdr:row>15</xdr:row>
      <xdr:rowOff>53975</xdr:rowOff>
    </xdr:from>
    <xdr:to>
      <xdr:col>14</xdr:col>
      <xdr:colOff>320675</xdr:colOff>
      <xdr:row>29</xdr:row>
      <xdr:rowOff>130175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068859-EECA-F732-D873-06DB7FEC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511175</xdr:colOff>
      <xdr:row>17</xdr:row>
      <xdr:rowOff>69850</xdr:rowOff>
    </xdr:from>
    <xdr:to>
      <xdr:col>15</xdr:col>
      <xdr:colOff>206375</xdr:colOff>
      <xdr:row>32</xdr:row>
      <xdr:rowOff>50800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9FBD74-D648-9175-6C8B-0829A76A4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587375</xdr:colOff>
      <xdr:row>17</xdr:row>
      <xdr:rowOff>130175</xdr:rowOff>
    </xdr:from>
    <xdr:to>
      <xdr:col>6</xdr:col>
      <xdr:colOff>409575</xdr:colOff>
      <xdr:row>32</xdr:row>
      <xdr:rowOff>111125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5F93EB5-081F-4A96-8BDD-F0A89F899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2B24E-023B-440B-85FC-D08FA344D553}" name="Tabela1" displayName="Tabela1" ref="D4:F10" totalsRowShown="0" headerRowDxfId="14" dataDxfId="13">
  <autoFilter ref="D4:F10" xr:uid="{CDA2B24E-023B-440B-85FC-D08FA344D553}"/>
  <tableColumns count="3">
    <tableColumn id="1" xr3:uid="{D761DA51-8301-48D2-AE70-D5ADB2364ECA}" name="Analógico (A)" dataDxfId="12"/>
    <tableColumn id="2" xr3:uid="{9EF94608-590D-4114-A5D5-D7E2D44C3055}" name="Digital" dataDxfId="11"/>
    <tableColumn id="3" xr3:uid="{1B306138-3AD5-4E27-AEAC-924D838D9F55}" name="Declive" dataDxfId="10">
      <calculatedColumnFormula>Tabela1[[#This Row],[Digital]]-E4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E475FC-BB03-40B3-839A-B9648296DF43}" name="Tabela2" displayName="Tabela2" ref="H4:J10" totalsRowShown="0" headerRowDxfId="9" dataDxfId="8">
  <autoFilter ref="H4:J10" xr:uid="{4DE475FC-BB03-40B3-839A-B9648296DF43}"/>
  <tableColumns count="3">
    <tableColumn id="1" xr3:uid="{0FCB7769-7F99-47D7-B389-BEED68722A59}" name="Analógico (A)" dataDxfId="7"/>
    <tableColumn id="2" xr3:uid="{4B02A86C-EE82-4D57-91D8-C5F6C6ED1B13}" name="Digital" dataDxfId="6"/>
    <tableColumn id="3" xr3:uid="{852199D6-E583-473E-BDF7-7C9FAEB95F45}" name="Declive" dataDxfId="5">
      <calculatedColumnFormula>Tabela2[[#This Row],[Digital]]-I4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32223-B11F-4858-B36D-8DFEA48CE17E}" name="Tabela3" displayName="Tabela3" ref="B2:E17" totalsRowShown="0" dataDxfId="4">
  <autoFilter ref="B2:E17" xr:uid="{3AE32223-B11F-4858-B36D-8DFEA48CE17E}"/>
  <tableColumns count="4">
    <tableColumn id="1" xr3:uid="{0D1636B7-7B01-4AC4-8385-50F8DB23C9B4}" name="Duty-Cycle" dataDxfId="3"/>
    <tableColumn id="2" xr3:uid="{900162C3-EE17-4B1A-95BA-AE12E26CF968}" name="Tensão" dataDxfId="2"/>
    <tableColumn id="3" xr3:uid="{51596D5D-D723-4462-A2EB-8DE7941FB79D}" name="Corrente" dataDxfId="1"/>
    <tableColumn id="4" xr3:uid="{A2D487F0-A0C8-4AC4-B89D-F427E7A32B25}" name="Potência" dataDxfId="0">
      <calculatedColumnFormula>Tabela3[[#This Row],[Tensão]]*Tabela3[[#This Row],[Corrente]]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6427-04C4-495D-BA78-2392E8461E8F}">
  <dimension ref="D3:J13"/>
  <sheetViews>
    <sheetView tabSelected="1" workbookViewId="0">
      <selection activeCell="P28" sqref="P28"/>
    </sheetView>
  </sheetViews>
  <sheetFormatPr defaultRowHeight="15" x14ac:dyDescent="0.25"/>
  <cols>
    <col min="4" max="5" width="13.5703125" customWidth="1"/>
    <col min="8" max="9" width="13.5703125" customWidth="1"/>
  </cols>
  <sheetData>
    <row r="3" spans="4:10" x14ac:dyDescent="0.25">
      <c r="D3" s="4" t="s">
        <v>0</v>
      </c>
      <c r="E3" s="4"/>
      <c r="H3" s="4" t="s">
        <v>1</v>
      </c>
      <c r="I3" s="5"/>
    </row>
    <row r="4" spans="4:10" x14ac:dyDescent="0.25">
      <c r="D4" s="2" t="s">
        <v>3</v>
      </c>
      <c r="E4" s="1" t="s">
        <v>2</v>
      </c>
      <c r="F4" s="2" t="s">
        <v>6</v>
      </c>
      <c r="G4" s="2"/>
      <c r="H4" s="2" t="s">
        <v>3</v>
      </c>
      <c r="I4" s="1" t="s">
        <v>2</v>
      </c>
      <c r="J4" s="2" t="s">
        <v>6</v>
      </c>
    </row>
    <row r="5" spans="4:10" x14ac:dyDescent="0.25">
      <c r="D5" s="1">
        <v>0</v>
      </c>
      <c r="E5" s="1">
        <v>2024</v>
      </c>
      <c r="F5" s="1"/>
      <c r="G5" s="1"/>
      <c r="H5" s="1">
        <v>0</v>
      </c>
      <c r="I5" s="1">
        <v>2006</v>
      </c>
      <c r="J5" s="1"/>
    </row>
    <row r="6" spans="4:10" x14ac:dyDescent="0.25">
      <c r="D6" s="1">
        <v>1</v>
      </c>
      <c r="E6" s="1">
        <v>2155</v>
      </c>
      <c r="F6" s="1">
        <f>Tabela1[[#This Row],[Digital]]-E5</f>
        <v>131</v>
      </c>
      <c r="G6" s="1"/>
      <c r="H6" s="1">
        <v>1</v>
      </c>
      <c r="I6" s="1">
        <v>2140</v>
      </c>
      <c r="J6" s="1">
        <f>Tabela2[[#This Row],[Digital]]-I5</f>
        <v>134</v>
      </c>
    </row>
    <row r="7" spans="4:10" x14ac:dyDescent="0.25">
      <c r="D7" s="1">
        <v>2</v>
      </c>
      <c r="E7" s="1">
        <v>2290</v>
      </c>
      <c r="F7" s="1">
        <f>Tabela1[[#This Row],[Digital]]-E6</f>
        <v>135</v>
      </c>
      <c r="G7" s="1"/>
      <c r="H7" s="1">
        <v>2</v>
      </c>
      <c r="I7" s="1">
        <v>2273</v>
      </c>
      <c r="J7" s="1">
        <f>Tabela2[[#This Row],[Digital]]-I6</f>
        <v>133</v>
      </c>
    </row>
    <row r="8" spans="4:10" x14ac:dyDescent="0.25">
      <c r="D8" s="1">
        <v>3</v>
      </c>
      <c r="E8" s="1">
        <v>2424</v>
      </c>
      <c r="F8" s="1">
        <f>Tabela1[[#This Row],[Digital]]-E7</f>
        <v>134</v>
      </c>
      <c r="G8" s="1"/>
      <c r="H8" s="1">
        <v>3</v>
      </c>
      <c r="I8" s="1">
        <v>2407</v>
      </c>
      <c r="J8" s="1">
        <f>Tabela2[[#This Row],[Digital]]-I7</f>
        <v>134</v>
      </c>
    </row>
    <row r="9" spans="4:10" x14ac:dyDescent="0.25">
      <c r="D9" s="1">
        <v>4</v>
      </c>
      <c r="E9" s="1">
        <v>2557</v>
      </c>
      <c r="F9" s="1">
        <f>Tabela1[[#This Row],[Digital]]-E8</f>
        <v>133</v>
      </c>
      <c r="G9" s="1"/>
      <c r="H9" s="1">
        <v>4</v>
      </c>
      <c r="I9" s="1">
        <v>2540</v>
      </c>
      <c r="J9" s="1">
        <f>Tabela2[[#This Row],[Digital]]-I8</f>
        <v>133</v>
      </c>
    </row>
    <row r="10" spans="4:10" x14ac:dyDescent="0.25">
      <c r="D10" s="1">
        <v>5</v>
      </c>
      <c r="E10" s="1">
        <v>2690</v>
      </c>
      <c r="F10" s="1">
        <f>Tabela1[[#This Row],[Digital]]-E9</f>
        <v>133</v>
      </c>
      <c r="G10" s="1"/>
      <c r="H10" s="1">
        <v>5</v>
      </c>
      <c r="I10" s="1">
        <v>2672</v>
      </c>
      <c r="J10" s="1">
        <f>Tabela2[[#This Row],[Digital]]-I9</f>
        <v>132</v>
      </c>
    </row>
    <row r="12" spans="4:10" x14ac:dyDescent="0.25">
      <c r="D12" t="s">
        <v>5</v>
      </c>
      <c r="E12">
        <v>133.43</v>
      </c>
      <c r="H12" t="s">
        <v>5</v>
      </c>
      <c r="I12">
        <v>133.30000000000001</v>
      </c>
    </row>
    <row r="13" spans="4:10" x14ac:dyDescent="0.25">
      <c r="D13" t="s">
        <v>4</v>
      </c>
      <c r="E13">
        <v>2023.1</v>
      </c>
      <c r="H13" t="s">
        <v>4</v>
      </c>
      <c r="I13">
        <v>2006.5</v>
      </c>
    </row>
  </sheetData>
  <mergeCells count="2">
    <mergeCell ref="D3:E3"/>
    <mergeCell ref="H3:I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38F-9F19-4E30-891D-407217C48852}">
  <dimension ref="B2:E17"/>
  <sheetViews>
    <sheetView topLeftCell="A17" workbookViewId="0">
      <selection activeCell="J11" sqref="J11"/>
    </sheetView>
  </sheetViews>
  <sheetFormatPr defaultRowHeight="15" x14ac:dyDescent="0.25"/>
  <cols>
    <col min="2" max="5" width="12.5703125" customWidth="1"/>
  </cols>
  <sheetData>
    <row r="2" spans="2:5" x14ac:dyDescent="0.25">
      <c r="B2" t="s">
        <v>9</v>
      </c>
      <c r="C2" t="s">
        <v>7</v>
      </c>
      <c r="D2" t="s">
        <v>8</v>
      </c>
      <c r="E2" t="s">
        <v>10</v>
      </c>
    </row>
    <row r="3" spans="2:5" x14ac:dyDescent="0.25">
      <c r="B3" s="1">
        <v>0</v>
      </c>
      <c r="C3" s="3">
        <v>35.6</v>
      </c>
      <c r="D3" s="3">
        <v>0.54400000000000004</v>
      </c>
      <c r="E3" s="3">
        <f>Tabela3[[#This Row],[Tensão]]*Tabela3[[#This Row],[Corrente]]</f>
        <v>19.366400000000002</v>
      </c>
    </row>
    <row r="4" spans="2:5" x14ac:dyDescent="0.25">
      <c r="B4" s="1">
        <v>10</v>
      </c>
      <c r="C4" s="3">
        <v>35</v>
      </c>
      <c r="D4" s="3">
        <v>0.70499999999999996</v>
      </c>
      <c r="E4" s="3">
        <f>Tabela3[[#This Row],[Tensão]]*Tabela3[[#This Row],[Corrente]]</f>
        <v>24.674999999999997</v>
      </c>
    </row>
    <row r="5" spans="2:5" x14ac:dyDescent="0.25">
      <c r="B5" s="1">
        <v>20</v>
      </c>
      <c r="C5" s="3">
        <v>34.5</v>
      </c>
      <c r="D5" s="3">
        <v>0.91500000000000004</v>
      </c>
      <c r="E5" s="3">
        <f>Tabela3[[#This Row],[Tensão]]*Tabela3[[#This Row],[Corrente]]</f>
        <v>31.567500000000003</v>
      </c>
    </row>
    <row r="6" spans="2:5" x14ac:dyDescent="0.25">
      <c r="B6" s="1">
        <v>30</v>
      </c>
      <c r="C6" s="3">
        <v>33.799999999999997</v>
      </c>
      <c r="D6" s="3">
        <v>1.21</v>
      </c>
      <c r="E6" s="3">
        <f>Tabela3[[#This Row],[Tensão]]*Tabela3[[#This Row],[Corrente]]</f>
        <v>40.897999999999996</v>
      </c>
    </row>
    <row r="7" spans="2:5" x14ac:dyDescent="0.25">
      <c r="B7" s="1">
        <v>40</v>
      </c>
      <c r="C7" s="3">
        <v>32.799999999999997</v>
      </c>
      <c r="D7" s="3">
        <v>1.62</v>
      </c>
      <c r="E7" s="3">
        <f>Tabela3[[#This Row],[Tensão]]*Tabela3[[#This Row],[Corrente]]</f>
        <v>53.135999999999996</v>
      </c>
    </row>
    <row r="8" spans="2:5" x14ac:dyDescent="0.25">
      <c r="B8" s="1">
        <v>50</v>
      </c>
      <c r="C8" s="3">
        <v>30.4</v>
      </c>
      <c r="D8" s="3">
        <v>2.2000000000000002</v>
      </c>
      <c r="E8" s="3">
        <f>Tabela3[[#This Row],[Tensão]]*Tabela3[[#This Row],[Corrente]]</f>
        <v>66.88</v>
      </c>
    </row>
    <row r="9" spans="2:5" x14ac:dyDescent="0.25">
      <c r="B9" s="1">
        <v>55</v>
      </c>
      <c r="C9" s="3">
        <v>29.4</v>
      </c>
      <c r="D9" s="3">
        <v>2.65</v>
      </c>
      <c r="E9" s="3">
        <f>Tabela3[[#This Row],[Tensão]]*Tabela3[[#This Row],[Corrente]]</f>
        <v>77.91</v>
      </c>
    </row>
    <row r="10" spans="2:5" x14ac:dyDescent="0.25">
      <c r="B10" s="1">
        <v>56</v>
      </c>
      <c r="C10" s="3">
        <v>29.2</v>
      </c>
      <c r="D10" s="3">
        <v>2.78</v>
      </c>
      <c r="E10" s="3">
        <f>Tabela3[[#This Row],[Tensão]]*Tabela3[[#This Row],[Corrente]]</f>
        <v>81.175999999999988</v>
      </c>
    </row>
    <row r="11" spans="2:5" x14ac:dyDescent="0.25">
      <c r="B11" s="1">
        <v>57</v>
      </c>
      <c r="C11" s="3">
        <v>29</v>
      </c>
      <c r="D11" s="3">
        <v>2.86</v>
      </c>
      <c r="E11" s="3">
        <f>Tabela3[[#This Row],[Tensão]]*Tabela3[[#This Row],[Corrente]]</f>
        <v>82.94</v>
      </c>
    </row>
    <row r="12" spans="2:5" x14ac:dyDescent="0.25">
      <c r="B12" s="1">
        <v>58</v>
      </c>
      <c r="C12" s="3">
        <v>28.5</v>
      </c>
      <c r="D12" s="3">
        <v>2.95</v>
      </c>
      <c r="E12" s="3">
        <f>Tabela3[[#This Row],[Tensão]]*Tabela3[[#This Row],[Corrente]]</f>
        <v>84.075000000000003</v>
      </c>
    </row>
    <row r="13" spans="2:5" x14ac:dyDescent="0.25">
      <c r="B13" s="1">
        <v>59</v>
      </c>
      <c r="C13" s="3">
        <v>27.3</v>
      </c>
      <c r="D13" s="3">
        <v>3</v>
      </c>
      <c r="E13" s="3">
        <f>Tabela3[[#This Row],[Tensão]]*Tabela3[[#This Row],[Corrente]]</f>
        <v>81.900000000000006</v>
      </c>
    </row>
    <row r="14" spans="2:5" x14ac:dyDescent="0.25">
      <c r="B14" s="1">
        <v>60</v>
      </c>
      <c r="C14" s="3">
        <v>26</v>
      </c>
      <c r="D14" s="3">
        <v>3.05</v>
      </c>
      <c r="E14" s="3">
        <f>Tabela3[[#This Row],[Tensão]]*Tabela3[[#This Row],[Corrente]]</f>
        <v>79.3</v>
      </c>
    </row>
    <row r="15" spans="2:5" x14ac:dyDescent="0.25">
      <c r="B15" s="1">
        <v>65</v>
      </c>
      <c r="C15" s="3">
        <v>21.8</v>
      </c>
      <c r="D15" s="3">
        <v>3.21</v>
      </c>
      <c r="E15" s="3">
        <f>Tabela3[[#This Row],[Tensão]]*Tabela3[[#This Row],[Corrente]]</f>
        <v>69.977999999999994</v>
      </c>
    </row>
    <row r="16" spans="2:5" x14ac:dyDescent="0.25">
      <c r="B16" s="1">
        <v>70</v>
      </c>
      <c r="C16" s="3">
        <v>17.100000000000001</v>
      </c>
      <c r="D16" s="3">
        <v>3.34</v>
      </c>
      <c r="E16" s="3">
        <f>Tabela3[[#This Row],[Tensão]]*Tabela3[[#This Row],[Corrente]]</f>
        <v>57.114000000000004</v>
      </c>
    </row>
    <row r="17" spans="2:5" x14ac:dyDescent="0.25">
      <c r="B17" s="1">
        <v>80</v>
      </c>
      <c r="C17" s="3">
        <v>8.6999999999999993</v>
      </c>
      <c r="D17" s="3">
        <v>3.35</v>
      </c>
      <c r="E17" s="3">
        <f>Tabela3[[#This Row],[Tensão]]*Tabela3[[#This Row],[Corrente]]</f>
        <v>29.145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0C99137AC808469F2B50D8C0921CAC" ma:contentTypeVersion="8" ma:contentTypeDescription="Criar um novo documento." ma:contentTypeScope="" ma:versionID="f5ba793fa428f0497226c714b83c02ef">
  <xsd:schema xmlns:xsd="http://www.w3.org/2001/XMLSchema" xmlns:xs="http://www.w3.org/2001/XMLSchema" xmlns:p="http://schemas.microsoft.com/office/2006/metadata/properties" xmlns:ns2="cba63eb5-d70b-4af5-9db0-af54ce6b99f2" targetNamespace="http://schemas.microsoft.com/office/2006/metadata/properties" ma:root="true" ma:fieldsID="b5ef718dc0dd0b2172d96476705afdc2" ns2:_="">
    <xsd:import namespace="cba63eb5-d70b-4af5-9db0-af54ce6b9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63eb5-d70b-4af5-9db0-af54ce6b9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m" ma:readOnly="false" ma:fieldId="{5cf76f15-5ced-4ddc-b409-7134ff3c332f}" ma:taxonomyMulti="true" ma:sspId="a8c611fa-73a5-4829-bfec-f47d5e8d07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A7D6C2-161C-4E29-B6AB-FE66D8BA91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63eb5-d70b-4af5-9db0-af54ce6b9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FFA14-DF3F-4A1B-A344-E798BFC2B2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CurSen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miguel</dc:creator>
  <cp:lastModifiedBy>duarte miguel</cp:lastModifiedBy>
  <dcterms:created xsi:type="dcterms:W3CDTF">2022-06-09T08:08:21Z</dcterms:created>
  <dcterms:modified xsi:type="dcterms:W3CDTF">2022-06-21T09:41:40Z</dcterms:modified>
</cp:coreProperties>
</file>