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é\Documents\MEIO\Trabalho 1\"/>
    </mc:Choice>
  </mc:AlternateContent>
  <bookViews>
    <workbookView xWindow="0" yWindow="0" windowWidth="23040" windowHeight="9084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78" i="1" l="1"/>
  <c r="AG79" i="1"/>
  <c r="AG80" i="1"/>
  <c r="AG81" i="1"/>
  <c r="AG82" i="1"/>
  <c r="AG77" i="1"/>
  <c r="AG62" i="1"/>
  <c r="X86" i="1" s="1"/>
  <c r="AG63" i="1"/>
  <c r="X87" i="1" s="1"/>
  <c r="AG64" i="1"/>
  <c r="AG65" i="1"/>
  <c r="AG66" i="1"/>
  <c r="AG61" i="1"/>
  <c r="X85" i="1" s="1"/>
  <c r="AG46" i="1"/>
  <c r="X70" i="1" s="1"/>
  <c r="AG47" i="1"/>
  <c r="X71" i="1" s="1"/>
  <c r="AG48" i="1"/>
  <c r="AG49" i="1"/>
  <c r="X73" i="1" s="1"/>
  <c r="AG50" i="1"/>
  <c r="X74" i="1" s="1"/>
  <c r="AG45" i="1"/>
  <c r="X69" i="1" s="1"/>
  <c r="AG29" i="1"/>
  <c r="X54" i="1" s="1"/>
  <c r="AG30" i="1"/>
  <c r="X55" i="1" s="1"/>
  <c r="AG31" i="1"/>
  <c r="AG32" i="1"/>
  <c r="X57" i="1" s="1"/>
  <c r="AG33" i="1"/>
  <c r="X58" i="1" s="1"/>
  <c r="AG28" i="1"/>
  <c r="X53" i="1" s="1"/>
  <c r="AG13" i="1"/>
  <c r="AG14" i="1"/>
  <c r="AG15" i="1"/>
  <c r="AG16" i="1"/>
  <c r="AG17" i="1"/>
  <c r="X37" i="1"/>
  <c r="X38" i="1"/>
  <c r="X40" i="1"/>
  <c r="AG12" i="1"/>
  <c r="X36" i="1" s="1"/>
  <c r="X88" i="1"/>
  <c r="X89" i="1"/>
  <c r="X90" i="1"/>
  <c r="X72" i="1"/>
  <c r="X56" i="1"/>
  <c r="X39" i="1"/>
  <c r="X41" i="1"/>
  <c r="X21" i="1"/>
  <c r="X22" i="1"/>
  <c r="X23" i="1"/>
  <c r="X24" i="1"/>
  <c r="X25" i="1"/>
  <c r="X20" i="1"/>
  <c r="U90" i="1"/>
  <c r="U89" i="1"/>
  <c r="U88" i="1"/>
  <c r="U87" i="1"/>
  <c r="U86" i="1"/>
  <c r="U85" i="1"/>
  <c r="U74" i="1"/>
  <c r="U73" i="1"/>
  <c r="U72" i="1"/>
  <c r="U71" i="1"/>
  <c r="U70" i="1"/>
  <c r="U69" i="1"/>
  <c r="U58" i="1"/>
  <c r="U57" i="1"/>
  <c r="U56" i="1"/>
  <c r="U55" i="1"/>
  <c r="U54" i="1"/>
  <c r="U53" i="1"/>
  <c r="U41" i="1"/>
  <c r="U40" i="1"/>
  <c r="U39" i="1"/>
  <c r="U38" i="1"/>
  <c r="U37" i="1"/>
  <c r="U36" i="1"/>
  <c r="U25" i="1"/>
  <c r="U24" i="1"/>
  <c r="U23" i="1"/>
  <c r="U22" i="1"/>
  <c r="U21" i="1"/>
  <c r="AA20" i="1" a="1"/>
  <c r="AA24" i="1" s="1"/>
  <c r="U20" i="1"/>
  <c r="AA85" i="1" l="1" a="1"/>
  <c r="AA90" i="1" s="1"/>
  <c r="AD90" i="1" s="1"/>
  <c r="AA69" i="1" a="1"/>
  <c r="AA72" i="1" s="1"/>
  <c r="AD72" i="1" s="1"/>
  <c r="AA53" i="1" a="1"/>
  <c r="AA58" i="1" s="1"/>
  <c r="AD58" i="1" s="1"/>
  <c r="AA36" i="1" a="1"/>
  <c r="AA41" i="1" s="1"/>
  <c r="AD41" i="1" s="1"/>
  <c r="AD24" i="1"/>
  <c r="AA20" i="1"/>
  <c r="AD20" i="1" s="1"/>
  <c r="AA25" i="1"/>
  <c r="AD25" i="1" s="1"/>
  <c r="AA21" i="1"/>
  <c r="AD21" i="1" s="1"/>
  <c r="AA23" i="1"/>
  <c r="AD23" i="1" s="1"/>
  <c r="AA22" i="1"/>
  <c r="AD22" i="1" s="1"/>
  <c r="X78" i="1"/>
  <c r="X79" i="1"/>
  <c r="X80" i="1"/>
  <c r="X81" i="1"/>
  <c r="X82" i="1"/>
  <c r="X77" i="1"/>
  <c r="X62" i="1"/>
  <c r="X63" i="1"/>
  <c r="X64" i="1"/>
  <c r="X65" i="1"/>
  <c r="X66" i="1"/>
  <c r="X61" i="1"/>
  <c r="X46" i="1"/>
  <c r="X47" i="1"/>
  <c r="X48" i="1"/>
  <c r="X49" i="1"/>
  <c r="X50" i="1"/>
  <c r="X45" i="1"/>
  <c r="X29" i="1"/>
  <c r="X30" i="1"/>
  <c r="X31" i="1"/>
  <c r="X32" i="1"/>
  <c r="X33" i="1"/>
  <c r="X28" i="1"/>
  <c r="X13" i="1"/>
  <c r="X14" i="1"/>
  <c r="X15" i="1"/>
  <c r="X16" i="1"/>
  <c r="X17" i="1"/>
  <c r="X12" i="1"/>
  <c r="U78" i="1"/>
  <c r="U79" i="1"/>
  <c r="U80" i="1"/>
  <c r="U81" i="1"/>
  <c r="U82" i="1"/>
  <c r="U77" i="1"/>
  <c r="U62" i="1"/>
  <c r="U63" i="1"/>
  <c r="U64" i="1"/>
  <c r="U65" i="1"/>
  <c r="U66" i="1"/>
  <c r="U61" i="1"/>
  <c r="U46" i="1"/>
  <c r="U47" i="1"/>
  <c r="U48" i="1"/>
  <c r="U49" i="1"/>
  <c r="U50" i="1"/>
  <c r="U45" i="1"/>
  <c r="U29" i="1"/>
  <c r="U30" i="1"/>
  <c r="U31" i="1"/>
  <c r="U32" i="1"/>
  <c r="U33" i="1"/>
  <c r="U28" i="1"/>
  <c r="U12" i="1"/>
  <c r="U13" i="1"/>
  <c r="U14" i="1"/>
  <c r="U15" i="1"/>
  <c r="U16" i="1"/>
  <c r="U17" i="1"/>
  <c r="AA87" i="1" l="1"/>
  <c r="AD87" i="1" s="1"/>
  <c r="AA86" i="1"/>
  <c r="AD86" i="1" s="1"/>
  <c r="AA85" i="1"/>
  <c r="AD85" i="1" s="1"/>
  <c r="AA88" i="1"/>
  <c r="AD88" i="1" s="1"/>
  <c r="AA89" i="1"/>
  <c r="AD89" i="1" s="1"/>
  <c r="AA71" i="1"/>
  <c r="AD71" i="1" s="1"/>
  <c r="AA70" i="1"/>
  <c r="AD70" i="1" s="1"/>
  <c r="AA69" i="1"/>
  <c r="AD69" i="1" s="1"/>
  <c r="AA74" i="1"/>
  <c r="AD74" i="1" s="1"/>
  <c r="AA73" i="1"/>
  <c r="AD73" i="1" s="1"/>
  <c r="AA54" i="1"/>
  <c r="AD54" i="1" s="1"/>
  <c r="AA53" i="1"/>
  <c r="AD53" i="1" s="1"/>
  <c r="AA56" i="1"/>
  <c r="AD56" i="1" s="1"/>
  <c r="AA55" i="1"/>
  <c r="AD55" i="1" s="1"/>
  <c r="AA57" i="1"/>
  <c r="AD57" i="1" s="1"/>
  <c r="AA37" i="1"/>
  <c r="AD37" i="1" s="1"/>
  <c r="AA39" i="1"/>
  <c r="AD39" i="1" s="1"/>
  <c r="AA38" i="1"/>
  <c r="AD38" i="1" s="1"/>
  <c r="AA40" i="1"/>
  <c r="AD40" i="1" s="1"/>
  <c r="AA36" i="1"/>
  <c r="AD36" i="1" s="1"/>
  <c r="AA77" i="1" a="1"/>
  <c r="AA77" i="1" s="1"/>
  <c r="AD77" i="1" s="1"/>
  <c r="AA61" i="1" a="1"/>
  <c r="AA62" i="1" s="1"/>
  <c r="AD62" i="1" s="1"/>
  <c r="AA45" i="1" a="1"/>
  <c r="AA46" i="1" s="1"/>
  <c r="AD46" i="1" s="1"/>
  <c r="AA28" i="1" a="1"/>
  <c r="AA30" i="1" s="1"/>
  <c r="AD30" i="1" s="1"/>
  <c r="AA12" i="1" a="1"/>
  <c r="AA12" i="1" s="1"/>
  <c r="AD12" i="1" s="1"/>
  <c r="AA61" i="1" l="1"/>
  <c r="AD61" i="1" s="1"/>
  <c r="AA63" i="1"/>
  <c r="AD63" i="1" s="1"/>
  <c r="AA64" i="1"/>
  <c r="AD64" i="1" s="1"/>
  <c r="AA65" i="1"/>
  <c r="AD65" i="1" s="1"/>
  <c r="AA66" i="1"/>
  <c r="AD66" i="1" s="1"/>
  <c r="AA80" i="1"/>
  <c r="AD80" i="1" s="1"/>
  <c r="AA82" i="1"/>
  <c r="AD82" i="1" s="1"/>
  <c r="AA79" i="1"/>
  <c r="AD79" i="1" s="1"/>
  <c r="AA81" i="1"/>
  <c r="AD81" i="1" s="1"/>
  <c r="AA78" i="1"/>
  <c r="AD78" i="1" s="1"/>
  <c r="AA50" i="1"/>
  <c r="AD50" i="1" s="1"/>
  <c r="AA47" i="1"/>
  <c r="AD47" i="1" s="1"/>
  <c r="AA48" i="1"/>
  <c r="AD48" i="1" s="1"/>
  <c r="AA49" i="1"/>
  <c r="AD49" i="1" s="1"/>
  <c r="AA45" i="1"/>
  <c r="AD45" i="1" s="1"/>
  <c r="AA32" i="1"/>
  <c r="AD32" i="1" s="1"/>
  <c r="AA33" i="1"/>
  <c r="AD33" i="1" s="1"/>
  <c r="AA15" i="1"/>
  <c r="AD15" i="1" s="1"/>
  <c r="AA29" i="1"/>
  <c r="AD29" i="1" s="1"/>
  <c r="AA13" i="1"/>
  <c r="AD13" i="1" s="1"/>
  <c r="AA28" i="1"/>
  <c r="AD28" i="1" s="1"/>
  <c r="AA16" i="1"/>
  <c r="AD16" i="1" s="1"/>
  <c r="AA14" i="1"/>
  <c r="AD14" i="1" s="1"/>
  <c r="AA17" i="1"/>
  <c r="AD17" i="1" s="1"/>
  <c r="AA31" i="1"/>
  <c r="AD31" i="1" s="1"/>
</calcChain>
</file>

<file path=xl/sharedStrings.xml><?xml version="1.0" encoding="utf-8"?>
<sst xmlns="http://schemas.openxmlformats.org/spreadsheetml/2006/main" count="89" uniqueCount="22">
  <si>
    <r>
      <t>Q</t>
    </r>
    <r>
      <rPr>
        <vertAlign val="subscript"/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k</t>
    </r>
  </si>
  <si>
    <r>
      <t>V</t>
    </r>
    <r>
      <rPr>
        <vertAlign val="subscript"/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k</t>
    </r>
  </si>
  <si>
    <t>NÃO REPOR</t>
  </si>
  <si>
    <t xml:space="preserve">n=1 </t>
  </si>
  <si>
    <r>
      <t>P</t>
    </r>
    <r>
      <rPr>
        <vertAlign val="subscript"/>
        <sz val="11"/>
        <rFont val="Calibri"/>
        <family val="2"/>
        <scheme val="minor"/>
      </rPr>
      <t>n</t>
    </r>
    <r>
      <rPr>
        <vertAlign val="superscript"/>
        <sz val="11"/>
        <rFont val="Calibri"/>
        <family val="2"/>
        <scheme val="minor"/>
      </rPr>
      <t>k</t>
    </r>
  </si>
  <si>
    <r>
      <t>R</t>
    </r>
    <r>
      <rPr>
        <vertAlign val="subscript"/>
        <sz val="11"/>
        <rFont val="Calibri"/>
        <family val="2"/>
        <scheme val="minor"/>
      </rPr>
      <t>n</t>
    </r>
    <r>
      <rPr>
        <vertAlign val="superscript"/>
        <sz val="11"/>
        <rFont val="Calibri"/>
        <family val="2"/>
        <scheme val="minor"/>
      </rPr>
      <t>k</t>
    </r>
  </si>
  <si>
    <r>
      <t>F</t>
    </r>
    <r>
      <rPr>
        <vertAlign val="subscript"/>
        <sz val="11"/>
        <color theme="1"/>
        <rFont val="Calibri"/>
        <family val="2"/>
        <scheme val="minor"/>
      </rPr>
      <t>n-1</t>
    </r>
  </si>
  <si>
    <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*F</t>
    </r>
    <r>
      <rPr>
        <vertAlign val="subscript"/>
        <sz val="11"/>
        <color theme="1"/>
        <rFont val="Calibri"/>
        <family val="2"/>
        <scheme val="minor"/>
      </rPr>
      <t>n-1</t>
    </r>
  </si>
  <si>
    <r>
      <t>F</t>
    </r>
    <r>
      <rPr>
        <vertAlign val="subscript"/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2"/>
        <scheme val="minor"/>
      </rPr>
      <t>k</t>
    </r>
  </si>
  <si>
    <t>n=2</t>
  </si>
  <si>
    <t>n=3</t>
  </si>
  <si>
    <t>n=4</t>
  </si>
  <si>
    <t>n=5</t>
  </si>
  <si>
    <t>n=0</t>
  </si>
  <si>
    <t>REPOR</t>
  </si>
  <si>
    <t>A71150</t>
  </si>
  <si>
    <t>A74619</t>
  </si>
  <si>
    <t>A76658</t>
  </si>
  <si>
    <t>Alunos:</t>
  </si>
  <si>
    <t>André Germano</t>
  </si>
  <si>
    <t>André Freitas</t>
  </si>
  <si>
    <t>Sofia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</si>
</sst>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Fill="1" applyBorder="1"/>
    <xf numFmtId="0" fontId="6" fillId="0" borderId="0" xfId="0" applyFont="1" applyFill="1" applyBorder="1"/>
    <xf numFmtId="0" fontId="5" fillId="2" borderId="0" xfId="0" applyFont="1" applyFill="1" applyBorder="1"/>
    <xf numFmtId="0" fontId="5" fillId="3" borderId="1" xfId="0" applyFont="1" applyFill="1" applyBorder="1"/>
    <xf numFmtId="0" fontId="0" fillId="2" borderId="0" xfId="0" applyFill="1"/>
    <xf numFmtId="0" fontId="5" fillId="3" borderId="2" xfId="0" applyFont="1" applyFill="1" applyBorder="1"/>
    <xf numFmtId="0" fontId="0" fillId="3" borderId="2" xfId="0" applyFill="1" applyBorder="1"/>
    <xf numFmtId="0" fontId="5" fillId="0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5" fillId="0" borderId="0" xfId="0" applyFont="1" applyFill="1" applyBorder="1"/>
    <xf numFmtId="0" fontId="6" fillId="0" borderId="0" xfId="0" applyFont="1"/>
    <xf numFmtId="0" fontId="5" fillId="4" borderId="0" xfId="0" applyFont="1" applyFill="1" applyBorder="1"/>
    <xf numFmtId="0" fontId="5" fillId="0" borderId="0" xfId="0" applyFont="1" applyBorder="1"/>
    <xf numFmtId="0" fontId="0" fillId="4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0"/>
  <sheetViews>
    <sheetView tabSelected="1" workbookViewId="0">
      <selection activeCell="L1" sqref="L1"/>
    </sheetView>
  </sheetViews>
  <sheetFormatPr defaultRowHeight="14.4" x14ac:dyDescent="0.3"/>
  <cols>
    <col min="1" max="29" width="7.77734375" customWidth="1"/>
  </cols>
  <sheetData>
    <row r="1" spans="1:33" x14ac:dyDescent="0.3">
      <c r="A1" t="s">
        <v>18</v>
      </c>
      <c r="B1" t="s">
        <v>15</v>
      </c>
      <c r="C1" t="s">
        <v>19</v>
      </c>
      <c r="E1" t="s">
        <v>16</v>
      </c>
      <c r="F1" t="s">
        <v>20</v>
      </c>
      <c r="H1" t="s">
        <v>17</v>
      </c>
      <c r="I1" t="s">
        <v>21</v>
      </c>
    </row>
    <row r="3" spans="1:33" ht="16.8" x14ac:dyDescent="0.35">
      <c r="A3" s="18" t="s">
        <v>13</v>
      </c>
      <c r="B3" s="18"/>
      <c r="C3" s="18"/>
      <c r="AF3" s="7" t="s">
        <v>8</v>
      </c>
      <c r="AG3" s="9">
        <v>0</v>
      </c>
    </row>
    <row r="4" spans="1:33" x14ac:dyDescent="0.3">
      <c r="AF4" s="6">
        <v>0</v>
      </c>
      <c r="AG4" s="13">
        <v>0</v>
      </c>
    </row>
    <row r="5" spans="1:33" x14ac:dyDescent="0.3">
      <c r="AF5" s="6">
        <v>1</v>
      </c>
      <c r="AG5" s="13">
        <v>0</v>
      </c>
    </row>
    <row r="6" spans="1:33" x14ac:dyDescent="0.3">
      <c r="Z6" s="2"/>
      <c r="AF6" s="6">
        <v>2</v>
      </c>
      <c r="AG6" s="13">
        <v>0</v>
      </c>
    </row>
    <row r="7" spans="1:33" x14ac:dyDescent="0.3">
      <c r="AF7" s="6">
        <v>3</v>
      </c>
      <c r="AG7" s="13">
        <v>0</v>
      </c>
    </row>
    <row r="8" spans="1:33" x14ac:dyDescent="0.3">
      <c r="AC8" s="1"/>
      <c r="AF8" s="6">
        <v>4</v>
      </c>
      <c r="AG8" s="13">
        <v>0</v>
      </c>
    </row>
    <row r="9" spans="1:33" x14ac:dyDescent="0.3">
      <c r="AF9" s="6">
        <v>5</v>
      </c>
      <c r="AG9" s="14">
        <v>0</v>
      </c>
    </row>
    <row r="10" spans="1:33" x14ac:dyDescent="0.3">
      <c r="AF10" s="19"/>
      <c r="AG10" s="15"/>
    </row>
    <row r="11" spans="1:33" ht="16.8" x14ac:dyDescent="0.35">
      <c r="A11" s="4" t="s">
        <v>3</v>
      </c>
      <c r="B11" s="22" t="s">
        <v>2</v>
      </c>
      <c r="C11" s="4"/>
      <c r="D11" s="5" t="s">
        <v>4</v>
      </c>
      <c r="E11" s="6">
        <v>0</v>
      </c>
      <c r="F11" s="6">
        <v>1</v>
      </c>
      <c r="G11" s="6">
        <v>2</v>
      </c>
      <c r="H11" s="6">
        <v>3</v>
      </c>
      <c r="I11" s="6">
        <v>4</v>
      </c>
      <c r="J11" s="6">
        <v>5</v>
      </c>
      <c r="L11" s="5" t="s">
        <v>5</v>
      </c>
      <c r="M11" s="6">
        <v>0</v>
      </c>
      <c r="N11" s="6">
        <v>1</v>
      </c>
      <c r="O11" s="6">
        <v>2</v>
      </c>
      <c r="P11" s="6">
        <v>3</v>
      </c>
      <c r="Q11" s="6">
        <v>4</v>
      </c>
      <c r="R11" s="6">
        <v>5</v>
      </c>
      <c r="T11" s="7" t="s">
        <v>0</v>
      </c>
      <c r="U11" s="8">
        <v>0</v>
      </c>
      <c r="W11" s="7" t="s">
        <v>6</v>
      </c>
      <c r="X11" s="9">
        <v>0</v>
      </c>
      <c r="Z11" s="7" t="s">
        <v>7</v>
      </c>
      <c r="AA11" s="9">
        <v>0</v>
      </c>
      <c r="AC11" s="7" t="s">
        <v>1</v>
      </c>
      <c r="AD11" s="9">
        <v>0</v>
      </c>
      <c r="AF11" s="7" t="s">
        <v>8</v>
      </c>
      <c r="AG11" s="9">
        <v>0</v>
      </c>
    </row>
    <row r="12" spans="1:33" x14ac:dyDescent="0.3">
      <c r="A12" s="3"/>
      <c r="B12" s="3"/>
      <c r="C12" s="3"/>
      <c r="D12" s="6">
        <v>0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L12" s="6">
        <v>0</v>
      </c>
      <c r="M12" s="10">
        <v>125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T12" s="11">
        <v>0</v>
      </c>
      <c r="U12" s="12">
        <f>E12*M12+F12*N12+G12*O12+H12*P12+I12*Q12+J12*R12</f>
        <v>125</v>
      </c>
      <c r="W12" s="6">
        <v>0</v>
      </c>
      <c r="X12" s="13">
        <f t="shared" ref="X12:X17" si="0">AG4</f>
        <v>0</v>
      </c>
      <c r="Z12" s="6">
        <v>0</v>
      </c>
      <c r="AA12" s="13">
        <f t="array" ref="AA12:AA17">MMULT(E12:J17,X12:X17)</f>
        <v>0</v>
      </c>
      <c r="AC12" s="6">
        <v>0</v>
      </c>
      <c r="AD12" s="13">
        <f>U12+AA12</f>
        <v>125</v>
      </c>
      <c r="AF12" s="6">
        <v>0</v>
      </c>
      <c r="AG12" s="13">
        <f>IF(AD12&lt;AD20,AD12,AD20)</f>
        <v>125</v>
      </c>
    </row>
    <row r="13" spans="1:33" x14ac:dyDescent="0.3">
      <c r="A13" s="3"/>
      <c r="B13" s="3"/>
      <c r="C13" s="3"/>
      <c r="D13" s="6">
        <v>1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</v>
      </c>
      <c r="L13" s="6">
        <v>1</v>
      </c>
      <c r="M13" s="10">
        <v>50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T13" s="11">
        <v>1</v>
      </c>
      <c r="U13" s="12">
        <f>E13*M13+F13*N13+G13*O13+H13*P13+I13*Q13+J13*R13</f>
        <v>25</v>
      </c>
      <c r="W13" s="6">
        <v>1</v>
      </c>
      <c r="X13" s="13">
        <f t="shared" si="0"/>
        <v>0</v>
      </c>
      <c r="Z13" s="6">
        <v>1</v>
      </c>
      <c r="AA13" s="13">
        <v>0</v>
      </c>
      <c r="AC13" s="6">
        <v>1</v>
      </c>
      <c r="AD13" s="13">
        <f t="shared" ref="AD13:AD17" si="1">U13+AA13</f>
        <v>25</v>
      </c>
      <c r="AF13" s="6">
        <v>1</v>
      </c>
      <c r="AG13" s="13">
        <f t="shared" ref="AG13:AG17" si="2">IF(AD13&lt;AD21,AD13,AD21)</f>
        <v>25</v>
      </c>
    </row>
    <row r="14" spans="1:33" x14ac:dyDescent="0.3">
      <c r="A14" s="3"/>
      <c r="B14" s="3"/>
      <c r="C14" s="3"/>
      <c r="D14" s="6">
        <v>2</v>
      </c>
      <c r="E14" s="10">
        <v>0.2</v>
      </c>
      <c r="F14" s="10">
        <v>0.3</v>
      </c>
      <c r="G14" s="10">
        <v>0.5</v>
      </c>
      <c r="H14" s="10">
        <v>0</v>
      </c>
      <c r="I14" s="10">
        <v>0</v>
      </c>
      <c r="J14" s="10">
        <v>0</v>
      </c>
      <c r="L14" s="6">
        <v>2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T14" s="11">
        <v>2</v>
      </c>
      <c r="U14" s="12">
        <f t="shared" ref="U14:U17" si="3">E14*M14+F14*N14+G14*O14+H14*P14+I14*Q14+J14*R14</f>
        <v>0</v>
      </c>
      <c r="W14" s="6">
        <v>2</v>
      </c>
      <c r="X14" s="13">
        <f t="shared" si="0"/>
        <v>0</v>
      </c>
      <c r="Z14" s="6">
        <v>2</v>
      </c>
      <c r="AA14" s="13">
        <v>0</v>
      </c>
      <c r="AC14" s="6">
        <v>2</v>
      </c>
      <c r="AD14" s="13">
        <f t="shared" si="1"/>
        <v>0</v>
      </c>
      <c r="AF14" s="6">
        <v>2</v>
      </c>
      <c r="AG14" s="13">
        <f t="shared" si="2"/>
        <v>0</v>
      </c>
    </row>
    <row r="15" spans="1:33" x14ac:dyDescent="0.3">
      <c r="D15" s="6">
        <v>3</v>
      </c>
      <c r="E15" s="10">
        <v>0</v>
      </c>
      <c r="F15" s="10">
        <v>0.2</v>
      </c>
      <c r="G15" s="10">
        <v>0.3</v>
      </c>
      <c r="H15" s="10">
        <v>0.5</v>
      </c>
      <c r="I15" s="10">
        <v>0</v>
      </c>
      <c r="J15" s="10">
        <v>0</v>
      </c>
      <c r="L15" s="6">
        <v>3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T15" s="11">
        <v>3</v>
      </c>
      <c r="U15" s="12">
        <f t="shared" si="3"/>
        <v>0</v>
      </c>
      <c r="W15" s="6">
        <v>3</v>
      </c>
      <c r="X15" s="13">
        <f t="shared" si="0"/>
        <v>0</v>
      </c>
      <c r="Z15" s="6">
        <v>3</v>
      </c>
      <c r="AA15" s="13">
        <v>0</v>
      </c>
      <c r="AC15" s="6">
        <v>3</v>
      </c>
      <c r="AD15" s="13">
        <f t="shared" si="1"/>
        <v>0</v>
      </c>
      <c r="AF15" s="6">
        <v>3</v>
      </c>
      <c r="AG15" s="13">
        <f t="shared" si="2"/>
        <v>0</v>
      </c>
    </row>
    <row r="16" spans="1:33" x14ac:dyDescent="0.3">
      <c r="A16" s="15"/>
      <c r="B16" s="15"/>
      <c r="C16" s="15"/>
      <c r="D16" s="6">
        <v>4</v>
      </c>
      <c r="E16" s="10">
        <v>0</v>
      </c>
      <c r="F16" s="10">
        <v>0</v>
      </c>
      <c r="G16" s="10">
        <v>0.2</v>
      </c>
      <c r="H16" s="10">
        <v>0.3</v>
      </c>
      <c r="I16" s="10">
        <v>0.5</v>
      </c>
      <c r="J16" s="10">
        <v>0</v>
      </c>
      <c r="L16" s="6">
        <v>4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T16" s="11">
        <v>4</v>
      </c>
      <c r="U16" s="12">
        <f t="shared" si="3"/>
        <v>0</v>
      </c>
      <c r="W16" s="6">
        <v>4</v>
      </c>
      <c r="X16" s="13">
        <f t="shared" si="0"/>
        <v>0</v>
      </c>
      <c r="Z16" s="6">
        <v>4</v>
      </c>
      <c r="AA16" s="13">
        <v>0</v>
      </c>
      <c r="AC16" s="6">
        <v>4</v>
      </c>
      <c r="AD16" s="13">
        <f t="shared" si="1"/>
        <v>0</v>
      </c>
      <c r="AF16" s="6">
        <v>4</v>
      </c>
      <c r="AG16" s="13">
        <f t="shared" si="2"/>
        <v>0</v>
      </c>
    </row>
    <row r="17" spans="1:33" x14ac:dyDescent="0.3">
      <c r="A17" s="16"/>
      <c r="B17" s="16"/>
      <c r="C17" s="16"/>
      <c r="D17" s="6">
        <v>5</v>
      </c>
      <c r="E17" s="10">
        <v>0</v>
      </c>
      <c r="F17" s="10">
        <v>0</v>
      </c>
      <c r="G17" s="10">
        <v>0</v>
      </c>
      <c r="H17" s="10">
        <v>0.2</v>
      </c>
      <c r="I17" s="10">
        <v>0.3</v>
      </c>
      <c r="J17" s="10">
        <v>0.5</v>
      </c>
      <c r="L17" s="6">
        <v>5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T17" s="11">
        <v>5</v>
      </c>
      <c r="U17" s="12">
        <f t="shared" si="3"/>
        <v>0</v>
      </c>
      <c r="W17" s="6">
        <v>5</v>
      </c>
      <c r="X17" s="13">
        <f t="shared" si="0"/>
        <v>0</v>
      </c>
      <c r="Z17" s="6">
        <v>5</v>
      </c>
      <c r="AA17" s="14">
        <v>0</v>
      </c>
      <c r="AC17" s="6">
        <v>5</v>
      </c>
      <c r="AD17" s="13">
        <f t="shared" si="1"/>
        <v>0</v>
      </c>
      <c r="AF17" s="6">
        <v>5</v>
      </c>
      <c r="AG17" s="13">
        <f t="shared" si="2"/>
        <v>0</v>
      </c>
    </row>
    <row r="18" spans="1:33" x14ac:dyDescent="0.3">
      <c r="A18" s="16"/>
      <c r="B18" s="16"/>
      <c r="C18" s="16"/>
      <c r="D18" s="19"/>
      <c r="E18" s="17"/>
      <c r="F18" s="17"/>
      <c r="G18" s="17"/>
      <c r="H18" s="17"/>
      <c r="I18" s="17"/>
      <c r="J18" s="17"/>
      <c r="L18" s="19"/>
      <c r="M18" s="17"/>
      <c r="N18" s="17"/>
      <c r="O18" s="17"/>
      <c r="P18" s="17"/>
      <c r="Q18" s="17"/>
      <c r="R18" s="17"/>
      <c r="T18" s="21"/>
      <c r="U18" s="20"/>
      <c r="W18" s="19"/>
      <c r="X18" s="16"/>
      <c r="Z18" s="19"/>
      <c r="AA18" s="15"/>
      <c r="AC18" s="19"/>
      <c r="AD18" s="16"/>
      <c r="AF18" s="19"/>
      <c r="AG18" s="15"/>
    </row>
    <row r="19" spans="1:33" ht="16.8" x14ac:dyDescent="0.35">
      <c r="A19" s="16"/>
      <c r="B19" s="16" t="s">
        <v>14</v>
      </c>
      <c r="C19" s="16"/>
      <c r="D19" s="5" t="s">
        <v>4</v>
      </c>
      <c r="E19" s="6">
        <v>0</v>
      </c>
      <c r="F19" s="6">
        <v>1</v>
      </c>
      <c r="G19" s="6">
        <v>2</v>
      </c>
      <c r="H19" s="6">
        <v>3</v>
      </c>
      <c r="I19" s="6">
        <v>4</v>
      </c>
      <c r="J19" s="6">
        <v>5</v>
      </c>
      <c r="L19" s="5" t="s">
        <v>5</v>
      </c>
      <c r="M19" s="6">
        <v>0</v>
      </c>
      <c r="N19" s="6">
        <v>1</v>
      </c>
      <c r="O19" s="6">
        <v>2</v>
      </c>
      <c r="P19" s="6">
        <v>3</v>
      </c>
      <c r="Q19" s="6">
        <v>4</v>
      </c>
      <c r="R19" s="6">
        <v>5</v>
      </c>
      <c r="T19" s="7" t="s">
        <v>0</v>
      </c>
      <c r="U19" s="8">
        <v>0</v>
      </c>
      <c r="W19" s="7" t="s">
        <v>6</v>
      </c>
      <c r="X19" s="9">
        <v>0</v>
      </c>
      <c r="Z19" s="7" t="s">
        <v>7</v>
      </c>
      <c r="AA19" s="9">
        <v>0</v>
      </c>
      <c r="AC19" s="7" t="s">
        <v>1</v>
      </c>
      <c r="AD19" s="9">
        <v>0</v>
      </c>
      <c r="AF19" s="21"/>
      <c r="AG19" s="21"/>
    </row>
    <row r="20" spans="1:33" x14ac:dyDescent="0.3">
      <c r="A20" s="16"/>
      <c r="B20" s="16"/>
      <c r="C20" s="16"/>
      <c r="D20" s="6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</v>
      </c>
      <c r="L20" s="6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185</v>
      </c>
      <c r="T20" s="11">
        <v>0</v>
      </c>
      <c r="U20" s="12">
        <f>E20*M20+F20*N20+G20*O20+H20*P20+I20*Q20+J20*R20</f>
        <v>185</v>
      </c>
      <c r="W20" s="6">
        <v>0</v>
      </c>
      <c r="X20" s="13">
        <f>AG4</f>
        <v>0</v>
      </c>
      <c r="Z20" s="6">
        <v>0</v>
      </c>
      <c r="AA20" s="13">
        <f t="array" ref="AA20:AA25">MMULT(E20:J25,X20:X25)</f>
        <v>0</v>
      </c>
      <c r="AC20" s="6">
        <v>0</v>
      </c>
      <c r="AD20" s="13">
        <f>U20+AA20</f>
        <v>185</v>
      </c>
      <c r="AF20" s="19"/>
      <c r="AG20" s="21"/>
    </row>
    <row r="21" spans="1:33" x14ac:dyDescent="0.3">
      <c r="A21" s="16"/>
      <c r="B21" s="16"/>
      <c r="C21" s="16"/>
      <c r="D21" s="6">
        <v>1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1</v>
      </c>
      <c r="L21" s="6">
        <v>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110</v>
      </c>
      <c r="T21" s="11">
        <v>1</v>
      </c>
      <c r="U21" s="12">
        <f>E21*M21+F21*N21+G21*O21+H21*P21+I21*Q21+J21*R21</f>
        <v>110</v>
      </c>
      <c r="W21" s="6">
        <v>1</v>
      </c>
      <c r="X21" s="13">
        <f t="shared" ref="X21:X25" si="4">AG5</f>
        <v>0</v>
      </c>
      <c r="Z21" s="6">
        <v>1</v>
      </c>
      <c r="AA21" s="13">
        <v>0</v>
      </c>
      <c r="AC21" s="6">
        <v>1</v>
      </c>
      <c r="AD21" s="13">
        <f t="shared" ref="AD21:AD25" si="5">U21+AA21</f>
        <v>110</v>
      </c>
      <c r="AF21" s="19"/>
      <c r="AG21" s="21"/>
    </row>
    <row r="22" spans="1:33" x14ac:dyDescent="0.3">
      <c r="A22" s="16"/>
      <c r="B22" s="16"/>
      <c r="C22" s="16"/>
      <c r="D22" s="6">
        <v>2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L22" s="6">
        <v>2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60</v>
      </c>
      <c r="T22" s="11">
        <v>2</v>
      </c>
      <c r="U22" s="12">
        <f t="shared" ref="U22:U25" si="6">E22*M22+F22*N22+G22*O22+H22*P22+I22*Q22+J22*R22</f>
        <v>60</v>
      </c>
      <c r="W22" s="6">
        <v>2</v>
      </c>
      <c r="X22" s="13">
        <f t="shared" si="4"/>
        <v>0</v>
      </c>
      <c r="Z22" s="6">
        <v>2</v>
      </c>
      <c r="AA22" s="13">
        <v>0</v>
      </c>
      <c r="AC22" s="6">
        <v>2</v>
      </c>
      <c r="AD22" s="13">
        <f t="shared" si="5"/>
        <v>60</v>
      </c>
      <c r="AF22" s="19"/>
      <c r="AG22" s="21"/>
    </row>
    <row r="23" spans="1:33" x14ac:dyDescent="0.3">
      <c r="A23" s="16"/>
      <c r="B23" s="16"/>
      <c r="C23" s="16"/>
      <c r="D23" s="6">
        <v>3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L23" s="6">
        <v>3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60</v>
      </c>
      <c r="T23" s="11">
        <v>3</v>
      </c>
      <c r="U23" s="12">
        <f t="shared" si="6"/>
        <v>60</v>
      </c>
      <c r="W23" s="6">
        <v>3</v>
      </c>
      <c r="X23" s="13">
        <f t="shared" si="4"/>
        <v>0</v>
      </c>
      <c r="Z23" s="6">
        <v>3</v>
      </c>
      <c r="AA23" s="13">
        <v>0</v>
      </c>
      <c r="AC23" s="6">
        <v>3</v>
      </c>
      <c r="AD23" s="13">
        <f t="shared" si="5"/>
        <v>60</v>
      </c>
      <c r="AF23" s="19"/>
      <c r="AG23" s="21"/>
    </row>
    <row r="24" spans="1:33" x14ac:dyDescent="0.3">
      <c r="A24" s="16"/>
      <c r="B24" s="16"/>
      <c r="C24" s="16"/>
      <c r="D24" s="6">
        <v>4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L24" s="6">
        <v>4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60</v>
      </c>
      <c r="T24" s="11">
        <v>4</v>
      </c>
      <c r="U24" s="12">
        <f t="shared" si="6"/>
        <v>60</v>
      </c>
      <c r="W24" s="6">
        <v>4</v>
      </c>
      <c r="X24" s="13">
        <f t="shared" si="4"/>
        <v>0</v>
      </c>
      <c r="Z24" s="6">
        <v>4</v>
      </c>
      <c r="AA24" s="13">
        <v>0</v>
      </c>
      <c r="AC24" s="6">
        <v>4</v>
      </c>
      <c r="AD24" s="13">
        <f t="shared" si="5"/>
        <v>60</v>
      </c>
      <c r="AF24" s="19"/>
      <c r="AG24" s="21"/>
    </row>
    <row r="25" spans="1:33" x14ac:dyDescent="0.3">
      <c r="A25" s="16"/>
      <c r="B25" s="16"/>
      <c r="C25" s="16"/>
      <c r="D25" s="6">
        <v>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L25" s="6">
        <v>5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30</v>
      </c>
      <c r="T25" s="11">
        <v>5</v>
      </c>
      <c r="U25" s="12">
        <f t="shared" si="6"/>
        <v>30</v>
      </c>
      <c r="W25" s="6">
        <v>5</v>
      </c>
      <c r="X25" s="13">
        <f t="shared" si="4"/>
        <v>0</v>
      </c>
      <c r="Z25" s="6">
        <v>5</v>
      </c>
      <c r="AA25" s="14">
        <v>0</v>
      </c>
      <c r="AC25" s="6">
        <v>5</v>
      </c>
      <c r="AD25" s="13">
        <f t="shared" si="5"/>
        <v>30</v>
      </c>
      <c r="AF25" s="19"/>
      <c r="AG25" s="21"/>
    </row>
    <row r="26" spans="1:33" x14ac:dyDescent="0.3">
      <c r="A26" s="16"/>
      <c r="B26" s="16"/>
      <c r="C26" s="16"/>
      <c r="D26" s="16"/>
      <c r="E26" s="16"/>
      <c r="F26" s="16"/>
      <c r="G26" s="16"/>
      <c r="H26" s="16"/>
      <c r="I26" s="16"/>
    </row>
    <row r="27" spans="1:33" ht="16.8" x14ac:dyDescent="0.35">
      <c r="A27" s="4" t="s">
        <v>9</v>
      </c>
      <c r="B27" s="22" t="s">
        <v>2</v>
      </c>
      <c r="C27" s="4"/>
      <c r="D27" s="5" t="s">
        <v>4</v>
      </c>
      <c r="E27" s="6">
        <v>0</v>
      </c>
      <c r="F27" s="6">
        <v>1</v>
      </c>
      <c r="G27" s="6">
        <v>2</v>
      </c>
      <c r="H27" s="6">
        <v>3</v>
      </c>
      <c r="I27" s="6">
        <v>4</v>
      </c>
      <c r="J27" s="6">
        <v>5</v>
      </c>
      <c r="L27" s="5" t="s">
        <v>5</v>
      </c>
      <c r="M27" s="6">
        <v>0</v>
      </c>
      <c r="N27" s="6">
        <v>1</v>
      </c>
      <c r="O27" s="6">
        <v>2</v>
      </c>
      <c r="P27" s="6">
        <v>3</v>
      </c>
      <c r="Q27" s="6">
        <v>4</v>
      </c>
      <c r="R27" s="6">
        <v>5</v>
      </c>
      <c r="T27" s="7" t="s">
        <v>0</v>
      </c>
      <c r="U27" s="6">
        <v>0</v>
      </c>
      <c r="W27" s="7" t="s">
        <v>6</v>
      </c>
      <c r="X27" s="9">
        <v>0</v>
      </c>
      <c r="Z27" s="7" t="s">
        <v>7</v>
      </c>
      <c r="AA27" s="11">
        <v>0</v>
      </c>
      <c r="AC27" s="7" t="s">
        <v>1</v>
      </c>
      <c r="AD27" s="9">
        <v>0</v>
      </c>
      <c r="AF27" s="7" t="s">
        <v>8</v>
      </c>
      <c r="AG27" s="9">
        <v>0</v>
      </c>
    </row>
    <row r="28" spans="1:33" x14ac:dyDescent="0.3">
      <c r="A28" s="16"/>
      <c r="B28" s="16"/>
      <c r="C28" s="16"/>
      <c r="D28" s="6">
        <v>0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L28" s="6">
        <v>0</v>
      </c>
      <c r="M28" s="10">
        <v>156.25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T28" s="11">
        <v>0</v>
      </c>
      <c r="U28" s="13">
        <f>E28*M28+F28*N28+G28*O28+H28*P28+I28*Q28+J28*R28</f>
        <v>156.25</v>
      </c>
      <c r="W28" s="6">
        <v>0</v>
      </c>
      <c r="X28" s="13">
        <f t="shared" ref="X28:X33" si="7">AG12</f>
        <v>125</v>
      </c>
      <c r="Z28" s="6">
        <v>0</v>
      </c>
      <c r="AA28" s="13">
        <f t="array" ref="AA28:AA33">MMULT(E28:J33,X28:X33)</f>
        <v>125</v>
      </c>
      <c r="AC28" s="6">
        <v>0</v>
      </c>
      <c r="AD28" s="13">
        <f>U28+AA28</f>
        <v>281.25</v>
      </c>
      <c r="AF28" s="6">
        <v>0</v>
      </c>
      <c r="AG28" s="13">
        <f>IF(AD28&lt;AD36,AD28,AD36)</f>
        <v>203.75</v>
      </c>
    </row>
    <row r="29" spans="1:33" x14ac:dyDescent="0.3">
      <c r="A29" s="16"/>
      <c r="B29" s="16"/>
      <c r="C29" s="16"/>
      <c r="D29" s="6">
        <v>1</v>
      </c>
      <c r="E29" s="10">
        <v>0.625</v>
      </c>
      <c r="F29" s="10">
        <v>0.375</v>
      </c>
      <c r="G29" s="10">
        <v>0</v>
      </c>
      <c r="H29" s="10">
        <v>0</v>
      </c>
      <c r="I29" s="10">
        <v>0</v>
      </c>
      <c r="J29" s="10">
        <v>0</v>
      </c>
      <c r="L29" s="6">
        <v>1</v>
      </c>
      <c r="M29" s="10">
        <v>93.75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T29" s="11">
        <v>1</v>
      </c>
      <c r="U29" s="13">
        <f t="shared" ref="U29:U33" si="8">E29*M29+F29*N29+G29*O29+H29*P29+I29*Q29+J29*R29</f>
        <v>58.59375</v>
      </c>
      <c r="W29" s="6">
        <v>1</v>
      </c>
      <c r="X29" s="13">
        <f t="shared" si="7"/>
        <v>25</v>
      </c>
      <c r="Z29" s="6">
        <v>1</v>
      </c>
      <c r="AA29" s="13">
        <v>87.5</v>
      </c>
      <c r="AC29" s="6">
        <v>1</v>
      </c>
      <c r="AD29" s="13">
        <f t="shared" ref="AD29:AD33" si="9">U29+AA29</f>
        <v>146.09375</v>
      </c>
      <c r="AF29" s="6">
        <v>1</v>
      </c>
      <c r="AG29" s="13">
        <f t="shared" ref="AG29:AG33" si="10">IF(AD29&lt;AD37,AD29,AD37)</f>
        <v>146.09375</v>
      </c>
    </row>
    <row r="30" spans="1:33" x14ac:dyDescent="0.3">
      <c r="D30" s="6">
        <v>2</v>
      </c>
      <c r="E30" s="10">
        <v>0.375</v>
      </c>
      <c r="F30" s="10">
        <v>0.25</v>
      </c>
      <c r="G30" s="10">
        <v>0.375</v>
      </c>
      <c r="H30" s="10">
        <v>0</v>
      </c>
      <c r="I30" s="10">
        <v>0</v>
      </c>
      <c r="J30" s="10">
        <v>0</v>
      </c>
      <c r="L30" s="6">
        <v>2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T30" s="11">
        <v>2</v>
      </c>
      <c r="U30" s="13">
        <f t="shared" si="8"/>
        <v>0</v>
      </c>
      <c r="W30" s="6">
        <v>2</v>
      </c>
      <c r="X30" s="13">
        <f t="shared" si="7"/>
        <v>0</v>
      </c>
      <c r="Z30" s="6">
        <v>2</v>
      </c>
      <c r="AA30" s="13">
        <v>53.125</v>
      </c>
      <c r="AC30" s="6">
        <v>2</v>
      </c>
      <c r="AD30" s="13">
        <f t="shared" si="9"/>
        <v>53.125</v>
      </c>
      <c r="AF30" s="6">
        <v>2</v>
      </c>
      <c r="AG30" s="13">
        <f t="shared" si="10"/>
        <v>53.125</v>
      </c>
    </row>
    <row r="31" spans="1:33" x14ac:dyDescent="0.3">
      <c r="D31" s="6">
        <v>3</v>
      </c>
      <c r="E31" s="10">
        <v>0</v>
      </c>
      <c r="F31" s="10">
        <v>0.375</v>
      </c>
      <c r="G31" s="10">
        <v>0.25</v>
      </c>
      <c r="H31" s="10">
        <v>0.375</v>
      </c>
      <c r="I31" s="10">
        <v>0</v>
      </c>
      <c r="J31" s="10">
        <v>0</v>
      </c>
      <c r="L31" s="6">
        <v>3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T31" s="11">
        <v>3</v>
      </c>
      <c r="U31" s="13">
        <f t="shared" si="8"/>
        <v>0</v>
      </c>
      <c r="W31" s="6">
        <v>3</v>
      </c>
      <c r="X31" s="13">
        <f t="shared" si="7"/>
        <v>0</v>
      </c>
      <c r="Z31" s="6">
        <v>3</v>
      </c>
      <c r="AA31" s="13">
        <v>9.375</v>
      </c>
      <c r="AC31" s="6">
        <v>3</v>
      </c>
      <c r="AD31" s="13">
        <f t="shared" si="9"/>
        <v>9.375</v>
      </c>
      <c r="AF31" s="6">
        <v>3</v>
      </c>
      <c r="AG31" s="13">
        <f t="shared" si="10"/>
        <v>9.375</v>
      </c>
    </row>
    <row r="32" spans="1:33" x14ac:dyDescent="0.3">
      <c r="D32" s="6">
        <v>4</v>
      </c>
      <c r="E32" s="10">
        <v>0</v>
      </c>
      <c r="F32" s="10">
        <v>0</v>
      </c>
      <c r="G32" s="10">
        <v>0.375</v>
      </c>
      <c r="H32" s="10">
        <v>0.25</v>
      </c>
      <c r="I32" s="10">
        <v>0.375</v>
      </c>
      <c r="J32" s="10">
        <v>0</v>
      </c>
      <c r="L32" s="6">
        <v>4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T32" s="11">
        <v>4</v>
      </c>
      <c r="U32" s="13">
        <f t="shared" si="8"/>
        <v>0</v>
      </c>
      <c r="W32" s="6">
        <v>4</v>
      </c>
      <c r="X32" s="13">
        <f t="shared" si="7"/>
        <v>0</v>
      </c>
      <c r="Z32" s="6">
        <v>4</v>
      </c>
      <c r="AA32" s="13">
        <v>0</v>
      </c>
      <c r="AC32" s="6">
        <v>4</v>
      </c>
      <c r="AD32" s="13">
        <f t="shared" si="9"/>
        <v>0</v>
      </c>
      <c r="AF32" s="6">
        <v>4</v>
      </c>
      <c r="AG32" s="13">
        <f t="shared" si="10"/>
        <v>0</v>
      </c>
    </row>
    <row r="33" spans="1:33" x14ac:dyDescent="0.3">
      <c r="D33" s="6">
        <v>5</v>
      </c>
      <c r="E33" s="10">
        <v>0</v>
      </c>
      <c r="F33" s="10">
        <v>0</v>
      </c>
      <c r="G33" s="10">
        <v>0</v>
      </c>
      <c r="H33" s="10">
        <v>0.375</v>
      </c>
      <c r="I33" s="10">
        <v>0.25</v>
      </c>
      <c r="J33" s="10">
        <v>0.375</v>
      </c>
      <c r="L33" s="6">
        <v>5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T33" s="11">
        <v>5</v>
      </c>
      <c r="U33" s="13">
        <f t="shared" si="8"/>
        <v>0</v>
      </c>
      <c r="W33" s="6">
        <v>5</v>
      </c>
      <c r="X33" s="13">
        <f t="shared" si="7"/>
        <v>0</v>
      </c>
      <c r="Z33" s="6">
        <v>5</v>
      </c>
      <c r="AA33" s="13">
        <v>0</v>
      </c>
      <c r="AC33" s="6">
        <v>5</v>
      </c>
      <c r="AD33" s="13">
        <f t="shared" si="9"/>
        <v>0</v>
      </c>
      <c r="AF33" s="6">
        <v>5</v>
      </c>
      <c r="AG33" s="13">
        <f t="shared" si="10"/>
        <v>0</v>
      </c>
    </row>
    <row r="34" spans="1:33" x14ac:dyDescent="0.3">
      <c r="D34" s="19"/>
      <c r="E34" s="17"/>
      <c r="F34" s="17"/>
      <c r="G34" s="17"/>
      <c r="H34" s="17"/>
      <c r="I34" s="17"/>
      <c r="J34" s="17"/>
      <c r="L34" s="19"/>
      <c r="M34" s="17"/>
      <c r="N34" s="17"/>
      <c r="O34" s="17"/>
      <c r="P34" s="17"/>
      <c r="Q34" s="17"/>
      <c r="R34" s="17"/>
      <c r="T34" s="21"/>
      <c r="U34" s="16"/>
      <c r="W34" s="19"/>
      <c r="X34" s="16"/>
      <c r="Z34" s="19"/>
      <c r="AA34" s="16"/>
      <c r="AC34" s="19"/>
      <c r="AD34" s="16"/>
      <c r="AF34" s="19"/>
      <c r="AG34" s="15"/>
    </row>
    <row r="35" spans="1:33" ht="16.8" x14ac:dyDescent="0.35">
      <c r="B35" t="s">
        <v>14</v>
      </c>
      <c r="D35" s="5" t="s">
        <v>4</v>
      </c>
      <c r="E35" s="6">
        <v>0</v>
      </c>
      <c r="F35" s="6">
        <v>1</v>
      </c>
      <c r="G35" s="6">
        <v>2</v>
      </c>
      <c r="H35" s="6">
        <v>3</v>
      </c>
      <c r="I35" s="6">
        <v>4</v>
      </c>
      <c r="J35" s="6">
        <v>5</v>
      </c>
      <c r="L35" s="5" t="s">
        <v>5</v>
      </c>
      <c r="M35" s="6">
        <v>0</v>
      </c>
      <c r="N35" s="6">
        <v>1</v>
      </c>
      <c r="O35" s="6">
        <v>2</v>
      </c>
      <c r="P35" s="6">
        <v>3</v>
      </c>
      <c r="Q35" s="6">
        <v>4</v>
      </c>
      <c r="R35" s="6">
        <v>5</v>
      </c>
      <c r="T35" s="7" t="s">
        <v>0</v>
      </c>
      <c r="U35" s="6">
        <v>0</v>
      </c>
      <c r="W35" s="7" t="s">
        <v>6</v>
      </c>
      <c r="X35" s="9">
        <v>0</v>
      </c>
      <c r="Z35" s="7" t="s">
        <v>7</v>
      </c>
      <c r="AA35" s="11">
        <v>0</v>
      </c>
      <c r="AC35" s="7" t="s">
        <v>1</v>
      </c>
      <c r="AD35" s="9">
        <v>0</v>
      </c>
      <c r="AF35" s="21"/>
      <c r="AG35" s="21"/>
    </row>
    <row r="36" spans="1:33" x14ac:dyDescent="0.3">
      <c r="D36" s="6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1</v>
      </c>
      <c r="L36" s="6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203.75</v>
      </c>
      <c r="T36" s="11">
        <v>0</v>
      </c>
      <c r="U36" s="13">
        <f>E36*M36+F36*N36+G36*O36+H36*P36+I36*Q36+J36*R36</f>
        <v>203.75</v>
      </c>
      <c r="W36" s="6">
        <v>0</v>
      </c>
      <c r="X36" s="13">
        <f>AG12</f>
        <v>125</v>
      </c>
      <c r="Z36" s="6">
        <v>0</v>
      </c>
      <c r="AA36" s="13">
        <f t="array" ref="AA36:AA41">MMULT(E36:J41,X36:X41)</f>
        <v>0</v>
      </c>
      <c r="AC36" s="6">
        <v>0</v>
      </c>
      <c r="AD36" s="13">
        <f>U36+AA36</f>
        <v>203.75</v>
      </c>
      <c r="AF36" s="19"/>
      <c r="AG36" s="21"/>
    </row>
    <row r="37" spans="1:33" x14ac:dyDescent="0.3">
      <c r="D37" s="6">
        <v>1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1</v>
      </c>
      <c r="L37" s="6">
        <v>1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183.75</v>
      </c>
      <c r="T37" s="11">
        <v>1</v>
      </c>
      <c r="U37" s="13">
        <f t="shared" ref="U37:U41" si="11">E37*M37+F37*N37+G37*O37+H37*P37+I37*Q37+J37*R37</f>
        <v>183.75</v>
      </c>
      <c r="W37" s="6">
        <v>1</v>
      </c>
      <c r="X37" s="13">
        <f t="shared" ref="X37:X41" si="12">AG13</f>
        <v>25</v>
      </c>
      <c r="Z37" s="6">
        <v>1</v>
      </c>
      <c r="AA37" s="13">
        <v>0</v>
      </c>
      <c r="AC37" s="6">
        <v>1</v>
      </c>
      <c r="AD37" s="13">
        <f t="shared" ref="AD37:AD41" si="13">U37+AA37</f>
        <v>183.75</v>
      </c>
      <c r="AF37" s="19"/>
      <c r="AG37" s="21"/>
    </row>
    <row r="38" spans="1:33" x14ac:dyDescent="0.3">
      <c r="D38" s="6">
        <v>2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1</v>
      </c>
      <c r="L38" s="6">
        <v>2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90</v>
      </c>
      <c r="T38" s="11">
        <v>2</v>
      </c>
      <c r="U38" s="13">
        <f t="shared" si="11"/>
        <v>90</v>
      </c>
      <c r="W38" s="6">
        <v>2</v>
      </c>
      <c r="X38" s="13">
        <f t="shared" si="12"/>
        <v>0</v>
      </c>
      <c r="Z38" s="6">
        <v>2</v>
      </c>
      <c r="AA38" s="13">
        <v>0</v>
      </c>
      <c r="AC38" s="6">
        <v>2</v>
      </c>
      <c r="AD38" s="13">
        <f t="shared" si="13"/>
        <v>90</v>
      </c>
      <c r="AF38" s="19"/>
      <c r="AG38" s="21"/>
    </row>
    <row r="39" spans="1:33" x14ac:dyDescent="0.3">
      <c r="D39" s="6">
        <v>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1</v>
      </c>
      <c r="L39" s="6">
        <v>3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90</v>
      </c>
      <c r="T39" s="11">
        <v>3</v>
      </c>
      <c r="U39" s="13">
        <f t="shared" si="11"/>
        <v>90</v>
      </c>
      <c r="W39" s="6">
        <v>3</v>
      </c>
      <c r="X39" s="13">
        <f t="shared" si="12"/>
        <v>0</v>
      </c>
      <c r="Z39" s="6">
        <v>3</v>
      </c>
      <c r="AA39" s="13">
        <v>0</v>
      </c>
      <c r="AC39" s="6">
        <v>3</v>
      </c>
      <c r="AD39" s="13">
        <f t="shared" si="13"/>
        <v>90</v>
      </c>
      <c r="AF39" s="19"/>
      <c r="AG39" s="21"/>
    </row>
    <row r="40" spans="1:33" x14ac:dyDescent="0.3">
      <c r="D40" s="6">
        <v>4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1</v>
      </c>
      <c r="L40" s="6">
        <v>4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90</v>
      </c>
      <c r="T40" s="11">
        <v>4</v>
      </c>
      <c r="U40" s="13">
        <f t="shared" si="11"/>
        <v>90</v>
      </c>
      <c r="W40" s="6">
        <v>4</v>
      </c>
      <c r="X40" s="13">
        <f t="shared" si="12"/>
        <v>0</v>
      </c>
      <c r="Z40" s="6">
        <v>4</v>
      </c>
      <c r="AA40" s="13">
        <v>0</v>
      </c>
      <c r="AC40" s="6">
        <v>4</v>
      </c>
      <c r="AD40" s="13">
        <f t="shared" si="13"/>
        <v>90</v>
      </c>
      <c r="AF40" s="19"/>
      <c r="AG40" s="21"/>
    </row>
    <row r="41" spans="1:33" x14ac:dyDescent="0.3">
      <c r="D41" s="6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1</v>
      </c>
      <c r="L41" s="6">
        <v>5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56.25</v>
      </c>
      <c r="T41" s="11">
        <v>5</v>
      </c>
      <c r="U41" s="13">
        <f t="shared" si="11"/>
        <v>56.25</v>
      </c>
      <c r="W41" s="6">
        <v>5</v>
      </c>
      <c r="X41" s="13">
        <f t="shared" si="12"/>
        <v>0</v>
      </c>
      <c r="Z41" s="6">
        <v>5</v>
      </c>
      <c r="AA41" s="13">
        <v>0</v>
      </c>
      <c r="AC41" s="6">
        <v>5</v>
      </c>
      <c r="AD41" s="13">
        <f t="shared" si="13"/>
        <v>56.25</v>
      </c>
      <c r="AF41" s="19"/>
      <c r="AG41" s="21"/>
    </row>
    <row r="42" spans="1:33" x14ac:dyDescent="0.3">
      <c r="D42" s="19"/>
      <c r="E42" s="17"/>
      <c r="F42" s="17"/>
      <c r="G42" s="17"/>
      <c r="H42" s="17"/>
      <c r="I42" s="17"/>
      <c r="J42" s="17"/>
      <c r="L42" s="19"/>
      <c r="M42" s="17"/>
      <c r="N42" s="17"/>
      <c r="O42" s="17"/>
      <c r="P42" s="17"/>
      <c r="Q42" s="17"/>
      <c r="R42" s="17"/>
      <c r="T42" s="21"/>
      <c r="U42" s="16"/>
      <c r="W42" s="19"/>
      <c r="X42" s="16"/>
      <c r="Z42" s="19"/>
      <c r="AA42" s="16"/>
      <c r="AC42" s="19"/>
      <c r="AD42" s="16"/>
      <c r="AF42" s="19"/>
      <c r="AG42" s="15"/>
    </row>
    <row r="43" spans="1:33" x14ac:dyDescent="0.3">
      <c r="E43" s="17"/>
      <c r="F43" s="15"/>
      <c r="G43" s="15"/>
      <c r="H43" s="15"/>
      <c r="I43" s="17"/>
    </row>
    <row r="44" spans="1:33" ht="16.8" x14ac:dyDescent="0.35">
      <c r="A44" s="4" t="s">
        <v>10</v>
      </c>
      <c r="B44" s="22" t="s">
        <v>2</v>
      </c>
      <c r="C44" s="4"/>
      <c r="D44" s="5" t="s">
        <v>4</v>
      </c>
      <c r="E44" s="6">
        <v>0</v>
      </c>
      <c r="F44" s="6">
        <v>1</v>
      </c>
      <c r="G44" s="6">
        <v>2</v>
      </c>
      <c r="H44" s="6">
        <v>3</v>
      </c>
      <c r="I44" s="6">
        <v>4</v>
      </c>
      <c r="J44" s="6">
        <v>5</v>
      </c>
      <c r="L44" s="5" t="s">
        <v>5</v>
      </c>
      <c r="M44" s="6">
        <v>0</v>
      </c>
      <c r="N44" s="6">
        <v>1</v>
      </c>
      <c r="O44" s="6">
        <v>2</v>
      </c>
      <c r="P44" s="6">
        <v>3</v>
      </c>
      <c r="Q44" s="6">
        <v>4</v>
      </c>
      <c r="R44" s="6">
        <v>5</v>
      </c>
      <c r="T44" s="7" t="s">
        <v>0</v>
      </c>
      <c r="U44" s="6">
        <v>0</v>
      </c>
      <c r="W44" s="7" t="s">
        <v>6</v>
      </c>
      <c r="X44" s="9">
        <v>0</v>
      </c>
      <c r="Z44" s="7" t="s">
        <v>7</v>
      </c>
      <c r="AA44" s="11">
        <v>0</v>
      </c>
      <c r="AC44" s="7" t="s">
        <v>1</v>
      </c>
      <c r="AD44" s="9">
        <v>0</v>
      </c>
      <c r="AF44" s="7" t="s">
        <v>8</v>
      </c>
      <c r="AG44" s="9">
        <v>0</v>
      </c>
    </row>
    <row r="45" spans="1:33" x14ac:dyDescent="0.3">
      <c r="D45" s="6">
        <v>0</v>
      </c>
      <c r="E45" s="10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L45" s="6">
        <v>0</v>
      </c>
      <c r="M45" s="10">
        <v>175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T45" s="11">
        <v>0</v>
      </c>
      <c r="U45" s="13">
        <f>E45*M45+F45*N45+G45*O45+H45*P45+I45*Q45+J45*R45</f>
        <v>175</v>
      </c>
      <c r="W45" s="6">
        <v>0</v>
      </c>
      <c r="X45" s="13">
        <f t="shared" ref="X45:X50" si="14">AG28</f>
        <v>203.75</v>
      </c>
      <c r="Z45" s="6">
        <v>0</v>
      </c>
      <c r="AA45" s="13">
        <f t="array" ref="AA45:AA50">MMULT(E45:J50,X45:X50)</f>
        <v>203.75</v>
      </c>
      <c r="AC45" s="6">
        <v>0</v>
      </c>
      <c r="AD45" s="13">
        <f>U45+AA45</f>
        <v>378.75</v>
      </c>
      <c r="AF45" s="6">
        <v>0</v>
      </c>
      <c r="AG45" s="13">
        <f>IF(AD45&lt;AD53,AD45,AD53)</f>
        <v>235</v>
      </c>
    </row>
    <row r="46" spans="1:33" x14ac:dyDescent="0.3">
      <c r="D46" s="6">
        <v>1</v>
      </c>
      <c r="E46" s="10">
        <v>0.7</v>
      </c>
      <c r="F46" s="10">
        <v>0.3</v>
      </c>
      <c r="G46" s="10">
        <v>0</v>
      </c>
      <c r="H46" s="10">
        <v>0</v>
      </c>
      <c r="I46" s="10">
        <v>0</v>
      </c>
      <c r="J46" s="10">
        <v>0</v>
      </c>
      <c r="L46" s="6">
        <v>1</v>
      </c>
      <c r="M46" s="10">
        <v>125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T46" s="11">
        <v>1</v>
      </c>
      <c r="U46" s="13">
        <f t="shared" ref="U46:U50" si="15">E46*M46+F46*N46+G46*O46+H46*P46+I46*Q46+J46*R46</f>
        <v>87.5</v>
      </c>
      <c r="W46" s="6">
        <v>1</v>
      </c>
      <c r="X46" s="13">
        <f t="shared" si="14"/>
        <v>146.09375</v>
      </c>
      <c r="Z46" s="6">
        <v>1</v>
      </c>
      <c r="AA46" s="13">
        <v>186.453125</v>
      </c>
      <c r="AC46" s="6">
        <v>1</v>
      </c>
      <c r="AD46" s="13">
        <f t="shared" ref="AD46:AD50" si="16">U46+AA46</f>
        <v>273.953125</v>
      </c>
      <c r="AF46" s="6">
        <v>1</v>
      </c>
      <c r="AG46" s="13">
        <f t="shared" ref="AG46:AG50" si="17">IF(AD46&lt;AD54,AD46,AD54)</f>
        <v>185</v>
      </c>
    </row>
    <row r="47" spans="1:33" x14ac:dyDescent="0.3">
      <c r="D47" s="6">
        <v>2</v>
      </c>
      <c r="E47" s="10">
        <v>0.5</v>
      </c>
      <c r="F47" s="10">
        <v>0.2</v>
      </c>
      <c r="G47" s="10">
        <v>0.3</v>
      </c>
      <c r="H47" s="10">
        <v>0</v>
      </c>
      <c r="I47" s="10">
        <v>0</v>
      </c>
      <c r="J47" s="10">
        <v>0</v>
      </c>
      <c r="L47" s="6">
        <v>2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T47" s="11">
        <v>2</v>
      </c>
      <c r="U47" s="13">
        <f t="shared" si="15"/>
        <v>0</v>
      </c>
      <c r="W47" s="6">
        <v>2</v>
      </c>
      <c r="X47" s="13">
        <f t="shared" si="14"/>
        <v>53.125</v>
      </c>
      <c r="Z47" s="6">
        <v>2</v>
      </c>
      <c r="AA47" s="13">
        <v>147.03125</v>
      </c>
      <c r="AC47" s="6">
        <v>2</v>
      </c>
      <c r="AD47" s="13">
        <f t="shared" si="16"/>
        <v>147.03125</v>
      </c>
      <c r="AF47" s="6">
        <v>2</v>
      </c>
      <c r="AG47" s="13">
        <f t="shared" si="17"/>
        <v>60</v>
      </c>
    </row>
    <row r="48" spans="1:33" x14ac:dyDescent="0.3">
      <c r="D48" s="6">
        <v>3</v>
      </c>
      <c r="E48" s="10">
        <v>0</v>
      </c>
      <c r="F48" s="10">
        <v>0.5</v>
      </c>
      <c r="G48" s="10">
        <v>0.2</v>
      </c>
      <c r="H48" s="10">
        <v>0.3</v>
      </c>
      <c r="I48" s="10">
        <v>0</v>
      </c>
      <c r="J48" s="10">
        <v>0</v>
      </c>
      <c r="L48" s="6">
        <v>3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T48" s="11">
        <v>3</v>
      </c>
      <c r="U48" s="13">
        <f t="shared" si="15"/>
        <v>0</v>
      </c>
      <c r="W48" s="6">
        <v>3</v>
      </c>
      <c r="X48" s="13">
        <f t="shared" si="14"/>
        <v>9.375</v>
      </c>
      <c r="Z48" s="6">
        <v>3</v>
      </c>
      <c r="AA48" s="13">
        <v>86.484375</v>
      </c>
      <c r="AC48" s="6">
        <v>3</v>
      </c>
      <c r="AD48" s="13">
        <f t="shared" si="16"/>
        <v>86.484375</v>
      </c>
      <c r="AF48" s="6">
        <v>3</v>
      </c>
      <c r="AG48" s="13">
        <f t="shared" si="17"/>
        <v>60</v>
      </c>
    </row>
    <row r="49" spans="1:33" x14ac:dyDescent="0.3">
      <c r="D49" s="6">
        <v>4</v>
      </c>
      <c r="E49" s="10">
        <v>0</v>
      </c>
      <c r="F49" s="10">
        <v>0</v>
      </c>
      <c r="G49" s="10">
        <v>0.5</v>
      </c>
      <c r="H49" s="10">
        <v>0.2</v>
      </c>
      <c r="I49" s="10">
        <v>0.3</v>
      </c>
      <c r="J49" s="10">
        <v>0</v>
      </c>
      <c r="L49" s="6">
        <v>4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T49" s="11">
        <v>4</v>
      </c>
      <c r="U49" s="13">
        <f t="shared" si="15"/>
        <v>0</v>
      </c>
      <c r="W49" s="6">
        <v>4</v>
      </c>
      <c r="X49" s="13">
        <f t="shared" si="14"/>
        <v>0</v>
      </c>
      <c r="Z49" s="6">
        <v>4</v>
      </c>
      <c r="AA49" s="13">
        <v>28.4375</v>
      </c>
      <c r="AC49" s="6">
        <v>4</v>
      </c>
      <c r="AD49" s="13">
        <f t="shared" si="16"/>
        <v>28.4375</v>
      </c>
      <c r="AF49" s="6">
        <v>4</v>
      </c>
      <c r="AG49" s="13">
        <f t="shared" si="17"/>
        <v>28.4375</v>
      </c>
    </row>
    <row r="50" spans="1:33" x14ac:dyDescent="0.3">
      <c r="D50" s="6">
        <v>5</v>
      </c>
      <c r="E50" s="10">
        <v>0</v>
      </c>
      <c r="F50" s="10">
        <v>0</v>
      </c>
      <c r="G50" s="10">
        <v>0</v>
      </c>
      <c r="H50" s="10">
        <v>0.5</v>
      </c>
      <c r="I50" s="10">
        <v>0.2</v>
      </c>
      <c r="J50" s="10">
        <v>0.3</v>
      </c>
      <c r="L50" s="6">
        <v>5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T50" s="11">
        <v>5</v>
      </c>
      <c r="U50" s="13">
        <f t="shared" si="15"/>
        <v>0</v>
      </c>
      <c r="W50" s="6">
        <v>5</v>
      </c>
      <c r="X50" s="13">
        <f t="shared" si="14"/>
        <v>0</v>
      </c>
      <c r="Z50" s="6">
        <v>5</v>
      </c>
      <c r="AA50" s="13">
        <v>4.6875</v>
      </c>
      <c r="AC50" s="6">
        <v>5</v>
      </c>
      <c r="AD50" s="13">
        <f t="shared" si="16"/>
        <v>4.6875</v>
      </c>
      <c r="AF50" s="6">
        <v>5</v>
      </c>
      <c r="AG50" s="13">
        <f t="shared" si="17"/>
        <v>4.6875</v>
      </c>
    </row>
    <row r="51" spans="1:33" x14ac:dyDescent="0.3">
      <c r="D51" s="19"/>
      <c r="E51" s="17"/>
      <c r="F51" s="17"/>
      <c r="G51" s="17"/>
      <c r="H51" s="17"/>
      <c r="I51" s="17"/>
      <c r="J51" s="17"/>
      <c r="L51" s="19"/>
      <c r="M51" s="17"/>
      <c r="N51" s="17"/>
      <c r="O51" s="17"/>
      <c r="P51" s="17"/>
      <c r="Q51" s="17"/>
      <c r="R51" s="17"/>
      <c r="T51" s="21"/>
      <c r="U51" s="16"/>
      <c r="W51" s="19"/>
      <c r="X51" s="16"/>
      <c r="Z51" s="19"/>
      <c r="AA51" s="16"/>
      <c r="AC51" s="19"/>
      <c r="AD51" s="16"/>
      <c r="AF51" s="19"/>
      <c r="AG51" s="15"/>
    </row>
    <row r="52" spans="1:33" ht="16.8" x14ac:dyDescent="0.35">
      <c r="B52" t="s">
        <v>14</v>
      </c>
      <c r="D52" s="5" t="s">
        <v>4</v>
      </c>
      <c r="E52" s="6">
        <v>0</v>
      </c>
      <c r="F52" s="6">
        <v>1</v>
      </c>
      <c r="G52" s="6">
        <v>2</v>
      </c>
      <c r="H52" s="6">
        <v>3</v>
      </c>
      <c r="I52" s="6">
        <v>4</v>
      </c>
      <c r="J52" s="6">
        <v>5</v>
      </c>
      <c r="L52" s="5" t="s">
        <v>5</v>
      </c>
      <c r="M52" s="6">
        <v>0</v>
      </c>
      <c r="N52" s="6">
        <v>1</v>
      </c>
      <c r="O52" s="6">
        <v>2</v>
      </c>
      <c r="P52" s="6">
        <v>3</v>
      </c>
      <c r="Q52" s="6">
        <v>4</v>
      </c>
      <c r="R52" s="6">
        <v>5</v>
      </c>
      <c r="T52" s="7" t="s">
        <v>0</v>
      </c>
      <c r="U52" s="6">
        <v>0</v>
      </c>
      <c r="W52" s="7" t="s">
        <v>6</v>
      </c>
      <c r="X52" s="9">
        <v>0</v>
      </c>
      <c r="Z52" s="7" t="s">
        <v>7</v>
      </c>
      <c r="AA52" s="11">
        <v>0</v>
      </c>
      <c r="AC52" s="7" t="s">
        <v>1</v>
      </c>
      <c r="AD52" s="9">
        <v>0</v>
      </c>
      <c r="AF52" s="21"/>
      <c r="AG52" s="21"/>
    </row>
    <row r="53" spans="1:33" x14ac:dyDescent="0.3">
      <c r="D53" s="6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1</v>
      </c>
      <c r="L53" s="6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235</v>
      </c>
      <c r="T53" s="11">
        <v>0</v>
      </c>
      <c r="U53" s="13">
        <f>E53*M53+F53*N53+G53*O53+H53*P53+I53*Q53+J53*R53</f>
        <v>235</v>
      </c>
      <c r="W53" s="6">
        <v>0</v>
      </c>
      <c r="X53" s="13">
        <f>AG28</f>
        <v>203.75</v>
      </c>
      <c r="Z53" s="6">
        <v>0</v>
      </c>
      <c r="AA53" s="13">
        <f t="array" ref="AA53:AA58">MMULT(E53:J58,X53:X58)</f>
        <v>0</v>
      </c>
      <c r="AC53" s="6">
        <v>0</v>
      </c>
      <c r="AD53" s="13">
        <f>U53+AA53</f>
        <v>235</v>
      </c>
      <c r="AF53" s="19"/>
      <c r="AG53" s="21"/>
    </row>
    <row r="54" spans="1:33" x14ac:dyDescent="0.3">
      <c r="D54" s="6">
        <v>1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1</v>
      </c>
      <c r="L54" s="6">
        <v>1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185</v>
      </c>
      <c r="T54" s="11">
        <v>1</v>
      </c>
      <c r="U54" s="13">
        <f t="shared" ref="U54:U58" si="18">E54*M54+F54*N54+G54*O54+H54*P54+I54*Q54+J54*R54</f>
        <v>185</v>
      </c>
      <c r="W54" s="6">
        <v>1</v>
      </c>
      <c r="X54" s="13">
        <f t="shared" ref="X54:X58" si="19">AG29</f>
        <v>146.09375</v>
      </c>
      <c r="Z54" s="6">
        <v>1</v>
      </c>
      <c r="AA54" s="13">
        <v>0</v>
      </c>
      <c r="AC54" s="6">
        <v>1</v>
      </c>
      <c r="AD54" s="13">
        <f t="shared" ref="AD54:AD58" si="20">U54+AA54</f>
        <v>185</v>
      </c>
      <c r="AF54" s="19"/>
      <c r="AG54" s="21"/>
    </row>
    <row r="55" spans="1:33" x14ac:dyDescent="0.3">
      <c r="D55" s="6">
        <v>2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1</v>
      </c>
      <c r="L55" s="6">
        <v>2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60</v>
      </c>
      <c r="T55" s="11">
        <v>2</v>
      </c>
      <c r="U55" s="13">
        <f t="shared" si="18"/>
        <v>60</v>
      </c>
      <c r="W55" s="6">
        <v>2</v>
      </c>
      <c r="X55" s="13">
        <f t="shared" si="19"/>
        <v>53.125</v>
      </c>
      <c r="Z55" s="6">
        <v>2</v>
      </c>
      <c r="AA55" s="13">
        <v>0</v>
      </c>
      <c r="AC55" s="6">
        <v>2</v>
      </c>
      <c r="AD55" s="13">
        <f t="shared" si="20"/>
        <v>60</v>
      </c>
      <c r="AF55" s="19"/>
      <c r="AG55" s="21"/>
    </row>
    <row r="56" spans="1:33" x14ac:dyDescent="0.3">
      <c r="D56" s="6">
        <v>3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L56" s="6">
        <v>3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60</v>
      </c>
      <c r="T56" s="11">
        <v>3</v>
      </c>
      <c r="U56" s="13">
        <f t="shared" si="18"/>
        <v>60</v>
      </c>
      <c r="W56" s="6">
        <v>3</v>
      </c>
      <c r="X56" s="13">
        <f t="shared" si="19"/>
        <v>9.375</v>
      </c>
      <c r="Z56" s="6">
        <v>3</v>
      </c>
      <c r="AA56" s="13">
        <v>0</v>
      </c>
      <c r="AC56" s="6">
        <v>3</v>
      </c>
      <c r="AD56" s="13">
        <f t="shared" si="20"/>
        <v>60</v>
      </c>
      <c r="AF56" s="19"/>
      <c r="AG56" s="21"/>
    </row>
    <row r="57" spans="1:33" x14ac:dyDescent="0.3">
      <c r="D57" s="6">
        <v>4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1</v>
      </c>
      <c r="L57" s="6">
        <v>4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60</v>
      </c>
      <c r="T57" s="11">
        <v>4</v>
      </c>
      <c r="U57" s="13">
        <f t="shared" si="18"/>
        <v>60</v>
      </c>
      <c r="W57" s="6">
        <v>4</v>
      </c>
      <c r="X57" s="13">
        <f t="shared" si="19"/>
        <v>0</v>
      </c>
      <c r="Z57" s="6">
        <v>4</v>
      </c>
      <c r="AA57" s="13">
        <v>0</v>
      </c>
      <c r="AC57" s="6">
        <v>4</v>
      </c>
      <c r="AD57" s="13">
        <f t="shared" si="20"/>
        <v>60</v>
      </c>
      <c r="AF57" s="19"/>
      <c r="AG57" s="21"/>
    </row>
    <row r="58" spans="1:33" x14ac:dyDescent="0.3">
      <c r="D58" s="6">
        <v>5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1</v>
      </c>
      <c r="L58" s="6">
        <v>5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42.3</v>
      </c>
      <c r="T58" s="11">
        <v>5</v>
      </c>
      <c r="U58" s="13">
        <f t="shared" si="18"/>
        <v>42.3</v>
      </c>
      <c r="W58" s="6">
        <v>5</v>
      </c>
      <c r="X58" s="13">
        <f t="shared" si="19"/>
        <v>0</v>
      </c>
      <c r="Z58" s="6">
        <v>5</v>
      </c>
      <c r="AA58" s="13">
        <v>0</v>
      </c>
      <c r="AC58" s="6">
        <v>5</v>
      </c>
      <c r="AD58" s="13">
        <f t="shared" si="20"/>
        <v>42.3</v>
      </c>
      <c r="AF58" s="19"/>
      <c r="AG58" s="21"/>
    </row>
    <row r="60" spans="1:33" ht="16.8" x14ac:dyDescent="0.35">
      <c r="A60" s="4" t="s">
        <v>11</v>
      </c>
      <c r="B60" s="22" t="s">
        <v>2</v>
      </c>
      <c r="C60" s="4"/>
      <c r="D60" s="5" t="s">
        <v>4</v>
      </c>
      <c r="E60" s="6">
        <v>0</v>
      </c>
      <c r="F60" s="6">
        <v>1</v>
      </c>
      <c r="G60" s="6">
        <v>2</v>
      </c>
      <c r="H60" s="6">
        <v>3</v>
      </c>
      <c r="I60" s="6">
        <v>4</v>
      </c>
      <c r="J60" s="6">
        <v>5</v>
      </c>
      <c r="L60" s="5" t="s">
        <v>5</v>
      </c>
      <c r="M60" s="6">
        <v>0</v>
      </c>
      <c r="N60" s="6">
        <v>1</v>
      </c>
      <c r="O60" s="6">
        <v>2</v>
      </c>
      <c r="P60" s="6">
        <v>3</v>
      </c>
      <c r="Q60" s="6">
        <v>4</v>
      </c>
      <c r="R60" s="6">
        <v>5</v>
      </c>
      <c r="T60" s="7" t="s">
        <v>0</v>
      </c>
      <c r="U60" s="6">
        <v>0</v>
      </c>
      <c r="W60" s="7" t="s">
        <v>6</v>
      </c>
      <c r="X60" s="9">
        <v>0</v>
      </c>
      <c r="Z60" s="7" t="s">
        <v>7</v>
      </c>
      <c r="AA60" s="11">
        <v>0</v>
      </c>
      <c r="AC60" s="7" t="s">
        <v>1</v>
      </c>
      <c r="AD60" s="9">
        <v>0</v>
      </c>
      <c r="AF60" s="7" t="s">
        <v>8</v>
      </c>
      <c r="AG60" s="9">
        <v>0</v>
      </c>
    </row>
    <row r="61" spans="1:33" x14ac:dyDescent="0.3">
      <c r="D61" s="6">
        <v>0</v>
      </c>
      <c r="E61" s="10">
        <v>1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L61" s="6">
        <v>0</v>
      </c>
      <c r="M61" s="10">
        <v>175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T61" s="11">
        <v>0</v>
      </c>
      <c r="U61" s="13">
        <f>E61*M61+F61*N61+G61*O61+H61*P61+I61*Q61+J61*R61</f>
        <v>175</v>
      </c>
      <c r="W61" s="6">
        <v>0</v>
      </c>
      <c r="X61" s="13">
        <f t="shared" ref="X61:X66" si="21">AG45</f>
        <v>235</v>
      </c>
      <c r="Z61" s="6">
        <v>0</v>
      </c>
      <c r="AA61" s="13">
        <f t="array" ref="AA61:AA66">MMULT(E61:J66,X61:X66)</f>
        <v>235</v>
      </c>
      <c r="AC61" s="6">
        <v>0</v>
      </c>
      <c r="AD61" s="13">
        <f>U61+AA61</f>
        <v>410</v>
      </c>
      <c r="AF61" s="6">
        <v>0</v>
      </c>
      <c r="AG61" s="13">
        <f>IF(AD61&lt;AD69,AD61,AD69)</f>
        <v>259.6875</v>
      </c>
    </row>
    <row r="62" spans="1:33" x14ac:dyDescent="0.3">
      <c r="D62" s="6">
        <v>1</v>
      </c>
      <c r="E62" s="10">
        <v>0.7</v>
      </c>
      <c r="F62" s="10">
        <v>0.3</v>
      </c>
      <c r="G62" s="10">
        <v>0</v>
      </c>
      <c r="H62" s="10">
        <v>0</v>
      </c>
      <c r="I62" s="10">
        <v>0</v>
      </c>
      <c r="J62" s="10">
        <v>0</v>
      </c>
      <c r="L62" s="6">
        <v>1</v>
      </c>
      <c r="M62" s="10">
        <v>50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T62" s="11">
        <v>1</v>
      </c>
      <c r="U62" s="13">
        <f t="shared" ref="U62:U66" si="22">E62*M62+F62*N62+G62*O62+H62*P62+I62*Q62+J62*R62</f>
        <v>35</v>
      </c>
      <c r="W62" s="6">
        <v>1</v>
      </c>
      <c r="X62" s="13">
        <f t="shared" si="21"/>
        <v>185</v>
      </c>
      <c r="Z62" s="6">
        <v>1</v>
      </c>
      <c r="AA62" s="13">
        <v>220</v>
      </c>
      <c r="AC62" s="6">
        <v>1</v>
      </c>
      <c r="AD62" s="13">
        <f t="shared" ref="AD62:AD66" si="23">U62+AA62</f>
        <v>255</v>
      </c>
      <c r="AF62" s="6">
        <v>1</v>
      </c>
      <c r="AG62" s="13">
        <f t="shared" ref="AG62:AG66" si="24">IF(AD62&lt;AD70,AD62,AD70)</f>
        <v>134.6875</v>
      </c>
    </row>
    <row r="63" spans="1:33" x14ac:dyDescent="0.3">
      <c r="D63" s="6">
        <v>2</v>
      </c>
      <c r="E63" s="10">
        <v>0.2</v>
      </c>
      <c r="F63" s="10">
        <v>0.5</v>
      </c>
      <c r="G63" s="10">
        <v>0.3</v>
      </c>
      <c r="H63" s="10">
        <v>0</v>
      </c>
      <c r="I63" s="10">
        <v>0</v>
      </c>
      <c r="J63" s="10">
        <v>0</v>
      </c>
      <c r="L63" s="6">
        <v>2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T63" s="11">
        <v>2</v>
      </c>
      <c r="U63" s="13">
        <f t="shared" si="22"/>
        <v>0</v>
      </c>
      <c r="W63" s="6">
        <v>2</v>
      </c>
      <c r="X63" s="13">
        <f t="shared" si="21"/>
        <v>60</v>
      </c>
      <c r="Z63" s="6">
        <v>2</v>
      </c>
      <c r="AA63" s="13">
        <v>157.5</v>
      </c>
      <c r="AC63" s="6">
        <v>2</v>
      </c>
      <c r="AD63" s="13">
        <f t="shared" si="23"/>
        <v>157.5</v>
      </c>
      <c r="AF63" s="6">
        <v>2</v>
      </c>
      <c r="AG63" s="13">
        <f t="shared" si="24"/>
        <v>84.6875</v>
      </c>
    </row>
    <row r="64" spans="1:33" x14ac:dyDescent="0.3">
      <c r="D64" s="6">
        <v>3</v>
      </c>
      <c r="E64" s="10">
        <v>0</v>
      </c>
      <c r="F64" s="10">
        <v>0.2</v>
      </c>
      <c r="G64" s="10">
        <v>0.5</v>
      </c>
      <c r="H64" s="10">
        <v>0.3</v>
      </c>
      <c r="I64" s="10">
        <v>0</v>
      </c>
      <c r="J64" s="10">
        <v>0</v>
      </c>
      <c r="L64" s="6">
        <v>3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T64" s="11">
        <v>3</v>
      </c>
      <c r="U64" s="13">
        <f t="shared" si="22"/>
        <v>0</v>
      </c>
      <c r="W64" s="6">
        <v>3</v>
      </c>
      <c r="X64" s="13">
        <f t="shared" si="21"/>
        <v>60</v>
      </c>
      <c r="Z64" s="6">
        <v>3</v>
      </c>
      <c r="AA64" s="13">
        <v>85</v>
      </c>
      <c r="AC64" s="6">
        <v>3</v>
      </c>
      <c r="AD64" s="13">
        <f t="shared" si="23"/>
        <v>85</v>
      </c>
      <c r="AF64" s="6">
        <v>3</v>
      </c>
      <c r="AG64" s="13">
        <f t="shared" si="24"/>
        <v>84.6875</v>
      </c>
    </row>
    <row r="65" spans="1:33" x14ac:dyDescent="0.3">
      <c r="D65" s="6">
        <v>4</v>
      </c>
      <c r="E65" s="10">
        <v>0</v>
      </c>
      <c r="F65" s="10">
        <v>0</v>
      </c>
      <c r="G65" s="10">
        <v>0.2</v>
      </c>
      <c r="H65" s="10">
        <v>0.5</v>
      </c>
      <c r="I65" s="10">
        <v>0.3</v>
      </c>
      <c r="J65" s="10">
        <v>0</v>
      </c>
      <c r="L65" s="6">
        <v>4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T65" s="11">
        <v>4</v>
      </c>
      <c r="U65" s="13">
        <f t="shared" si="22"/>
        <v>0</v>
      </c>
      <c r="W65" s="6">
        <v>4</v>
      </c>
      <c r="X65" s="13">
        <f t="shared" si="21"/>
        <v>28.4375</v>
      </c>
      <c r="Z65" s="6">
        <v>4</v>
      </c>
      <c r="AA65" s="13">
        <v>50.53125</v>
      </c>
      <c r="AC65" s="6">
        <v>4</v>
      </c>
      <c r="AD65" s="13">
        <f t="shared" si="23"/>
        <v>50.53125</v>
      </c>
      <c r="AF65" s="6">
        <v>4</v>
      </c>
      <c r="AG65" s="13">
        <f t="shared" si="24"/>
        <v>50.53125</v>
      </c>
    </row>
    <row r="66" spans="1:33" x14ac:dyDescent="0.3">
      <c r="D66" s="6">
        <v>5</v>
      </c>
      <c r="E66" s="10">
        <v>0</v>
      </c>
      <c r="F66" s="10">
        <v>0</v>
      </c>
      <c r="G66" s="10">
        <v>0</v>
      </c>
      <c r="H66" s="10">
        <v>0.2</v>
      </c>
      <c r="I66" s="10">
        <v>0.5</v>
      </c>
      <c r="J66" s="10">
        <v>0.3</v>
      </c>
      <c r="L66" s="6">
        <v>5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T66" s="11">
        <v>5</v>
      </c>
      <c r="U66" s="13">
        <f t="shared" si="22"/>
        <v>0</v>
      </c>
      <c r="W66" s="6">
        <v>5</v>
      </c>
      <c r="X66" s="13">
        <f t="shared" si="21"/>
        <v>4.6875</v>
      </c>
      <c r="Z66" s="6">
        <v>5</v>
      </c>
      <c r="AA66" s="13">
        <v>27.625</v>
      </c>
      <c r="AC66" s="6">
        <v>5</v>
      </c>
      <c r="AD66" s="13">
        <f t="shared" si="23"/>
        <v>27.625</v>
      </c>
      <c r="AF66" s="6">
        <v>5</v>
      </c>
      <c r="AG66" s="13">
        <f t="shared" si="24"/>
        <v>27.625</v>
      </c>
    </row>
    <row r="67" spans="1:33" x14ac:dyDescent="0.3">
      <c r="D67" s="19"/>
      <c r="E67" s="17"/>
      <c r="F67" s="17"/>
      <c r="G67" s="17"/>
      <c r="H67" s="17"/>
      <c r="I67" s="17"/>
      <c r="J67" s="17"/>
      <c r="L67" s="19"/>
      <c r="M67" s="17"/>
      <c r="N67" s="17"/>
      <c r="O67" s="17"/>
      <c r="P67" s="17"/>
      <c r="Q67" s="17"/>
      <c r="R67" s="17"/>
      <c r="T67" s="21"/>
      <c r="U67" s="16"/>
      <c r="W67" s="19"/>
      <c r="X67" s="16"/>
      <c r="Z67" s="19"/>
      <c r="AA67" s="16"/>
      <c r="AC67" s="19"/>
      <c r="AD67" s="16"/>
      <c r="AF67" s="19"/>
      <c r="AG67" s="15"/>
    </row>
    <row r="68" spans="1:33" ht="16.8" x14ac:dyDescent="0.35">
      <c r="B68" t="s">
        <v>14</v>
      </c>
      <c r="D68" s="5" t="s">
        <v>4</v>
      </c>
      <c r="E68" s="6">
        <v>0</v>
      </c>
      <c r="F68" s="6">
        <v>1</v>
      </c>
      <c r="G68" s="6">
        <v>2</v>
      </c>
      <c r="H68" s="6">
        <v>3</v>
      </c>
      <c r="I68" s="6">
        <v>4</v>
      </c>
      <c r="J68" s="6">
        <v>5</v>
      </c>
      <c r="L68" s="5" t="s">
        <v>5</v>
      </c>
      <c r="M68" s="6">
        <v>0</v>
      </c>
      <c r="N68" s="6">
        <v>1</v>
      </c>
      <c r="O68" s="6">
        <v>2</v>
      </c>
      <c r="P68" s="6">
        <v>3</v>
      </c>
      <c r="Q68" s="6">
        <v>4</v>
      </c>
      <c r="R68" s="6">
        <v>5</v>
      </c>
      <c r="T68" s="7" t="s">
        <v>0</v>
      </c>
      <c r="U68" s="6">
        <v>0</v>
      </c>
      <c r="W68" s="7" t="s">
        <v>6</v>
      </c>
      <c r="X68" s="9">
        <v>0</v>
      </c>
      <c r="Z68" s="7" t="s">
        <v>7</v>
      </c>
      <c r="AA68" s="11">
        <v>0</v>
      </c>
      <c r="AC68" s="7" t="s">
        <v>1</v>
      </c>
      <c r="AD68" s="9">
        <v>0</v>
      </c>
      <c r="AF68" s="21"/>
      <c r="AG68" s="21"/>
    </row>
    <row r="69" spans="1:33" x14ac:dyDescent="0.3">
      <c r="D69" s="6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1</v>
      </c>
      <c r="L69" s="6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255</v>
      </c>
      <c r="T69" s="11">
        <v>0</v>
      </c>
      <c r="U69" s="13">
        <f>E69*M69+F69*N69+G69*O69+H69*P69+I69*Q69+J69*R69</f>
        <v>255</v>
      </c>
      <c r="W69" s="6">
        <v>0</v>
      </c>
      <c r="X69" s="13">
        <f>AG45</f>
        <v>235</v>
      </c>
      <c r="Z69" s="6">
        <v>0</v>
      </c>
      <c r="AA69" s="13">
        <f t="array" ref="AA69:AA74">MMULT(E69:J74,X69:X74)</f>
        <v>4.6875</v>
      </c>
      <c r="AC69" s="6">
        <v>0</v>
      </c>
      <c r="AD69" s="13">
        <f>U69+AA69</f>
        <v>259.6875</v>
      </c>
      <c r="AF69" s="19"/>
      <c r="AG69" s="21"/>
    </row>
    <row r="70" spans="1:33" x14ac:dyDescent="0.3">
      <c r="D70" s="6">
        <v>1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1</v>
      </c>
      <c r="L70" s="6">
        <v>1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130</v>
      </c>
      <c r="T70" s="11">
        <v>1</v>
      </c>
      <c r="U70" s="13">
        <f t="shared" ref="U70:U74" si="25">E70*M70+F70*N70+G70*O70+H70*P70+I70*Q70+J70*R70</f>
        <v>130</v>
      </c>
      <c r="W70" s="6">
        <v>1</v>
      </c>
      <c r="X70" s="13">
        <f t="shared" ref="X70:X74" si="26">AG46</f>
        <v>185</v>
      </c>
      <c r="Z70" s="6">
        <v>1</v>
      </c>
      <c r="AA70" s="13">
        <v>4.6875</v>
      </c>
      <c r="AC70" s="6">
        <v>1</v>
      </c>
      <c r="AD70" s="13">
        <f t="shared" ref="AD70:AD74" si="27">U70+AA70</f>
        <v>134.6875</v>
      </c>
      <c r="AF70" s="19"/>
      <c r="AG70" s="21"/>
    </row>
    <row r="71" spans="1:33" x14ac:dyDescent="0.3">
      <c r="D71" s="6">
        <v>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1</v>
      </c>
      <c r="L71" s="6">
        <v>2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80</v>
      </c>
      <c r="T71" s="11">
        <v>2</v>
      </c>
      <c r="U71" s="13">
        <f t="shared" si="25"/>
        <v>80</v>
      </c>
      <c r="W71" s="6">
        <v>2</v>
      </c>
      <c r="X71" s="13">
        <f t="shared" si="26"/>
        <v>60</v>
      </c>
      <c r="Z71" s="6">
        <v>2</v>
      </c>
      <c r="AA71" s="13">
        <v>4.6875</v>
      </c>
      <c r="AC71" s="6">
        <v>2</v>
      </c>
      <c r="AD71" s="13">
        <f t="shared" si="27"/>
        <v>84.6875</v>
      </c>
      <c r="AF71" s="19"/>
      <c r="AG71" s="21"/>
    </row>
    <row r="72" spans="1:33" x14ac:dyDescent="0.3">
      <c r="D72" s="6">
        <v>3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L72" s="6">
        <v>3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80</v>
      </c>
      <c r="T72" s="11">
        <v>3</v>
      </c>
      <c r="U72" s="13">
        <f t="shared" si="25"/>
        <v>80</v>
      </c>
      <c r="W72" s="6">
        <v>3</v>
      </c>
      <c r="X72" s="13">
        <f t="shared" si="26"/>
        <v>60</v>
      </c>
      <c r="Z72" s="6">
        <v>3</v>
      </c>
      <c r="AA72" s="13">
        <v>4.6875</v>
      </c>
      <c r="AC72" s="6">
        <v>3</v>
      </c>
      <c r="AD72" s="13">
        <f t="shared" si="27"/>
        <v>84.6875</v>
      </c>
      <c r="AF72" s="19"/>
      <c r="AG72" s="21"/>
    </row>
    <row r="73" spans="1:33" x14ac:dyDescent="0.3">
      <c r="D73" s="6">
        <v>4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1</v>
      </c>
      <c r="L73" s="6">
        <v>4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80</v>
      </c>
      <c r="T73" s="11">
        <v>4</v>
      </c>
      <c r="U73" s="13">
        <f t="shared" si="25"/>
        <v>80</v>
      </c>
      <c r="W73" s="6">
        <v>4</v>
      </c>
      <c r="X73" s="13">
        <f t="shared" si="26"/>
        <v>28.4375</v>
      </c>
      <c r="Z73" s="6">
        <v>4</v>
      </c>
      <c r="AA73" s="13">
        <v>4.6875</v>
      </c>
      <c r="AC73" s="6">
        <v>4</v>
      </c>
      <c r="AD73" s="13">
        <f t="shared" si="27"/>
        <v>84.6875</v>
      </c>
      <c r="AF73" s="19"/>
      <c r="AG73" s="21"/>
    </row>
    <row r="74" spans="1:33" x14ac:dyDescent="0.3">
      <c r="D74" s="6">
        <v>5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1</v>
      </c>
      <c r="L74" s="6">
        <v>5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56</v>
      </c>
      <c r="T74" s="11">
        <v>5</v>
      </c>
      <c r="U74" s="13">
        <f t="shared" si="25"/>
        <v>56</v>
      </c>
      <c r="W74" s="6">
        <v>5</v>
      </c>
      <c r="X74" s="13">
        <f t="shared" si="26"/>
        <v>4.6875</v>
      </c>
      <c r="Z74" s="6">
        <v>5</v>
      </c>
      <c r="AA74" s="13">
        <v>4.6875</v>
      </c>
      <c r="AC74" s="6">
        <v>5</v>
      </c>
      <c r="AD74" s="13">
        <f t="shared" si="27"/>
        <v>60.6875</v>
      </c>
      <c r="AF74" s="19"/>
      <c r="AG74" s="21"/>
    </row>
    <row r="76" spans="1:33" ht="16.8" x14ac:dyDescent="0.35">
      <c r="A76" s="4" t="s">
        <v>12</v>
      </c>
      <c r="B76" s="22" t="s">
        <v>2</v>
      </c>
      <c r="C76" s="4"/>
      <c r="D76" s="5" t="s">
        <v>4</v>
      </c>
      <c r="E76" s="6">
        <v>0</v>
      </c>
      <c r="F76" s="6">
        <v>1</v>
      </c>
      <c r="G76" s="6">
        <v>2</v>
      </c>
      <c r="H76" s="6">
        <v>3</v>
      </c>
      <c r="I76" s="6">
        <v>4</v>
      </c>
      <c r="J76" s="6">
        <v>5</v>
      </c>
      <c r="L76" s="5" t="s">
        <v>5</v>
      </c>
      <c r="M76" s="6">
        <v>0</v>
      </c>
      <c r="N76" s="6">
        <v>1</v>
      </c>
      <c r="O76" s="6">
        <v>2</v>
      </c>
      <c r="P76" s="6">
        <v>3</v>
      </c>
      <c r="Q76" s="6">
        <v>4</v>
      </c>
      <c r="R76" s="6">
        <v>5</v>
      </c>
      <c r="T76" s="7" t="s">
        <v>0</v>
      </c>
      <c r="U76" s="6">
        <v>0</v>
      </c>
      <c r="W76" s="7" t="s">
        <v>6</v>
      </c>
      <c r="X76" s="9">
        <v>0</v>
      </c>
      <c r="Z76" s="7" t="s">
        <v>7</v>
      </c>
      <c r="AA76" s="11">
        <v>0</v>
      </c>
      <c r="AC76" s="7" t="s">
        <v>1</v>
      </c>
      <c r="AD76" s="9">
        <v>0</v>
      </c>
      <c r="AF76" s="7" t="s">
        <v>8</v>
      </c>
      <c r="AG76" s="9">
        <v>0</v>
      </c>
    </row>
    <row r="77" spans="1:33" x14ac:dyDescent="0.3">
      <c r="D77" s="6">
        <v>0</v>
      </c>
      <c r="E77" s="10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L77" s="6">
        <v>0</v>
      </c>
      <c r="M77" s="10">
        <v>200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T77" s="11">
        <v>0</v>
      </c>
      <c r="U77" s="13">
        <f>E77*M77+F77*N77+G77*O77+H77*P77+I77*Q77+J77*R77</f>
        <v>200</v>
      </c>
      <c r="W77" s="6">
        <v>0</v>
      </c>
      <c r="X77" s="13">
        <f t="shared" ref="X77:X82" si="28">AG61</f>
        <v>259.6875</v>
      </c>
      <c r="Z77" s="6">
        <v>0</v>
      </c>
      <c r="AA77" s="13">
        <f t="array" ref="AA77:AA82">MMULT(E77:J82,X77:X82)</f>
        <v>259.6875</v>
      </c>
      <c r="AC77" s="6">
        <v>0</v>
      </c>
      <c r="AD77" s="13">
        <f>U77+AA77</f>
        <v>459.6875</v>
      </c>
      <c r="AF77" s="6">
        <v>0</v>
      </c>
      <c r="AG77" s="13">
        <f>IF(AD77&lt;AD85,AD77,AD85)</f>
        <v>327.625</v>
      </c>
    </row>
    <row r="78" spans="1:33" x14ac:dyDescent="0.3">
      <c r="D78" s="6">
        <v>1</v>
      </c>
      <c r="E78" s="10">
        <v>0.8</v>
      </c>
      <c r="F78" s="10">
        <v>0.2</v>
      </c>
      <c r="G78" s="10">
        <v>0</v>
      </c>
      <c r="H78" s="10">
        <v>0</v>
      </c>
      <c r="I78" s="10">
        <v>0</v>
      </c>
      <c r="J78" s="10">
        <v>0</v>
      </c>
      <c r="L78" s="6">
        <v>1</v>
      </c>
      <c r="M78" s="10">
        <v>87.5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T78" s="11">
        <v>1</v>
      </c>
      <c r="U78" s="13">
        <f t="shared" ref="U78:U82" si="29">E78*M78+F78*N78+G78*O78+H78*P78+I78*Q78+J78*R78</f>
        <v>70</v>
      </c>
      <c r="W78" s="6">
        <v>1</v>
      </c>
      <c r="X78" s="13">
        <f t="shared" si="28"/>
        <v>134.6875</v>
      </c>
      <c r="Z78" s="6">
        <v>1</v>
      </c>
      <c r="AA78" s="13">
        <v>234.6875</v>
      </c>
      <c r="AC78" s="6">
        <v>1</v>
      </c>
      <c r="AD78" s="13">
        <f t="shared" ref="AD78:AD82" si="30">U78+AA78</f>
        <v>304.6875</v>
      </c>
      <c r="AF78" s="6">
        <v>1</v>
      </c>
      <c r="AG78" s="13">
        <f t="shared" ref="AG78:AG82" si="31">IF(AD78&lt;AD86,AD78,AD86)</f>
        <v>215.125</v>
      </c>
    </row>
    <row r="79" spans="1:33" x14ac:dyDescent="0.3">
      <c r="D79" s="6">
        <v>2</v>
      </c>
      <c r="E79" s="10">
        <v>0.35</v>
      </c>
      <c r="F79" s="10">
        <v>0.45</v>
      </c>
      <c r="G79" s="10">
        <v>0.2</v>
      </c>
      <c r="H79" s="10">
        <v>0</v>
      </c>
      <c r="I79" s="10">
        <v>0</v>
      </c>
      <c r="J79" s="10">
        <v>0</v>
      </c>
      <c r="L79" s="6">
        <v>2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T79" s="11">
        <v>2</v>
      </c>
      <c r="U79" s="13">
        <f t="shared" si="29"/>
        <v>0</v>
      </c>
      <c r="W79" s="6">
        <v>2</v>
      </c>
      <c r="X79" s="13">
        <f t="shared" si="28"/>
        <v>84.6875</v>
      </c>
      <c r="Z79" s="6">
        <v>2</v>
      </c>
      <c r="AA79" s="13">
        <v>168.4375</v>
      </c>
      <c r="AC79" s="6">
        <v>2</v>
      </c>
      <c r="AD79" s="13">
        <f t="shared" si="30"/>
        <v>168.4375</v>
      </c>
      <c r="AF79" s="6">
        <v>2</v>
      </c>
      <c r="AG79" s="13">
        <f t="shared" si="31"/>
        <v>127.625</v>
      </c>
    </row>
    <row r="80" spans="1:33" x14ac:dyDescent="0.3">
      <c r="D80" s="6">
        <v>3</v>
      </c>
      <c r="E80" s="10">
        <v>0</v>
      </c>
      <c r="F80" s="10">
        <v>0.35</v>
      </c>
      <c r="G80" s="10">
        <v>0.45</v>
      </c>
      <c r="H80" s="10">
        <v>0.2</v>
      </c>
      <c r="I80" s="10">
        <v>0</v>
      </c>
      <c r="J80" s="10">
        <v>0</v>
      </c>
      <c r="L80" s="6">
        <v>3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T80" s="11">
        <v>3</v>
      </c>
      <c r="U80" s="13">
        <f t="shared" si="29"/>
        <v>0</v>
      </c>
      <c r="W80" s="6">
        <v>3</v>
      </c>
      <c r="X80" s="13">
        <f t="shared" si="28"/>
        <v>84.6875</v>
      </c>
      <c r="Z80" s="6">
        <v>3</v>
      </c>
      <c r="AA80" s="13">
        <v>102.1875</v>
      </c>
      <c r="AC80" s="6">
        <v>3</v>
      </c>
      <c r="AD80" s="13">
        <f t="shared" si="30"/>
        <v>102.1875</v>
      </c>
      <c r="AF80" s="6">
        <v>3</v>
      </c>
      <c r="AG80" s="13">
        <f t="shared" si="31"/>
        <v>102.1875</v>
      </c>
    </row>
    <row r="81" spans="2:33" x14ac:dyDescent="0.3">
      <c r="D81" s="6">
        <v>4</v>
      </c>
      <c r="E81" s="10">
        <v>0</v>
      </c>
      <c r="F81" s="10">
        <v>0</v>
      </c>
      <c r="G81" s="10">
        <v>0.35</v>
      </c>
      <c r="H81" s="10">
        <v>0.45</v>
      </c>
      <c r="I81" s="10">
        <v>0.2</v>
      </c>
      <c r="J81" s="10">
        <v>0</v>
      </c>
      <c r="L81" s="6">
        <v>4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T81" s="11">
        <v>4</v>
      </c>
      <c r="U81" s="13">
        <f t="shared" si="29"/>
        <v>0</v>
      </c>
      <c r="W81" s="6">
        <v>4</v>
      </c>
      <c r="X81" s="13">
        <f t="shared" si="28"/>
        <v>50.53125</v>
      </c>
      <c r="Z81" s="6">
        <v>4</v>
      </c>
      <c r="AA81" s="13">
        <v>77.856250000000003</v>
      </c>
      <c r="AC81" s="6">
        <v>4</v>
      </c>
      <c r="AD81" s="13">
        <f t="shared" si="30"/>
        <v>77.856250000000003</v>
      </c>
      <c r="AF81" s="6">
        <v>4</v>
      </c>
      <c r="AG81" s="13">
        <f t="shared" si="31"/>
        <v>77.856250000000003</v>
      </c>
    </row>
    <row r="82" spans="2:33" x14ac:dyDescent="0.3">
      <c r="D82" s="6">
        <v>5</v>
      </c>
      <c r="E82" s="10">
        <v>0</v>
      </c>
      <c r="F82" s="10">
        <v>0</v>
      </c>
      <c r="G82" s="10">
        <v>0</v>
      </c>
      <c r="H82" s="10">
        <v>0.35</v>
      </c>
      <c r="I82" s="10">
        <v>0.45</v>
      </c>
      <c r="J82" s="10">
        <v>0.2</v>
      </c>
      <c r="L82" s="6">
        <v>5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T82" s="11">
        <v>5</v>
      </c>
      <c r="U82" s="13">
        <f t="shared" si="29"/>
        <v>0</v>
      </c>
      <c r="W82" s="6">
        <v>5</v>
      </c>
      <c r="X82" s="13">
        <f t="shared" si="28"/>
        <v>27.625</v>
      </c>
      <c r="Z82" s="6">
        <v>5</v>
      </c>
      <c r="AA82" s="13">
        <v>57.904687499999994</v>
      </c>
      <c r="AC82" s="6">
        <v>5</v>
      </c>
      <c r="AD82" s="13">
        <f t="shared" si="30"/>
        <v>57.904687499999994</v>
      </c>
      <c r="AF82" s="6">
        <v>5</v>
      </c>
      <c r="AG82" s="13">
        <f t="shared" si="31"/>
        <v>57.904687499999994</v>
      </c>
    </row>
    <row r="84" spans="2:33" ht="16.8" x14ac:dyDescent="0.35">
      <c r="B84" t="s">
        <v>14</v>
      </c>
      <c r="D84" s="5" t="s">
        <v>4</v>
      </c>
      <c r="E84" s="6">
        <v>0</v>
      </c>
      <c r="F84" s="6">
        <v>1</v>
      </c>
      <c r="G84" s="6">
        <v>2</v>
      </c>
      <c r="H84" s="6">
        <v>3</v>
      </c>
      <c r="I84" s="6">
        <v>4</v>
      </c>
      <c r="J84" s="6">
        <v>5</v>
      </c>
      <c r="L84" s="5" t="s">
        <v>5</v>
      </c>
      <c r="M84" s="6">
        <v>0</v>
      </c>
      <c r="N84" s="6">
        <v>1</v>
      </c>
      <c r="O84" s="6">
        <v>2</v>
      </c>
      <c r="P84" s="6">
        <v>3</v>
      </c>
      <c r="Q84" s="6">
        <v>4</v>
      </c>
      <c r="R84" s="6">
        <v>5</v>
      </c>
      <c r="T84" s="7" t="s">
        <v>0</v>
      </c>
      <c r="U84" s="6">
        <v>0</v>
      </c>
      <c r="W84" s="7" t="s">
        <v>6</v>
      </c>
      <c r="X84" s="9">
        <v>0</v>
      </c>
      <c r="Z84" s="7" t="s">
        <v>7</v>
      </c>
      <c r="AA84" s="11">
        <v>0</v>
      </c>
      <c r="AC84" s="7" t="s">
        <v>1</v>
      </c>
      <c r="AD84" s="9">
        <v>0</v>
      </c>
      <c r="AF84" s="21"/>
      <c r="AG84" s="21"/>
    </row>
    <row r="85" spans="2:33" x14ac:dyDescent="0.3">
      <c r="D85" s="6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1</v>
      </c>
      <c r="L85" s="6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300</v>
      </c>
      <c r="T85" s="11">
        <v>0</v>
      </c>
      <c r="U85" s="13">
        <f>E85*M85+F85*N85+G85*O85+H85*P85+I85*Q85+J85*R85</f>
        <v>300</v>
      </c>
      <c r="W85" s="6">
        <v>0</v>
      </c>
      <c r="X85" s="13">
        <f>AG61</f>
        <v>259.6875</v>
      </c>
      <c r="Z85" s="6">
        <v>0</v>
      </c>
      <c r="AA85" s="13">
        <f t="array" ref="AA85:AA90">MMULT(E85:J90,X85:X90)</f>
        <v>27.625</v>
      </c>
      <c r="AC85" s="6">
        <v>0</v>
      </c>
      <c r="AD85" s="13">
        <f>U85+AA85</f>
        <v>327.625</v>
      </c>
      <c r="AF85" s="19"/>
      <c r="AG85" s="21"/>
    </row>
    <row r="86" spans="2:33" x14ac:dyDescent="0.3">
      <c r="D86" s="6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L86" s="6">
        <v>1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187.5</v>
      </c>
      <c r="T86" s="11">
        <v>1</v>
      </c>
      <c r="U86" s="13">
        <f t="shared" ref="U86:U90" si="32">E86*M86+F86*N86+G86*O86+H86*P86+I86*Q86+J86*R86</f>
        <v>187.5</v>
      </c>
      <c r="W86" s="6">
        <v>1</v>
      </c>
      <c r="X86" s="13">
        <f t="shared" ref="X86:X90" si="33">AG62</f>
        <v>134.6875</v>
      </c>
      <c r="Z86" s="6">
        <v>1</v>
      </c>
      <c r="AA86" s="13">
        <v>27.625</v>
      </c>
      <c r="AC86" s="6">
        <v>1</v>
      </c>
      <c r="AD86" s="13">
        <f t="shared" ref="AD86:AD90" si="34">U86+AA86</f>
        <v>215.125</v>
      </c>
      <c r="AF86" s="19"/>
      <c r="AG86" s="21"/>
    </row>
    <row r="87" spans="2:33" x14ac:dyDescent="0.3">
      <c r="D87" s="6">
        <v>2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1</v>
      </c>
      <c r="L87" s="6">
        <v>2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100</v>
      </c>
      <c r="T87" s="11">
        <v>2</v>
      </c>
      <c r="U87" s="13">
        <f t="shared" si="32"/>
        <v>100</v>
      </c>
      <c r="W87" s="6">
        <v>2</v>
      </c>
      <c r="X87" s="13">
        <f t="shared" si="33"/>
        <v>84.6875</v>
      </c>
      <c r="Z87" s="6">
        <v>2</v>
      </c>
      <c r="AA87" s="13">
        <v>27.625</v>
      </c>
      <c r="AC87" s="6">
        <v>2</v>
      </c>
      <c r="AD87" s="13">
        <f t="shared" si="34"/>
        <v>127.625</v>
      </c>
      <c r="AF87" s="19"/>
      <c r="AG87" s="21"/>
    </row>
    <row r="88" spans="2:33" x14ac:dyDescent="0.3">
      <c r="D88" s="6">
        <v>3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1</v>
      </c>
      <c r="L88" s="6">
        <v>3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100</v>
      </c>
      <c r="T88" s="11">
        <v>3</v>
      </c>
      <c r="U88" s="13">
        <f t="shared" si="32"/>
        <v>100</v>
      </c>
      <c r="W88" s="6">
        <v>3</v>
      </c>
      <c r="X88" s="13">
        <f t="shared" si="33"/>
        <v>84.6875</v>
      </c>
      <c r="Z88" s="6">
        <v>3</v>
      </c>
      <c r="AA88" s="13">
        <v>27.625</v>
      </c>
      <c r="AC88" s="6">
        <v>3</v>
      </c>
      <c r="AD88" s="13">
        <f t="shared" si="34"/>
        <v>127.625</v>
      </c>
      <c r="AF88" s="19"/>
      <c r="AG88" s="21"/>
    </row>
    <row r="89" spans="2:33" x14ac:dyDescent="0.3">
      <c r="D89" s="6">
        <v>4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1</v>
      </c>
      <c r="L89" s="6">
        <v>4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100</v>
      </c>
      <c r="T89" s="11">
        <v>4</v>
      </c>
      <c r="U89" s="13">
        <f t="shared" si="32"/>
        <v>100</v>
      </c>
      <c r="W89" s="6">
        <v>4</v>
      </c>
      <c r="X89" s="13">
        <f t="shared" si="33"/>
        <v>50.53125</v>
      </c>
      <c r="Z89" s="6">
        <v>4</v>
      </c>
      <c r="AA89" s="13">
        <v>27.625</v>
      </c>
      <c r="AC89" s="6">
        <v>4</v>
      </c>
      <c r="AD89" s="13">
        <f t="shared" si="34"/>
        <v>127.625</v>
      </c>
      <c r="AF89" s="19"/>
      <c r="AG89" s="21"/>
    </row>
    <row r="90" spans="2:33" x14ac:dyDescent="0.3">
      <c r="D90" s="6">
        <v>5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1</v>
      </c>
      <c r="L90" s="6">
        <v>5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80</v>
      </c>
      <c r="T90" s="11">
        <v>5</v>
      </c>
      <c r="U90" s="13">
        <f t="shared" si="32"/>
        <v>80</v>
      </c>
      <c r="W90" s="6">
        <v>5</v>
      </c>
      <c r="X90" s="13">
        <f t="shared" si="33"/>
        <v>27.625</v>
      </c>
      <c r="Z90" s="6">
        <v>5</v>
      </c>
      <c r="AA90" s="13">
        <v>27.625</v>
      </c>
      <c r="AC90" s="6">
        <v>5</v>
      </c>
      <c r="AD90" s="13">
        <f t="shared" si="34"/>
        <v>107.625</v>
      </c>
      <c r="AF90" s="19"/>
      <c r="AG9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2017-03-31T16:46:08Z</dcterms:created>
  <dcterms:modified xsi:type="dcterms:W3CDTF">2017-04-03T22:47:03Z</dcterms:modified>
</cp:coreProperties>
</file>