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sj\OneDrive - Hiscox\Documents\GitHub\Excel-IO\test\Excel.IO.Test\Resources\"/>
    </mc:Choice>
  </mc:AlternateContent>
  <xr:revisionPtr revIDLastSave="8" documentId="8_{BA2568E7-84B2-4FAE-8309-597935BCE867}" xr6:coauthVersionLast="44" xr6:coauthVersionMax="44" xr10:uidLastSave="{86797C8C-F96D-4435-9513-F58AD3556A5D}"/>
  <bookViews>
    <workbookView xWindow="1860" yWindow="1770" windowWidth="21600" windowHeight="11385" xr2:uid="{68AEA8F3-490C-4032-82EA-9294EAAABB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4" i="1"/>
  <c r="Q11" i="1" l="1"/>
  <c r="M11" i="1"/>
  <c r="Q10" i="1"/>
  <c r="N10" i="1"/>
  <c r="P10" i="1" s="1"/>
  <c r="M10" i="1"/>
  <c r="Q9" i="1"/>
  <c r="N9" i="1"/>
  <c r="P9" i="1" s="1"/>
  <c r="M9" i="1"/>
  <c r="Q8" i="1"/>
  <c r="N8" i="1"/>
  <c r="P8" i="1" s="1"/>
  <c r="M8" i="1"/>
  <c r="Q7" i="1"/>
  <c r="N7" i="1"/>
  <c r="P7" i="1" s="1"/>
  <c r="M7" i="1"/>
  <c r="T6" i="1"/>
  <c r="Q6" i="1"/>
  <c r="N6" i="1"/>
  <c r="P6" i="1" s="1"/>
  <c r="M6" i="1"/>
  <c r="V5" i="1"/>
  <c r="S5" i="1"/>
  <c r="R5" i="1"/>
  <c r="O5" i="1"/>
  <c r="N5" i="1"/>
  <c r="P5" i="1" s="1"/>
  <c r="Q4" i="1"/>
  <c r="M4" i="1"/>
  <c r="H4" i="1"/>
  <c r="F4" i="1"/>
  <c r="N4" i="1" s="1"/>
  <c r="D4" i="1"/>
  <c r="C4" i="1"/>
  <c r="B4" i="1"/>
  <c r="A4" i="1"/>
  <c r="Q3" i="1"/>
  <c r="N3" i="1"/>
  <c r="P3" i="1" s="1"/>
  <c r="M3" i="1"/>
  <c r="Q2" i="1"/>
  <c r="N2" i="1"/>
  <c r="M2" i="1"/>
  <c r="P2" i="1" l="1"/>
  <c r="N11" i="1"/>
  <c r="P11" i="1" s="1"/>
</calcChain>
</file>

<file path=xl/sharedStrings.xml><?xml version="1.0" encoding="utf-8"?>
<sst xmlns="http://schemas.openxmlformats.org/spreadsheetml/2006/main" count="154" uniqueCount="68">
  <si>
    <t>Age</t>
  </si>
  <si>
    <t>Green</t>
  </si>
  <si>
    <t>Blue</t>
  </si>
  <si>
    <t>Height</t>
  </si>
  <si>
    <t>Eye Colour</t>
  </si>
  <si>
    <t>Brown</t>
  </si>
  <si>
    <t>Yellow</t>
  </si>
  <si>
    <t>LastContact</t>
  </si>
  <si>
    <t>CustomerId</t>
  </si>
  <si>
    <t>IsActive</t>
  </si>
  <si>
    <t>FirstName</t>
  </si>
  <si>
    <t>LastName</t>
  </si>
  <si>
    <t>IsMarried</t>
  </si>
  <si>
    <t>PhoneNumber</t>
  </si>
  <si>
    <t>Email</t>
  </si>
  <si>
    <t>Address</t>
  </si>
  <si>
    <t>Balance</t>
  </si>
  <si>
    <t>HouseholdIncome</t>
  </si>
  <si>
    <t>AgePercentage</t>
  </si>
  <si>
    <t>BirthDate</t>
  </si>
  <si>
    <t>ProbabilityOfSameAge</t>
  </si>
  <si>
    <t>Constants</t>
  </si>
  <si>
    <t>LongDate</t>
  </si>
  <si>
    <t>LongDate2</t>
  </si>
  <si>
    <t>DayMonth</t>
  </si>
  <si>
    <t>Category</t>
  </si>
  <si>
    <t>Category1</t>
  </si>
  <si>
    <t>Category2</t>
  </si>
  <si>
    <t>Category3</t>
  </si>
  <si>
    <t>Category4</t>
  </si>
  <si>
    <t>Category5</t>
  </si>
  <si>
    <t>Category6</t>
  </si>
  <si>
    <t>Category7</t>
  </si>
  <si>
    <t>a</t>
  </si>
  <si>
    <t>z</t>
  </si>
  <si>
    <t>mail@mail.com</t>
  </si>
  <si>
    <t xml:space="preserve">100 somewhere st, somewhere, 12345 </t>
  </si>
  <si>
    <t>CategoryA</t>
  </si>
  <si>
    <t>b</t>
  </si>
  <si>
    <t>y</t>
  </si>
  <si>
    <t xml:space="preserve">101 somewhere st, somewhere, 12345 </t>
  </si>
  <si>
    <t>CategoryB</t>
  </si>
  <si>
    <t>x</t>
  </si>
  <si>
    <t xml:space="preserve">102 somewhere st, somewhere, 12345 </t>
  </si>
  <si>
    <t>d</t>
  </si>
  <si>
    <t>w</t>
  </si>
  <si>
    <t xml:space="preserve">103 somewhere st, somewhere, 12345 </t>
  </si>
  <si>
    <t>e</t>
  </si>
  <si>
    <t>v</t>
  </si>
  <si>
    <t xml:space="preserve">104 somewhere st, somewhere, 12345 </t>
  </si>
  <si>
    <t>f</t>
  </si>
  <si>
    <t>u</t>
  </si>
  <si>
    <t xml:space="preserve">105 somewhere st, somewhere, 12345 </t>
  </si>
  <si>
    <t>g</t>
  </si>
  <si>
    <t>t</t>
  </si>
  <si>
    <t xml:space="preserve">106 somewhere st, somewhere, 12345 </t>
  </si>
  <si>
    <t>CategoryC</t>
  </si>
  <si>
    <t>h</t>
  </si>
  <si>
    <t>s</t>
  </si>
  <si>
    <t xml:space="preserve">107 somewhere st, somewhere, 12345 </t>
  </si>
  <si>
    <t>i</t>
  </si>
  <si>
    <t>r</t>
  </si>
  <si>
    <t xml:space="preserve">108 somewhere st, somewhere, 12345 </t>
  </si>
  <si>
    <t>j</t>
  </si>
  <si>
    <t>q</t>
  </si>
  <si>
    <t xml:space="preserve">109 somewhere st, somewhere, 12345 </t>
  </si>
  <si>
    <t>Something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</si>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</sst>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d/m/yy\ h:mm;@"/>
    <numFmt numFmtId="165" formatCode="[&lt;=999999999]###\ ###\ ###;\(###\)\ ###\ ###\ ###"/>
    <numFmt numFmtId="166" formatCode="#,##0.00\ &quot;€&quot;"/>
    <numFmt numFmtId="167" formatCode="[$-F800]dddd\,\ mmmm\ dd\,\ yyyy"/>
    <numFmt numFmtId="168" formatCode="d/m;@"/>
    <numFmt numFmtId="169" formatCode="[$-40C]mm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0" fontId="2" fillId="0" borderId="0" xfId="2"/>
    <xf numFmtId="14" fontId="0" fillId="0" borderId="0" xfId="1" applyNumberFormat="1" applyFont="1"/>
    <xf numFmtId="12" fontId="0" fillId="0" borderId="0" xfId="1" applyNumberFormat="1" applyFont="1"/>
    <xf numFmtId="11" fontId="0" fillId="0" borderId="0" xfId="1" applyNumberFormat="1" applyFont="1"/>
    <xf numFmtId="169" fontId="0" fillId="0" borderId="0" xfId="1" applyNumberFormat="1" applyFont="1"/>
    <xf numFmtId="4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l@mail.com" TargetMode="External"/><Relationship Id="rId1" Type="http://schemas.openxmlformats.org/officeDocument/2006/relationships/hyperlink" Target="mailto:mail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2FA3-C783-4C8B-A4CE-52D7109D9156}">
  <dimension ref="A1:AC11"/>
  <sheetViews>
    <sheetView tabSelected="1" workbookViewId="0">
      <selection activeCell="C6" sqref="C6"/>
    </sheetView>
  </sheetViews>
  <sheetFormatPr defaultRowHeight="15" x14ac:dyDescent="0.25"/>
  <cols>
    <col min="1" max="1" width="11.7109375" style="1" bestFit="1" customWidth="1"/>
    <col min="2" max="2" width="11.28515625" bestFit="1" customWidth="1"/>
    <col min="3" max="3" width="8" bestFit="1" customWidth="1"/>
    <col min="4" max="4" width="10.140625" bestFit="1" customWidth="1"/>
    <col min="5" max="5" width="9.7109375" bestFit="1" customWidth="1"/>
    <col min="6" max="6" width="17.85546875" style="2" customWidth="1"/>
    <col min="7" max="7" width="9.7109375" customWidth="1"/>
    <col min="8" max="8" width="16.7109375" style="3" bestFit="1" customWidth="1"/>
    <col min="9" max="9" width="15" bestFit="1" customWidth="1"/>
    <col min="10" max="10" width="35.85546875" bestFit="1" customWidth="1"/>
    <col min="11" max="11" width="35.85546875" style="13" customWidth="1"/>
    <col min="12" max="12" width="11.42578125" style="4" bestFit="1" customWidth="1"/>
    <col min="13" max="13" width="17.85546875" style="4" bestFit="1" customWidth="1"/>
    <col min="14" max="14" width="15" style="5" bestFit="1" customWidth="1"/>
    <col min="15" max="15" width="15" style="5" customWidth="1"/>
    <col min="16" max="16" width="22.5703125" style="5" bestFit="1" customWidth="1"/>
    <col min="17" max="17" width="22.5703125" style="5" customWidth="1"/>
    <col min="18" max="19" width="22.5703125" style="6" customWidth="1"/>
    <col min="20" max="20" width="22.5703125" style="7" customWidth="1"/>
    <col min="21" max="21" width="11.5703125" style="7" customWidth="1"/>
    <col min="22" max="29" width="10.140625" bestFit="1" customWidth="1"/>
  </cols>
  <sheetData>
    <row r="1" spans="1:29" x14ac:dyDescent="0.25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s="2" t="s">
        <v>0</v>
      </c>
      <c r="G1" t="s">
        <v>12</v>
      </c>
      <c r="H1" s="3" t="s">
        <v>13</v>
      </c>
      <c r="I1" t="s">
        <v>14</v>
      </c>
      <c r="J1" t="s">
        <v>15</v>
      </c>
      <c r="K1" s="13" t="s">
        <v>67</v>
      </c>
      <c r="L1" t="s">
        <v>16</v>
      </c>
      <c r="M1" s="4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6" t="s">
        <v>22</v>
      </c>
      <c r="S1" s="6" t="s">
        <v>23</v>
      </c>
      <c r="T1" s="7" t="s">
        <v>24</v>
      </c>
      <c r="U1" s="7" t="s">
        <v>66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</row>
    <row r="2" spans="1:29" x14ac:dyDescent="0.25">
      <c r="A2" s="1">
        <v>43101.0625</v>
      </c>
      <c r="B2">
        <v>0</v>
      </c>
      <c r="C2" t="b">
        <v>1</v>
      </c>
      <c r="D2" t="s">
        <v>33</v>
      </c>
      <c r="E2" t="s">
        <v>34</v>
      </c>
      <c r="F2" s="2">
        <v>25</v>
      </c>
      <c r="G2" t="b">
        <v>0</v>
      </c>
      <c r="H2" s="3">
        <v>351289086591</v>
      </c>
      <c r="I2" s="8" t="s">
        <v>35</v>
      </c>
      <c r="J2" t="s">
        <v>36</v>
      </c>
      <c r="K2" s="13">
        <v>0</v>
      </c>
      <c r="L2">
        <v>0</v>
      </c>
      <c r="M2" s="4">
        <f t="shared" ref="M2:M11" ca="1" si="0">RANDBETWEEN(1000,10000)</f>
        <v>8950</v>
      </c>
      <c r="N2" s="5">
        <f>(SUMIF(F2:F11,F2,F2:F11)/F2)/COUNT(F2:F11)</f>
        <v>0.2</v>
      </c>
      <c r="O2" s="9">
        <v>29640</v>
      </c>
      <c r="P2" s="10">
        <f>N3</f>
        <v>0.3</v>
      </c>
      <c r="Q2" s="11">
        <f>6.62607*10^-34</f>
        <v>6.6260700000000011E-34</v>
      </c>
      <c r="R2" s="6">
        <v>31179</v>
      </c>
      <c r="S2" s="6">
        <v>31920</v>
      </c>
      <c r="T2" s="7">
        <v>43950</v>
      </c>
      <c r="U2" s="12">
        <v>43950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</row>
    <row r="3" spans="1:29" x14ac:dyDescent="0.25">
      <c r="A3" s="1">
        <v>43102.449583333335</v>
      </c>
      <c r="B3">
        <v>1</v>
      </c>
      <c r="C3" t="b">
        <v>0</v>
      </c>
      <c r="D3" t="s">
        <v>38</v>
      </c>
      <c r="E3" t="s">
        <v>39</v>
      </c>
      <c r="F3" s="2">
        <v>30</v>
      </c>
      <c r="G3" t="b">
        <v>1</v>
      </c>
      <c r="H3" s="3">
        <v>351289124176</v>
      </c>
      <c r="I3" s="8" t="s">
        <v>35</v>
      </c>
      <c r="J3" t="s">
        <v>40</v>
      </c>
      <c r="K3" s="13">
        <v>123</v>
      </c>
      <c r="L3">
        <v>123</v>
      </c>
      <c r="M3" s="4">
        <f t="shared" ca="1" si="0"/>
        <v>2070</v>
      </c>
      <c r="N3" s="5">
        <f>(SUMIF(F2:F11,F3,F2:F11)/F3)/COUNT(F2:F11)</f>
        <v>0.3</v>
      </c>
      <c r="O3" s="9">
        <v>29641</v>
      </c>
      <c r="P3" s="10">
        <f t="shared" ref="P3:P11" si="1">N3</f>
        <v>0.3</v>
      </c>
      <c r="Q3" s="11">
        <f>3*10^-8</f>
        <v>3.0000000000000004E-8</v>
      </c>
      <c r="R3" s="6">
        <v>31180</v>
      </c>
      <c r="S3" s="6">
        <v>31921</v>
      </c>
      <c r="T3" s="7">
        <v>43951</v>
      </c>
      <c r="U3" s="12">
        <v>43951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</row>
    <row r="4" spans="1:29" x14ac:dyDescent="0.25">
      <c r="A4" s="1">
        <f>SUM(A2,365)</f>
        <v>43466.0625</v>
      </c>
      <c r="B4">
        <f>B3+1</f>
        <v>2</v>
      </c>
      <c r="C4" t="b">
        <f>NOT(C3)</f>
        <v>1</v>
      </c>
      <c r="D4" t="str">
        <f>CHAR(98+1)</f>
        <v>c</v>
      </c>
      <c r="E4" t="s">
        <v>42</v>
      </c>
      <c r="F4" s="2">
        <f>F3*2+4</f>
        <v>64</v>
      </c>
      <c r="G4" t="b">
        <v>1</v>
      </c>
      <c r="H4" s="3">
        <f>351289776747+2</f>
        <v>351289776749</v>
      </c>
      <c r="I4" s="8" t="s">
        <v>35</v>
      </c>
      <c r="J4" t="s">
        <v>43</v>
      </c>
      <c r="K4" s="13">
        <f>SUM(15,0.5)</f>
        <v>15.5</v>
      </c>
      <c r="L4">
        <f>SUM(15,0.5)</f>
        <v>15.5</v>
      </c>
      <c r="M4" s="4">
        <f t="shared" ca="1" si="0"/>
        <v>6018</v>
      </c>
      <c r="N4" s="5">
        <f>(SUMIF(F2:F11,F4,F2:F11)/F4)/COUNT(F2:F11)</f>
        <v>0.1</v>
      </c>
      <c r="O4" s="9">
        <v>29642</v>
      </c>
      <c r="P4" s="10">
        <v>0.2857142857142857</v>
      </c>
      <c r="Q4" s="11">
        <f>9.11*10^-31</f>
        <v>9.1100000000000003E-31</v>
      </c>
      <c r="R4" s="6">
        <v>31181</v>
      </c>
      <c r="S4" s="6">
        <v>31922</v>
      </c>
      <c r="T4" s="7">
        <v>43952</v>
      </c>
      <c r="U4" s="12">
        <v>43952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</row>
    <row r="5" spans="1:29" x14ac:dyDescent="0.25">
      <c r="A5" s="1">
        <v>43104</v>
      </c>
      <c r="B5">
        <v>3</v>
      </c>
      <c r="C5" t="b">
        <v>0</v>
      </c>
      <c r="D5" t="s">
        <v>44</v>
      </c>
      <c r="E5" t="s">
        <v>45</v>
      </c>
      <c r="F5" s="2">
        <v>35</v>
      </c>
      <c r="G5" t="b">
        <v>0</v>
      </c>
      <c r="H5" s="3">
        <v>351289238179</v>
      </c>
      <c r="I5" s="8" t="s">
        <v>35</v>
      </c>
      <c r="J5" t="s">
        <v>46</v>
      </c>
      <c r="K5" s="13">
        <v>35</v>
      </c>
      <c r="L5">
        <v>35</v>
      </c>
      <c r="M5" s="4">
        <v>7278</v>
      </c>
      <c r="N5" s="5">
        <f>0.1</f>
        <v>0.1</v>
      </c>
      <c r="O5" s="9">
        <f>SUM(O4,1)</f>
        <v>29643</v>
      </c>
      <c r="P5" s="5">
        <f>N5+1</f>
        <v>1.1000000000000001</v>
      </c>
      <c r="Q5" s="11">
        <v>1.6730000000000002E-27</v>
      </c>
      <c r="R5" s="6">
        <f>R4+1</f>
        <v>31182</v>
      </c>
      <c r="S5" s="6">
        <f>S4+1</f>
        <v>31923</v>
      </c>
      <c r="T5" s="7">
        <v>43953</v>
      </c>
      <c r="U5" s="12">
        <v>43953</v>
      </c>
      <c r="V5" t="str">
        <f>SUBSTITUTE(V4,"CategoryA","CategoryC")</f>
        <v>CategoryC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</row>
    <row r="6" spans="1:29" x14ac:dyDescent="0.25">
      <c r="A6" s="1">
        <v>43105</v>
      </c>
      <c r="B6">
        <v>4</v>
      </c>
      <c r="C6" t="b">
        <v>1</v>
      </c>
      <c r="D6" t="s">
        <v>47</v>
      </c>
      <c r="E6" t="s">
        <v>48</v>
      </c>
      <c r="F6" s="2">
        <v>30</v>
      </c>
      <c r="G6" t="b">
        <v>1</v>
      </c>
      <c r="H6" s="3">
        <v>351289922045</v>
      </c>
      <c r="I6" s="8" t="s">
        <v>35</v>
      </c>
      <c r="J6" t="s">
        <v>49</v>
      </c>
      <c r="K6" s="13">
        <v>523523</v>
      </c>
      <c r="L6">
        <v>523523</v>
      </c>
      <c r="M6" s="4">
        <f t="shared" ca="1" si="0"/>
        <v>7186</v>
      </c>
      <c r="N6" s="5">
        <f>(SUMIF(F2:F11,F6,F2:F11)/F6)/COUNT(F2:F11)</f>
        <v>0.3</v>
      </c>
      <c r="O6" s="9">
        <v>29644</v>
      </c>
      <c r="P6" s="10">
        <f t="shared" si="1"/>
        <v>0.3</v>
      </c>
      <c r="Q6" s="11">
        <f>1.675*10^-27</f>
        <v>1.6750000000000003E-27</v>
      </c>
      <c r="R6" s="6">
        <v>31183</v>
      </c>
      <c r="S6" s="6">
        <v>31924</v>
      </c>
      <c r="T6" s="7">
        <f>T4+1</f>
        <v>43953</v>
      </c>
      <c r="U6" s="12">
        <v>43954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</row>
    <row r="7" spans="1:29" x14ac:dyDescent="0.25">
      <c r="A7" s="1">
        <v>43106</v>
      </c>
      <c r="B7">
        <v>5</v>
      </c>
      <c r="C7" t="b">
        <v>1</v>
      </c>
      <c r="D7" t="s">
        <v>50</v>
      </c>
      <c r="E7" t="s">
        <v>51</v>
      </c>
      <c r="F7" s="2">
        <v>26</v>
      </c>
      <c r="G7" t="b">
        <v>0</v>
      </c>
      <c r="H7" s="3">
        <v>351289366581</v>
      </c>
      <c r="I7" s="8" t="s">
        <v>35</v>
      </c>
      <c r="J7" t="s">
        <v>52</v>
      </c>
      <c r="K7" s="13">
        <v>400</v>
      </c>
      <c r="L7">
        <v>400</v>
      </c>
      <c r="M7" s="4">
        <f t="shared" ca="1" si="0"/>
        <v>9924</v>
      </c>
      <c r="N7" s="5">
        <f>(SUMIF(F2:F11,F7,F2:F11)/F7)/COUNT(F2:F11)</f>
        <v>0.1</v>
      </c>
      <c r="O7" s="9">
        <v>29645</v>
      </c>
      <c r="P7" s="10">
        <f t="shared" si="1"/>
        <v>0.1</v>
      </c>
      <c r="Q7" s="11">
        <f>1.673*10^-27</f>
        <v>1.6730000000000002E-27</v>
      </c>
      <c r="R7" s="6">
        <v>31184</v>
      </c>
      <c r="S7" s="6">
        <v>31925</v>
      </c>
      <c r="T7" s="7">
        <v>43955</v>
      </c>
      <c r="U7" s="12">
        <v>43955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</row>
    <row r="8" spans="1:29" x14ac:dyDescent="0.25">
      <c r="A8" s="1">
        <v>43107</v>
      </c>
      <c r="B8">
        <v>6</v>
      </c>
      <c r="C8" t="b">
        <v>0</v>
      </c>
      <c r="D8" t="s">
        <v>53</v>
      </c>
      <c r="E8" t="s">
        <v>54</v>
      </c>
      <c r="F8" s="2">
        <v>28</v>
      </c>
      <c r="G8" t="b">
        <v>0</v>
      </c>
      <c r="H8" s="3">
        <v>351289966202</v>
      </c>
      <c r="I8" s="8" t="s">
        <v>35</v>
      </c>
      <c r="J8" t="s">
        <v>55</v>
      </c>
      <c r="K8" s="13">
        <v>203</v>
      </c>
      <c r="L8">
        <v>203</v>
      </c>
      <c r="M8" s="4">
        <f t="shared" ca="1" si="0"/>
        <v>6882</v>
      </c>
      <c r="N8" s="5">
        <f>(SUMIF(F2:F11,F8,F2:F11)/F8)/COUNT(F2:F11)</f>
        <v>0.1</v>
      </c>
      <c r="O8" s="9">
        <v>29646</v>
      </c>
      <c r="P8" s="10">
        <f t="shared" si="1"/>
        <v>0.1</v>
      </c>
      <c r="Q8" s="11">
        <f>1.673*10^-27</f>
        <v>1.6730000000000002E-27</v>
      </c>
      <c r="R8" s="6">
        <v>31185</v>
      </c>
      <c r="S8" s="6">
        <v>31926</v>
      </c>
      <c r="T8" s="7">
        <v>43956</v>
      </c>
      <c r="U8" s="12">
        <v>43956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1:29" x14ac:dyDescent="0.25">
      <c r="A9" s="1">
        <v>43108</v>
      </c>
      <c r="B9">
        <v>7</v>
      </c>
      <c r="C9" t="b">
        <v>1</v>
      </c>
      <c r="D9" t="s">
        <v>57</v>
      </c>
      <c r="E9" t="s">
        <v>58</v>
      </c>
      <c r="F9" s="2">
        <v>25</v>
      </c>
      <c r="G9" t="b">
        <v>0</v>
      </c>
      <c r="H9" s="3">
        <v>351289922145</v>
      </c>
      <c r="I9" s="8" t="s">
        <v>35</v>
      </c>
      <c r="J9" t="s">
        <v>59</v>
      </c>
      <c r="K9" s="13">
        <v>20</v>
      </c>
      <c r="L9">
        <v>20</v>
      </c>
      <c r="M9" s="4">
        <f t="shared" ca="1" si="0"/>
        <v>8403</v>
      </c>
      <c r="N9" s="5">
        <f>(SUMIF(F2:F11,F9,F2:F11)/F9)/COUNT(F2:F11)</f>
        <v>0.2</v>
      </c>
      <c r="O9" s="9">
        <v>29647</v>
      </c>
      <c r="P9" s="10">
        <f t="shared" si="1"/>
        <v>0.2</v>
      </c>
      <c r="Q9" s="11">
        <f>1.673*10^-27</f>
        <v>1.6730000000000002E-27</v>
      </c>
      <c r="R9" s="6">
        <v>31186</v>
      </c>
      <c r="S9" s="6">
        <v>31927</v>
      </c>
      <c r="T9" s="7">
        <v>43957</v>
      </c>
      <c r="U9" s="12">
        <v>43957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</row>
    <row r="10" spans="1:29" x14ac:dyDescent="0.25">
      <c r="A10" s="1">
        <v>43109</v>
      </c>
      <c r="B10">
        <v>8</v>
      </c>
      <c r="C10" t="b">
        <v>1</v>
      </c>
      <c r="D10" t="s">
        <v>60</v>
      </c>
      <c r="E10" t="s">
        <v>61</v>
      </c>
      <c r="F10" s="2">
        <v>30</v>
      </c>
      <c r="G10" t="b">
        <v>1</v>
      </c>
      <c r="H10" s="3">
        <v>351289922245</v>
      </c>
      <c r="I10" s="8" t="s">
        <v>35</v>
      </c>
      <c r="J10" t="s">
        <v>62</v>
      </c>
      <c r="K10" s="13">
        <v>3</v>
      </c>
      <c r="L10">
        <v>3</v>
      </c>
      <c r="M10" s="4">
        <f t="shared" ca="1" si="0"/>
        <v>5305</v>
      </c>
      <c r="N10" s="5">
        <f>(SUMIF(F2:F11,F10,F2:F11)/F10)/COUNT(F2:F11)</f>
        <v>0.3</v>
      </c>
      <c r="O10" s="9">
        <v>29648</v>
      </c>
      <c r="P10" s="10">
        <f t="shared" si="1"/>
        <v>0.3</v>
      </c>
      <c r="Q10" s="11">
        <f>1.673*10^-27</f>
        <v>1.6730000000000002E-27</v>
      </c>
      <c r="R10" s="6">
        <v>31187</v>
      </c>
      <c r="S10" s="6">
        <v>31928</v>
      </c>
      <c r="T10" s="7">
        <v>43958</v>
      </c>
      <c r="U10" s="12">
        <v>43958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</row>
    <row r="11" spans="1:29" x14ac:dyDescent="0.25">
      <c r="A11" s="1">
        <v>43110</v>
      </c>
      <c r="B11">
        <v>9</v>
      </c>
      <c r="C11" t="b">
        <v>0</v>
      </c>
      <c r="D11" t="s">
        <v>63</v>
      </c>
      <c r="E11" t="s">
        <v>64</v>
      </c>
      <c r="F11" s="2">
        <v>39</v>
      </c>
      <c r="G11" t="b">
        <v>0</v>
      </c>
      <c r="H11" s="3">
        <v>351289922345</v>
      </c>
      <c r="I11" s="8" t="s">
        <v>35</v>
      </c>
      <c r="J11" t="s">
        <v>65</v>
      </c>
      <c r="K11" s="13">
        <v>1</v>
      </c>
      <c r="L11">
        <v>1</v>
      </c>
      <c r="M11" s="4">
        <f t="shared" ca="1" si="0"/>
        <v>5880</v>
      </c>
      <c r="N11" s="5">
        <f>(SUMIF(F2:F11,F11,F2:F11)/F11)/COUNT(F2:F11)</f>
        <v>0.1</v>
      </c>
      <c r="O11" s="9">
        <v>29649</v>
      </c>
      <c r="P11" s="10">
        <f t="shared" si="1"/>
        <v>0.1</v>
      </c>
      <c r="Q11" s="11">
        <f>1.673*10^-27</f>
        <v>1.6730000000000002E-27</v>
      </c>
      <c r="R11" s="6">
        <v>31188</v>
      </c>
      <c r="S11" s="6">
        <v>31929</v>
      </c>
      <c r="T11" s="7">
        <v>43959</v>
      </c>
      <c r="U11" s="12">
        <v>43959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</row>
  </sheetData>
  <hyperlinks>
    <hyperlink ref="I2" r:id="rId1" xr:uid="{47382254-CF98-4FDC-8D32-E5CAB093EC4B}"/>
    <hyperlink ref="I3:I11" r:id="rId2" display="mail@mail.com" xr:uid="{75D19B01-1E7E-4E98-AD80-34DE2ACC958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FD7D-19F2-4F42-8B70-8D7E48F32607}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4</v>
      </c>
      <c r="B1" t="s">
        <v>0</v>
      </c>
      <c r="C1" t="s">
        <v>3</v>
      </c>
    </row>
    <row r="2" spans="1:3" x14ac:dyDescent="0.25">
      <c r="A2" t="s">
        <v>5</v>
      </c>
      <c r="B2">
        <v>20</v>
      </c>
      <c r="C2">
        <v>180</v>
      </c>
    </row>
    <row r="3" spans="1:3" x14ac:dyDescent="0.25">
      <c r="A3" t="s">
        <v>1</v>
      </c>
      <c r="B3">
        <v>30</v>
      </c>
      <c r="C3">
        <v>179</v>
      </c>
    </row>
    <row r="4" spans="1:3" x14ac:dyDescent="0.25">
      <c r="A4" t="s">
        <v>2</v>
      </c>
      <c r="B4">
        <v>40</v>
      </c>
      <c r="C4">
        <v>192</v>
      </c>
    </row>
    <row r="5" spans="1:3" x14ac:dyDescent="0.25">
      <c r="A5" t="s">
        <v>6</v>
      </c>
      <c r="B5">
        <v>50</v>
      </c>
      <c r="C5">
        <v>155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88414F0DD0F34EBC2BF1C7D8357B37" ma:contentTypeVersion="9" ma:contentTypeDescription="Create a new document." ma:contentTypeScope="" ma:versionID="9444a50205db5ad1e2195df784f14e29">
  <xsd:schema xmlns:xsd="http://www.w3.org/2001/XMLSchema" xmlns:xs="http://www.w3.org/2001/XMLSchema" xmlns:p="http://schemas.microsoft.com/office/2006/metadata/properties" xmlns:ns3="45586092-62d1-4827-bb05-1abb442adc62" xmlns:ns4="3349f526-a3e5-45fb-8ad6-0535a314a9a9" targetNamespace="http://schemas.microsoft.com/office/2006/metadata/properties" ma:root="true" ma:fieldsID="969f5f026fb03752383aff029849deb0" ns3:_="" ns4:_="">
    <xsd:import namespace="45586092-62d1-4827-bb05-1abb442adc62"/>
    <xsd:import namespace="3349f526-a3e5-45fb-8ad6-0535a314a9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586092-62d1-4827-bb05-1abb442adc6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9f526-a3e5-45fb-8ad6-0535a314a9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2770AD-6DE2-4967-A7AA-5BCE78F59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586092-62d1-4827-bb05-1abb442adc62"/>
    <ds:schemaRef ds:uri="3349f526-a3e5-45fb-8ad6-0535a314a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F34282-123E-4A06-8C97-9B1FF0DF6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4532DD-54FD-4DB2-BD04-1DFA2187B2EF}">
  <ds:schemaRefs>
    <ds:schemaRef ds:uri="http://schemas.microsoft.com/office/2006/metadata/properties"/>
    <ds:schemaRef ds:uri="3349f526-a3e5-45fb-8ad6-0535a314a9a9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45586092-62d1-4827-bb05-1abb442adc6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Presti</dc:creator>
  <cp:lastModifiedBy>João Dinis</cp:lastModifiedBy>
  <dcterms:created xsi:type="dcterms:W3CDTF">2018-02-22T22:14:33Z</dcterms:created>
  <dcterms:modified xsi:type="dcterms:W3CDTF">2020-10-17T06:23:59Z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crpresti@microsoft.com</vt:lpwstr>
  </property>
  <property fmtid="{D5CDD505-2E9C-101B-9397-08002B2CF9AE}" pid="5" name="MSIP_Label_f42aa342-8706-4288-bd11-ebb85995028c_SetDate">
    <vt:lpwstr>2018-02-22T22:21:39.5700437Z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0x0101002E88414F0DD0F34EBC2BF1C7D8357B37</vt:lpwstr>
  </property>
</Properties>
</file>