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"/>
    </mc:Choice>
  </mc:AlternateContent>
  <xr:revisionPtr revIDLastSave="0" documentId="13_ncr:1_{7C7EDF0C-8696-4967-BEEB-08B78D9918F0}" xr6:coauthVersionLast="46" xr6:coauthVersionMax="46" xr10:uidLastSave="{00000000-0000-0000-0000-000000000000}"/>
  <bookViews>
    <workbookView xWindow="20280" yWindow="-120" windowWidth="20730" windowHeight="11160" xr2:uid="{B2F031FB-2052-4CCD-9C7C-3F759110C511}"/>
  </bookViews>
  <sheets>
    <sheet name="Planilha1" sheetId="1" r:id="rId1"/>
  </sheets>
  <definedNames>
    <definedName name="solver_adj" localSheetId="0" hidden="1">Planilha1!$D$3:$D$5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Planilha1!$D$6</definedName>
    <definedName name="solver_lhs2" localSheetId="0" hidden="1">Planilha1!$H$3:$H$5</definedName>
    <definedName name="solver_lhs3" localSheetId="0" hidden="1">Planilha1!$D$6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Planilha1!$J$3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el3" localSheetId="0" hidden="1">2</definedName>
    <definedName name="solver_rhs1" localSheetId="0" hidden="1">Planilha1!$B$10</definedName>
    <definedName name="solver_rhs2" localSheetId="0" hidden="1">1</definedName>
    <definedName name="solver_rhs3" localSheetId="0" hidden="1">Planilha1!$B$10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J10" i="1"/>
  <c r="D6" i="1"/>
  <c r="E4" i="1"/>
  <c r="F4" i="1" s="1"/>
  <c r="G4" i="1" s="1"/>
  <c r="E5" i="1"/>
  <c r="F5" i="1" s="1"/>
  <c r="G5" i="1" s="1"/>
  <c r="E3" i="1"/>
  <c r="F3" i="1" s="1"/>
  <c r="G3" i="1" s="1"/>
  <c r="J3" i="1" l="1"/>
  <c r="E12" i="1"/>
  <c r="E10" i="1"/>
  <c r="E11" i="1"/>
  <c r="H4" i="1"/>
  <c r="H3" i="1"/>
  <c r="H5" i="1"/>
</calcChain>
</file>

<file path=xl/sharedStrings.xml><?xml version="1.0" encoding="utf-8"?>
<sst xmlns="http://schemas.openxmlformats.org/spreadsheetml/2006/main" count="19" uniqueCount="14">
  <si>
    <t>Empate</t>
  </si>
  <si>
    <t>Aposta</t>
  </si>
  <si>
    <t>Ganho</t>
  </si>
  <si>
    <t>Lucro</t>
  </si>
  <si>
    <t>Lucro líquido</t>
  </si>
  <si>
    <t xml:space="preserve">Total </t>
  </si>
  <si>
    <t>X</t>
  </si>
  <si>
    <t>Objetivo</t>
  </si>
  <si>
    <t>FAVORITO</t>
  </si>
  <si>
    <t>ZEBRA</t>
  </si>
  <si>
    <t>Investimento Total</t>
  </si>
  <si>
    <t>Odds</t>
  </si>
  <si>
    <t>Retorno</t>
  </si>
  <si>
    <t>APOSTAR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</si>
</sst>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5" xfId="0" applyFill="1" applyBorder="1"/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4" borderId="1" xfId="0" applyFont="1" applyFill="1" applyBorder="1"/>
    <xf numFmtId="2" fontId="2" fillId="4" borderId="1" xfId="0" applyNumberFormat="1" applyFont="1" applyFill="1" applyBorder="1" applyAlignment="1">
      <alignment horizontal="center"/>
    </xf>
    <xf numFmtId="0" fontId="6" fillId="4" borderId="1" xfId="0" applyFont="1" applyFill="1" applyBorder="1"/>
    <xf numFmtId="2" fontId="6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2" fontId="5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BAAE-31A0-4FC2-8EB6-17D02FDFE318}">
  <dimension ref="B2:J12"/>
  <sheetViews>
    <sheetView tabSelected="1" workbookViewId="0">
      <selection activeCell="G12" sqref="G12"/>
    </sheetView>
  </sheetViews>
  <sheetFormatPr defaultRowHeight="15" x14ac:dyDescent="0.25"/>
  <cols>
    <col min="2" max="2" width="15.125" bestFit="1" customWidth="1"/>
    <col min="3" max="3" width="14.75" customWidth="1"/>
    <col min="4" max="4" width="14.125" customWidth="1"/>
    <col min="5" max="5" width="12.375" customWidth="1"/>
    <col min="6" max="6" width="14.375" customWidth="1"/>
    <col min="7" max="7" width="16" customWidth="1"/>
    <col min="8" max="8" width="15.125" customWidth="1"/>
    <col min="9" max="9" width="14.75" customWidth="1"/>
  </cols>
  <sheetData>
    <row r="2" spans="2:10" x14ac:dyDescent="0.25">
      <c r="B2" s="3"/>
      <c r="C2" s="4" t="s">
        <v>11</v>
      </c>
      <c r="D2" s="5" t="s">
        <v>1</v>
      </c>
      <c r="E2" s="5" t="s">
        <v>2</v>
      </c>
      <c r="F2" s="6" t="s">
        <v>3</v>
      </c>
      <c r="G2" s="23" t="s">
        <v>4</v>
      </c>
      <c r="H2" s="7" t="s">
        <v>12</v>
      </c>
      <c r="J2" s="7" t="s">
        <v>7</v>
      </c>
    </row>
    <row r="3" spans="2:10" x14ac:dyDescent="0.25">
      <c r="B3" s="2" t="s">
        <v>8</v>
      </c>
      <c r="C3" s="8">
        <v>2.42</v>
      </c>
      <c r="D3" s="8">
        <v>5.6300777840365095</v>
      </c>
      <c r="E3" s="8">
        <f>C3*D3</f>
        <v>13.624788237368353</v>
      </c>
      <c r="F3" s="8">
        <f>E3-D3</f>
        <v>7.9947104533318436</v>
      </c>
      <c r="G3" s="24">
        <f>F3-D4-D5</f>
        <v>3.6247882373683553</v>
      </c>
      <c r="H3" s="8">
        <f>(G3+B10)/B10</f>
        <v>1.3624788237368355</v>
      </c>
      <c r="J3" s="9">
        <f>AVEDEV(G3:G5)</f>
        <v>1.0485613241980237E-5</v>
      </c>
    </row>
    <row r="4" spans="2:10" x14ac:dyDescent="0.25">
      <c r="B4" s="1" t="s">
        <v>0</v>
      </c>
      <c r="C4" s="8">
        <v>4.8499999999999996</v>
      </c>
      <c r="D4" s="8">
        <v>2.8092338174851892</v>
      </c>
      <c r="E4" s="8">
        <f t="shared" ref="E4:E5" si="0">C4*D4</f>
        <v>13.624784014803167</v>
      </c>
      <c r="F4" s="8">
        <f t="shared" ref="F4:F5" si="1">E4-D4</f>
        <v>10.815550197317977</v>
      </c>
      <c r="G4" s="24">
        <f>F4-D3-D5</f>
        <v>3.624784014803168</v>
      </c>
      <c r="H4" s="8">
        <f>(G4+B10)/B10</f>
        <v>1.3624784014803168</v>
      </c>
    </row>
    <row r="5" spans="2:10" x14ac:dyDescent="0.25">
      <c r="B5" s="1" t="s">
        <v>9</v>
      </c>
      <c r="C5" s="8">
        <v>8.73</v>
      </c>
      <c r="D5" s="8">
        <v>1.5606883984782995</v>
      </c>
      <c r="E5" s="8">
        <f t="shared" si="0"/>
        <v>13.624809718715555</v>
      </c>
      <c r="F5" s="8">
        <f t="shared" si="1"/>
        <v>12.064121320237255</v>
      </c>
      <c r="G5" s="24">
        <f>F5-D4-D3</f>
        <v>3.6248097187155564</v>
      </c>
      <c r="H5" s="8">
        <f>(G5+B10)/B10</f>
        <v>1.3624809718715558</v>
      </c>
    </row>
    <row r="6" spans="2:10" x14ac:dyDescent="0.25">
      <c r="D6" s="9">
        <f>SUM(D3:D5)</f>
        <v>9.9999999999999982</v>
      </c>
    </row>
    <row r="9" spans="2:10" x14ac:dyDescent="0.25">
      <c r="B9" s="7" t="s">
        <v>10</v>
      </c>
      <c r="D9" s="13"/>
      <c r="E9" s="11" t="s">
        <v>5</v>
      </c>
      <c r="I9" s="25" t="s">
        <v>13</v>
      </c>
      <c r="J9" s="26"/>
    </row>
    <row r="10" spans="2:10" x14ac:dyDescent="0.25">
      <c r="B10" s="10">
        <v>10</v>
      </c>
      <c r="D10" s="14" t="s">
        <v>8</v>
      </c>
      <c r="E10" s="12">
        <f>B10+G3</f>
        <v>13.624788237368355</v>
      </c>
      <c r="I10" s="17" t="s">
        <v>8</v>
      </c>
      <c r="J10" s="18">
        <f>D3</f>
        <v>5.6300777840365095</v>
      </c>
    </row>
    <row r="11" spans="2:10" x14ac:dyDescent="0.25">
      <c r="D11" s="15" t="s">
        <v>6</v>
      </c>
      <c r="E11" s="12">
        <f>B10+G4</f>
        <v>13.624784014803168</v>
      </c>
      <c r="I11" s="19" t="s">
        <v>0</v>
      </c>
      <c r="J11" s="20">
        <f>D4</f>
        <v>2.8092338174851892</v>
      </c>
    </row>
    <row r="12" spans="2:10" x14ac:dyDescent="0.25">
      <c r="D12" s="16" t="s">
        <v>9</v>
      </c>
      <c r="E12" s="12">
        <f>B10+G5</f>
        <v>13.624809718715557</v>
      </c>
      <c r="I12" s="21" t="s">
        <v>9</v>
      </c>
      <c r="J12" s="22">
        <f>D5</f>
        <v>1.5606883984782995</v>
      </c>
    </row>
  </sheetData>
  <mergeCells count="1">
    <mergeCell ref="I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SANDRO</dc:creator>
  <cp:lastModifiedBy>Usuário do Windows</cp:lastModifiedBy>
  <dcterms:created xsi:type="dcterms:W3CDTF">2021-05-19T19:09:45Z</dcterms:created>
  <dcterms:modified xsi:type="dcterms:W3CDTF">2021-05-20T19:29:55Z</dcterms:modified>
</cp:coreProperties>
</file>