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58f79a5dcad87f/Escritorio/facultad/materias/Acústica y Psicoacústica II/AyP2-mod2-TP1/"/>
    </mc:Choice>
  </mc:AlternateContent>
  <xr:revisionPtr revIDLastSave="51" documentId="13_ncr:1_{B4210BB8-DB97-46A6-BA6D-477728C15AB4}" xr6:coauthVersionLast="47" xr6:coauthVersionMax="47" xr10:uidLastSave="{F38373AB-4C37-4B85-AA32-B37699306F2B}"/>
  <bookViews>
    <workbookView xWindow="-110" yWindow="-110" windowWidth="19420" windowHeight="11500" firstSheet="2" activeTab="5" xr2:uid="{EE191230-CD0E-4694-88B9-B6953B0CF003}"/>
  </bookViews>
  <sheets>
    <sheet name="DATOS ENTRADA R DIRECTO" sheetId="3" state="hidden" r:id="rId1"/>
    <sheet name="Datos entrada" sheetId="5" r:id="rId2"/>
    <sheet name="Informe Rw 1" sheetId="7" r:id="rId3"/>
    <sheet name="Informe Rw 2" sheetId="10" r:id="rId4"/>
    <sheet name="Informe Rw 3" sheetId="11" r:id="rId5"/>
    <sheet name="Informe Rw 4" sheetId="12" r:id="rId6"/>
    <sheet name="Calculos Referencia" sheetId="6" r:id="rId7"/>
    <sheet name="Auxiliar graficos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5" l="1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G82" i="6"/>
  <c r="H82" i="6"/>
  <c r="I82" i="6"/>
  <c r="J82" i="6"/>
  <c r="K82" i="6"/>
  <c r="L82" i="6"/>
  <c r="M82" i="6"/>
  <c r="N82" i="6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O82" i="6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P82" i="6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Q82" i="6"/>
  <c r="R82" i="6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S82" i="6"/>
  <c r="T82" i="6"/>
  <c r="U82" i="6"/>
  <c r="V82" i="6"/>
  <c r="W82" i="6"/>
  <c r="G83" i="6"/>
  <c r="H83" i="6"/>
  <c r="I83" i="6"/>
  <c r="I84" i="6" s="1"/>
  <c r="I85" i="6" s="1"/>
  <c r="I86" i="6" s="1"/>
  <c r="I87" i="6" s="1"/>
  <c r="I88" i="6" s="1"/>
  <c r="I89" i="6" s="1"/>
  <c r="I90" i="6" s="1"/>
  <c r="I91" i="6" s="1"/>
  <c r="I92" i="6" s="1"/>
  <c r="J83" i="6"/>
  <c r="J84" i="6" s="1"/>
  <c r="J85" i="6" s="1"/>
  <c r="J86" i="6" s="1"/>
  <c r="J87" i="6" s="1"/>
  <c r="J88" i="6" s="1"/>
  <c r="J89" i="6" s="1"/>
  <c r="J90" i="6" s="1"/>
  <c r="J91" i="6" s="1"/>
  <c r="J92" i="6" s="1"/>
  <c r="K83" i="6"/>
  <c r="K84" i="6" s="1"/>
  <c r="K85" i="6" s="1"/>
  <c r="K86" i="6" s="1"/>
  <c r="K87" i="6" s="1"/>
  <c r="K88" i="6" s="1"/>
  <c r="K89" i="6" s="1"/>
  <c r="K90" i="6" s="1"/>
  <c r="K91" i="6" s="1"/>
  <c r="K92" i="6" s="1"/>
  <c r="L83" i="6"/>
  <c r="L84" i="6" s="1"/>
  <c r="L85" i="6" s="1"/>
  <c r="L86" i="6" s="1"/>
  <c r="L87" i="6" s="1"/>
  <c r="L88" i="6" s="1"/>
  <c r="L89" i="6" s="1"/>
  <c r="L90" i="6" s="1"/>
  <c r="L91" i="6" s="1"/>
  <c r="L92" i="6" s="1"/>
  <c r="M83" i="6"/>
  <c r="M84" i="6" s="1"/>
  <c r="M85" i="6" s="1"/>
  <c r="M86" i="6" s="1"/>
  <c r="M87" i="6" s="1"/>
  <c r="M88" i="6" s="1"/>
  <c r="M89" i="6" s="1"/>
  <c r="M90" i="6" s="1"/>
  <c r="M91" i="6" s="1"/>
  <c r="M92" i="6" s="1"/>
  <c r="S83" i="6"/>
  <c r="T83" i="6"/>
  <c r="U83" i="6"/>
  <c r="U84" i="6" s="1"/>
  <c r="U85" i="6" s="1"/>
  <c r="U86" i="6" s="1"/>
  <c r="U87" i="6" s="1"/>
  <c r="U88" i="6" s="1"/>
  <c r="U89" i="6" s="1"/>
  <c r="U90" i="6" s="1"/>
  <c r="U91" i="6" s="1"/>
  <c r="U92" i="6" s="1"/>
  <c r="V83" i="6"/>
  <c r="V84" i="6" s="1"/>
  <c r="V85" i="6" s="1"/>
  <c r="V86" i="6" s="1"/>
  <c r="V87" i="6" s="1"/>
  <c r="V88" i="6" s="1"/>
  <c r="V89" i="6" s="1"/>
  <c r="V90" i="6" s="1"/>
  <c r="V91" i="6" s="1"/>
  <c r="V92" i="6" s="1"/>
  <c r="W83" i="6"/>
  <c r="W84" i="6" s="1"/>
  <c r="W85" i="6" s="1"/>
  <c r="W86" i="6" s="1"/>
  <c r="W87" i="6" s="1"/>
  <c r="W88" i="6" s="1"/>
  <c r="W89" i="6" s="1"/>
  <c r="W90" i="6" s="1"/>
  <c r="W91" i="6" s="1"/>
  <c r="W92" i="6" s="1"/>
  <c r="G84" i="6"/>
  <c r="G85" i="6" s="1"/>
  <c r="G86" i="6" s="1"/>
  <c r="G87" i="6" s="1"/>
  <c r="G88" i="6" s="1"/>
  <c r="G89" i="6" s="1"/>
  <c r="G90" i="6" s="1"/>
  <c r="G91" i="6" s="1"/>
  <c r="G92" i="6" s="1"/>
  <c r="H84" i="6"/>
  <c r="H85" i="6" s="1"/>
  <c r="H86" i="6" s="1"/>
  <c r="H87" i="6" s="1"/>
  <c r="H88" i="6" s="1"/>
  <c r="H89" i="6" s="1"/>
  <c r="H90" i="6" s="1"/>
  <c r="H91" i="6" s="1"/>
  <c r="H92" i="6" s="1"/>
  <c r="S84" i="6"/>
  <c r="S85" i="6" s="1"/>
  <c r="S86" i="6" s="1"/>
  <c r="S87" i="6" s="1"/>
  <c r="S88" i="6" s="1"/>
  <c r="S89" i="6" s="1"/>
  <c r="S90" i="6" s="1"/>
  <c r="S91" i="6" s="1"/>
  <c r="S92" i="6" s="1"/>
  <c r="T84" i="6"/>
  <c r="T85" i="6" s="1"/>
  <c r="T86" i="6" s="1"/>
  <c r="T87" i="6" s="1"/>
  <c r="T88" i="6" s="1"/>
  <c r="T89" i="6" s="1"/>
  <c r="T90" i="6" s="1"/>
  <c r="T91" i="6" s="1"/>
  <c r="T92" i="6" s="1"/>
  <c r="G73" i="6"/>
  <c r="H73" i="6"/>
  <c r="I73" i="6"/>
  <c r="J73" i="6"/>
  <c r="K73" i="6"/>
  <c r="L73" i="6"/>
  <c r="M73" i="6"/>
  <c r="N73" i="6"/>
  <c r="N74" i="6" s="1"/>
  <c r="O73" i="6"/>
  <c r="O74" i="6" s="1"/>
  <c r="P73" i="6"/>
  <c r="P74" i="6" s="1"/>
  <c r="Q73" i="6"/>
  <c r="R73" i="6"/>
  <c r="R74" i="6" s="1"/>
  <c r="S73" i="6"/>
  <c r="T73" i="6"/>
  <c r="U73" i="6"/>
  <c r="V73" i="6"/>
  <c r="W73" i="6"/>
  <c r="G74" i="6"/>
  <c r="H74" i="6"/>
  <c r="I74" i="6"/>
  <c r="I75" i="6" s="1"/>
  <c r="J74" i="6"/>
  <c r="J75" i="6" s="1"/>
  <c r="K74" i="6"/>
  <c r="K75" i="6" s="1"/>
  <c r="L74" i="6"/>
  <c r="L75" i="6" s="1"/>
  <c r="M74" i="6"/>
  <c r="S74" i="6"/>
  <c r="T74" i="6"/>
  <c r="U74" i="6"/>
  <c r="U75" i="6" s="1"/>
  <c r="V74" i="6"/>
  <c r="V75" i="6" s="1"/>
  <c r="W74" i="6"/>
  <c r="W75" i="6" s="1"/>
  <c r="W76" i="6" s="1"/>
  <c r="W77" i="6" s="1"/>
  <c r="W78" i="6" s="1"/>
  <c r="W79" i="6" s="1"/>
  <c r="W80" i="6" s="1"/>
  <c r="W81" i="6" s="1"/>
  <c r="G75" i="6"/>
  <c r="H75" i="6"/>
  <c r="H76" i="6" s="1"/>
  <c r="S75" i="6"/>
  <c r="T75" i="6"/>
  <c r="AC102" i="6" l="1"/>
  <c r="AC114" i="6"/>
  <c r="AC117" i="6"/>
  <c r="AC108" i="6"/>
  <c r="AC105" i="6"/>
  <c r="AC111" i="6"/>
  <c r="Q83" i="6"/>
  <c r="Q84" i="6" s="1"/>
  <c r="Q85" i="6" s="1"/>
  <c r="Q86" i="6" s="1"/>
  <c r="Q87" i="6" s="1"/>
  <c r="Q88" i="6" s="1"/>
  <c r="Q89" i="6" s="1"/>
  <c r="Q90" i="6" s="1"/>
  <c r="Q91" i="6" s="1"/>
  <c r="Q92" i="6" s="1"/>
  <c r="R75" i="6"/>
  <c r="L76" i="6"/>
  <c r="K76" i="6"/>
  <c r="P75" i="6"/>
  <c r="O75" i="6"/>
  <c r="I76" i="6"/>
  <c r="H77" i="6"/>
  <c r="J76" i="6"/>
  <c r="N75" i="6"/>
  <c r="V76" i="6"/>
  <c r="U76" i="6"/>
  <c r="T76" i="6"/>
  <c r="M75" i="6"/>
  <c r="S76" i="6"/>
  <c r="G76" i="6"/>
  <c r="Q74" i="6"/>
  <c r="G57" i="6"/>
  <c r="H57" i="6"/>
  <c r="I57" i="6"/>
  <c r="J57" i="6"/>
  <c r="K57" i="6"/>
  <c r="L57" i="6"/>
  <c r="M57" i="6"/>
  <c r="N57" i="6"/>
  <c r="N58" i="6" s="1"/>
  <c r="N59" i="6" s="1"/>
  <c r="O57" i="6"/>
  <c r="P57" i="6"/>
  <c r="Q57" i="6"/>
  <c r="R57" i="6"/>
  <c r="R58" i="6" s="1"/>
  <c r="S57" i="6"/>
  <c r="T57" i="6"/>
  <c r="U57" i="6"/>
  <c r="V57" i="6"/>
  <c r="W57" i="6"/>
  <c r="G58" i="6"/>
  <c r="H58" i="6"/>
  <c r="I58" i="6"/>
  <c r="I59" i="6" s="1"/>
  <c r="J58" i="6"/>
  <c r="J59" i="6" s="1"/>
  <c r="J60" i="6" s="1"/>
  <c r="K58" i="6"/>
  <c r="L58" i="6"/>
  <c r="M58" i="6"/>
  <c r="S58" i="6"/>
  <c r="T58" i="6"/>
  <c r="U58" i="6"/>
  <c r="U59" i="6" s="1"/>
  <c r="V58" i="6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W58" i="6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G59" i="6"/>
  <c r="H59" i="6"/>
  <c r="S59" i="6"/>
  <c r="T59" i="6"/>
  <c r="J61" i="6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AA63" i="6"/>
  <c r="AB70" i="6"/>
  <c r="AC55" i="6"/>
  <c r="AD60" i="6"/>
  <c r="AE72" i="6"/>
  <c r="AF69" i="6"/>
  <c r="AG69" i="6"/>
  <c r="AH62" i="6"/>
  <c r="AI71" i="6"/>
  <c r="AJ62" i="6"/>
  <c r="AK56" i="6"/>
  <c r="AL61" i="6"/>
  <c r="AM63" i="6"/>
  <c r="AN70" i="6"/>
  <c r="AO55" i="6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C26" i="5"/>
  <c r="C27" i="5"/>
  <c r="C25" i="5"/>
  <c r="E27" i="12" a="1"/>
  <c r="E27" i="12" s="1"/>
  <c r="E27" i="11" a="1"/>
  <c r="E27" i="11" s="1"/>
  <c r="E27" i="10" a="1"/>
  <c r="E27" i="10" s="1"/>
  <c r="BA55" i="6" l="1"/>
  <c r="BA64" i="6"/>
  <c r="BA67" i="6"/>
  <c r="BA70" i="6"/>
  <c r="BA65" i="6"/>
  <c r="BA72" i="6"/>
  <c r="BA68" i="6"/>
  <c r="BA69" i="6"/>
  <c r="BA66" i="6"/>
  <c r="BA71" i="6"/>
  <c r="L5" i="8" a="1"/>
  <c r="L5" i="8" s="1"/>
  <c r="AO120" i="6"/>
  <c r="AO117" i="6"/>
  <c r="AO114" i="6"/>
  <c r="AO123" i="6"/>
  <c r="I27" i="11" a="1"/>
  <c r="I27" i="11" s="1"/>
  <c r="CB9" i="6"/>
  <c r="CB12" i="6"/>
  <c r="CB15" i="6"/>
  <c r="CB18" i="6"/>
  <c r="CB21" i="6"/>
  <c r="CB24" i="6"/>
  <c r="CB27" i="6"/>
  <c r="CB30" i="6"/>
  <c r="CB33" i="6"/>
  <c r="CB36" i="6"/>
  <c r="CB39" i="6"/>
  <c r="CB42" i="6"/>
  <c r="CB45" i="6"/>
  <c r="CB48" i="6"/>
  <c r="CB51" i="6"/>
  <c r="CB54" i="6"/>
  <c r="CB57" i="6"/>
  <c r="CB60" i="6"/>
  <c r="CB63" i="6"/>
  <c r="CB66" i="6"/>
  <c r="CB16" i="6"/>
  <c r="CB25" i="6"/>
  <c r="CB34" i="6"/>
  <c r="CB43" i="6"/>
  <c r="CB52" i="6"/>
  <c r="CB61" i="6"/>
  <c r="CB71" i="6"/>
  <c r="CB20" i="6"/>
  <c r="CB29" i="6"/>
  <c r="CB38" i="6"/>
  <c r="CB47" i="6"/>
  <c r="CB56" i="6"/>
  <c r="CB65" i="6"/>
  <c r="CB19" i="6"/>
  <c r="CB28" i="6"/>
  <c r="CB37" i="6"/>
  <c r="CB46" i="6"/>
  <c r="CB55" i="6"/>
  <c r="CB64" i="6"/>
  <c r="CB69" i="6"/>
  <c r="CB72" i="6"/>
  <c r="CB17" i="6"/>
  <c r="CB26" i="6"/>
  <c r="CB35" i="6"/>
  <c r="CB44" i="6"/>
  <c r="CB53" i="6"/>
  <c r="CB62" i="6"/>
  <c r="CB8" i="6"/>
  <c r="CB11" i="6"/>
  <c r="CB14" i="6"/>
  <c r="CB50" i="6"/>
  <c r="CB22" i="6"/>
  <c r="CB40" i="6"/>
  <c r="CB59" i="6"/>
  <c r="CB67" i="6"/>
  <c r="CB23" i="6"/>
  <c r="CB41" i="6"/>
  <c r="CB68" i="6"/>
  <c r="CB7" i="6"/>
  <c r="CB31" i="6"/>
  <c r="CB49" i="6"/>
  <c r="CB70" i="6"/>
  <c r="CB10" i="6"/>
  <c r="CB13" i="6"/>
  <c r="CB58" i="6"/>
  <c r="CB32" i="6"/>
  <c r="AO108" i="6"/>
  <c r="AO105" i="6"/>
  <c r="BP9" i="6"/>
  <c r="BP12" i="6"/>
  <c r="BP15" i="6"/>
  <c r="BP18" i="6"/>
  <c r="BP21" i="6"/>
  <c r="BP24" i="6"/>
  <c r="BP27" i="6"/>
  <c r="BP30" i="6"/>
  <c r="BP33" i="6"/>
  <c r="BP36" i="6"/>
  <c r="BP39" i="6"/>
  <c r="BP42" i="6"/>
  <c r="BP45" i="6"/>
  <c r="BP48" i="6"/>
  <c r="BP51" i="6"/>
  <c r="BP54" i="6"/>
  <c r="BP57" i="6"/>
  <c r="BP60" i="6"/>
  <c r="BP63" i="6"/>
  <c r="BP66" i="6"/>
  <c r="BP69" i="6"/>
  <c r="BP71" i="6"/>
  <c r="BP26" i="6"/>
  <c r="BP44" i="6"/>
  <c r="BP8" i="6"/>
  <c r="BP11" i="6"/>
  <c r="BP14" i="6"/>
  <c r="BP22" i="6"/>
  <c r="BP31" i="6"/>
  <c r="BP40" i="6"/>
  <c r="BP49" i="6"/>
  <c r="BP58" i="6"/>
  <c r="BP67" i="6"/>
  <c r="BP17" i="6"/>
  <c r="BP35" i="6"/>
  <c r="BP72" i="6"/>
  <c r="BP19" i="6"/>
  <c r="BP28" i="6"/>
  <c r="BP37" i="6"/>
  <c r="BP46" i="6"/>
  <c r="BP55" i="6"/>
  <c r="BP64" i="6"/>
  <c r="BP29" i="6"/>
  <c r="BP56" i="6"/>
  <c r="BP65" i="6"/>
  <c r="AO102" i="6"/>
  <c r="BP20" i="6"/>
  <c r="BP38" i="6"/>
  <c r="BP53" i="6"/>
  <c r="BP68" i="6"/>
  <c r="BP62" i="6"/>
  <c r="BP23" i="6"/>
  <c r="BP41" i="6"/>
  <c r="BP47" i="6"/>
  <c r="BP70" i="6"/>
  <c r="AO111" i="6"/>
  <c r="BP10" i="6"/>
  <c r="BP13" i="6"/>
  <c r="BP16" i="6"/>
  <c r="BP34" i="6"/>
  <c r="BP52" i="6"/>
  <c r="BP59" i="6"/>
  <c r="BP32" i="6"/>
  <c r="BP61" i="6"/>
  <c r="BP7" i="6"/>
  <c r="BP50" i="6"/>
  <c r="BP25" i="6"/>
  <c r="BP43" i="6"/>
  <c r="CA20" i="6"/>
  <c r="CA29" i="6"/>
  <c r="CA38" i="6"/>
  <c r="CA47" i="6"/>
  <c r="CA56" i="6"/>
  <c r="CA65" i="6"/>
  <c r="CA12" i="6"/>
  <c r="CA15" i="6"/>
  <c r="CA33" i="6"/>
  <c r="CA24" i="6"/>
  <c r="CA42" i="6"/>
  <c r="CA9" i="6"/>
  <c r="CA19" i="6"/>
  <c r="CA28" i="6"/>
  <c r="CA37" i="6"/>
  <c r="CA46" i="6"/>
  <c r="CA55" i="6"/>
  <c r="CA64" i="6"/>
  <c r="CA69" i="6"/>
  <c r="CA72" i="6"/>
  <c r="CA23" i="6"/>
  <c r="CA32" i="6"/>
  <c r="CA41" i="6"/>
  <c r="CA50" i="6"/>
  <c r="CA59" i="6"/>
  <c r="CA68" i="6"/>
  <c r="CA22" i="6"/>
  <c r="CA40" i="6"/>
  <c r="CA52" i="6"/>
  <c r="CA66" i="6"/>
  <c r="CA7" i="6"/>
  <c r="CA70" i="6"/>
  <c r="CA17" i="6"/>
  <c r="CA35" i="6"/>
  <c r="CA61" i="6"/>
  <c r="CA18" i="6"/>
  <c r="CA53" i="6"/>
  <c r="CA30" i="6"/>
  <c r="CA48" i="6"/>
  <c r="CA51" i="6"/>
  <c r="CA62" i="6"/>
  <c r="CA26" i="6"/>
  <c r="CA44" i="6"/>
  <c r="CA49" i="6"/>
  <c r="CA60" i="6"/>
  <c r="CA25" i="6"/>
  <c r="CA43" i="6"/>
  <c r="CA57" i="6"/>
  <c r="CA31" i="6"/>
  <c r="CA36" i="6"/>
  <c r="CA71" i="6"/>
  <c r="CA11" i="6"/>
  <c r="CA45" i="6"/>
  <c r="CA10" i="6"/>
  <c r="CA13" i="6"/>
  <c r="CA21" i="6"/>
  <c r="CA39" i="6"/>
  <c r="CA58" i="6"/>
  <c r="CA14" i="6"/>
  <c r="CA27" i="6"/>
  <c r="CA16" i="6"/>
  <c r="CA34" i="6"/>
  <c r="CA54" i="6"/>
  <c r="CA67" i="6"/>
  <c r="CA8" i="6"/>
  <c r="CA63" i="6"/>
  <c r="BZ9" i="6"/>
  <c r="BZ12" i="6"/>
  <c r="BZ15" i="6"/>
  <c r="BZ8" i="6"/>
  <c r="BZ11" i="6"/>
  <c r="BZ14" i="6"/>
  <c r="BZ17" i="6"/>
  <c r="BZ20" i="6"/>
  <c r="BZ23" i="6"/>
  <c r="BZ26" i="6"/>
  <c r="BZ29" i="6"/>
  <c r="BZ32" i="6"/>
  <c r="BZ35" i="6"/>
  <c r="BZ38" i="6"/>
  <c r="BZ41" i="6"/>
  <c r="BZ44" i="6"/>
  <c r="BZ47" i="6"/>
  <c r="BZ50" i="6"/>
  <c r="BZ53" i="6"/>
  <c r="BZ56" i="6"/>
  <c r="BZ59" i="6"/>
  <c r="BZ62" i="6"/>
  <c r="BZ65" i="6"/>
  <c r="BZ68" i="6"/>
  <c r="BZ46" i="6"/>
  <c r="BZ24" i="6"/>
  <c r="BZ33" i="6"/>
  <c r="BZ42" i="6"/>
  <c r="BZ51" i="6"/>
  <c r="BZ60" i="6"/>
  <c r="BZ19" i="6"/>
  <c r="BZ28" i="6"/>
  <c r="BZ37" i="6"/>
  <c r="BZ10" i="6"/>
  <c r="BZ13" i="6"/>
  <c r="BZ21" i="6"/>
  <c r="BZ30" i="6"/>
  <c r="BZ39" i="6"/>
  <c r="BZ48" i="6"/>
  <c r="BZ57" i="6"/>
  <c r="BZ61" i="6"/>
  <c r="BZ69" i="6"/>
  <c r="BZ43" i="6"/>
  <c r="BZ25" i="6"/>
  <c r="BZ31" i="6"/>
  <c r="BZ55" i="6"/>
  <c r="BZ49" i="6"/>
  <c r="BZ22" i="6"/>
  <c r="BZ40" i="6"/>
  <c r="BZ18" i="6"/>
  <c r="BZ36" i="6"/>
  <c r="BZ64" i="6"/>
  <c r="BZ66" i="6"/>
  <c r="BZ7" i="6"/>
  <c r="BZ72" i="6"/>
  <c r="BZ52" i="6"/>
  <c r="BZ58" i="6"/>
  <c r="BZ16" i="6"/>
  <c r="BZ34" i="6"/>
  <c r="BZ54" i="6"/>
  <c r="BZ67" i="6"/>
  <c r="BZ70" i="6"/>
  <c r="BZ71" i="6"/>
  <c r="BZ27" i="6"/>
  <c r="BZ45" i="6"/>
  <c r="BZ63" i="6"/>
  <c r="AV57" i="6"/>
  <c r="AV65" i="6"/>
  <c r="AV68" i="6"/>
  <c r="AV71" i="6"/>
  <c r="AV66" i="6"/>
  <c r="AV69" i="6"/>
  <c r="AV72" i="6"/>
  <c r="AV67" i="6"/>
  <c r="AV64" i="6"/>
  <c r="AV70" i="6"/>
  <c r="AU55" i="6"/>
  <c r="AI102" i="6"/>
  <c r="AI111" i="6"/>
  <c r="AI108" i="6"/>
  <c r="AI105" i="6"/>
  <c r="AU66" i="6"/>
  <c r="AU69" i="6"/>
  <c r="AU72" i="6"/>
  <c r="AU67" i="6"/>
  <c r="AU64" i="6"/>
  <c r="AU68" i="6"/>
  <c r="AU65" i="6"/>
  <c r="AU70" i="6"/>
  <c r="AU71" i="6"/>
  <c r="BI56" i="6"/>
  <c r="BI65" i="6"/>
  <c r="BI68" i="6"/>
  <c r="BI71" i="6"/>
  <c r="BI69" i="6"/>
  <c r="BI64" i="6"/>
  <c r="BI72" i="6"/>
  <c r="BI70" i="6"/>
  <c r="BI66" i="6"/>
  <c r="BI67" i="6"/>
  <c r="BY9" i="6"/>
  <c r="BY12" i="6"/>
  <c r="BY15" i="6"/>
  <c r="BY18" i="6"/>
  <c r="BY21" i="6"/>
  <c r="BY24" i="6"/>
  <c r="BY27" i="6"/>
  <c r="BY30" i="6"/>
  <c r="BY33" i="6"/>
  <c r="BY36" i="6"/>
  <c r="BY39" i="6"/>
  <c r="BY42" i="6"/>
  <c r="BY45" i="6"/>
  <c r="BY48" i="6"/>
  <c r="BY51" i="6"/>
  <c r="BY54" i="6"/>
  <c r="BY57" i="6"/>
  <c r="BY60" i="6"/>
  <c r="BY63" i="6"/>
  <c r="BY66" i="6"/>
  <c r="BY69" i="6"/>
  <c r="BY10" i="6"/>
  <c r="BY13" i="6"/>
  <c r="BY16" i="6"/>
  <c r="BY19" i="6"/>
  <c r="BY22" i="6"/>
  <c r="BY25" i="6"/>
  <c r="BY28" i="6"/>
  <c r="BY31" i="6"/>
  <c r="BY34" i="6"/>
  <c r="BY37" i="6"/>
  <c r="BY40" i="6"/>
  <c r="BY43" i="6"/>
  <c r="BY46" i="6"/>
  <c r="BY49" i="6"/>
  <c r="BY52" i="6"/>
  <c r="BY55" i="6"/>
  <c r="BY58" i="6"/>
  <c r="BY61" i="6"/>
  <c r="BY64" i="6"/>
  <c r="BY67" i="6"/>
  <c r="BY8" i="6"/>
  <c r="BY11" i="6"/>
  <c r="BY14" i="6"/>
  <c r="BY17" i="6"/>
  <c r="BY20" i="6"/>
  <c r="BY23" i="6"/>
  <c r="BY26" i="6"/>
  <c r="BY29" i="6"/>
  <c r="BY32" i="6"/>
  <c r="BY35" i="6"/>
  <c r="BY38" i="6"/>
  <c r="BY41" i="6"/>
  <c r="BY44" i="6"/>
  <c r="BY47" i="6"/>
  <c r="BY50" i="6"/>
  <c r="BY53" i="6"/>
  <c r="BY56" i="6"/>
  <c r="BY59" i="6"/>
  <c r="BY62" i="6"/>
  <c r="BY65" i="6"/>
  <c r="BY68" i="6"/>
  <c r="BY72" i="6"/>
  <c r="BY7" i="6"/>
  <c r="BY70" i="6"/>
  <c r="BY71" i="6"/>
  <c r="BJ56" i="6"/>
  <c r="BJ7" i="6"/>
  <c r="BJ66" i="6"/>
  <c r="BJ67" i="6"/>
  <c r="BJ65" i="6"/>
  <c r="BJ71" i="6"/>
  <c r="BJ64" i="6"/>
  <c r="BJ72" i="6"/>
  <c r="BJ68" i="6"/>
  <c r="BJ69" i="6"/>
  <c r="BJ70" i="6"/>
  <c r="BX10" i="6"/>
  <c r="BX13" i="6"/>
  <c r="BX16" i="6"/>
  <c r="BX19" i="6"/>
  <c r="BX22" i="6"/>
  <c r="BX25" i="6"/>
  <c r="BX28" i="6"/>
  <c r="BX31" i="6"/>
  <c r="BX34" i="6"/>
  <c r="BX37" i="6"/>
  <c r="BX40" i="6"/>
  <c r="BX43" i="6"/>
  <c r="BX46" i="6"/>
  <c r="BX49" i="6"/>
  <c r="BX52" i="6"/>
  <c r="BX55" i="6"/>
  <c r="BX58" i="6"/>
  <c r="BX61" i="6"/>
  <c r="BX64" i="6"/>
  <c r="BX67" i="6"/>
  <c r="BX24" i="6"/>
  <c r="BX33" i="6"/>
  <c r="BX42" i="6"/>
  <c r="BX51" i="6"/>
  <c r="BX60" i="6"/>
  <c r="BX72" i="6"/>
  <c r="BX9" i="6"/>
  <c r="BX12" i="6"/>
  <c r="BX15" i="6"/>
  <c r="BX69" i="6"/>
  <c r="BX23" i="6"/>
  <c r="BX32" i="6"/>
  <c r="BX41" i="6"/>
  <c r="BX50" i="6"/>
  <c r="BX59" i="6"/>
  <c r="BX68" i="6"/>
  <c r="BX7" i="6"/>
  <c r="BX18" i="6"/>
  <c r="BX27" i="6"/>
  <c r="BX36" i="6"/>
  <c r="BX45" i="6"/>
  <c r="BX54" i="6"/>
  <c r="BX63" i="6"/>
  <c r="BX70" i="6"/>
  <c r="BX17" i="6"/>
  <c r="BX35" i="6"/>
  <c r="BX57" i="6"/>
  <c r="BX71" i="6"/>
  <c r="BX30" i="6"/>
  <c r="BX48" i="6"/>
  <c r="BX62" i="6"/>
  <c r="BX44" i="6"/>
  <c r="BX26" i="6"/>
  <c r="BX21" i="6"/>
  <c r="BX20" i="6"/>
  <c r="BX38" i="6"/>
  <c r="BX66" i="6"/>
  <c r="BX53" i="6"/>
  <c r="BX39" i="6"/>
  <c r="BX65" i="6"/>
  <c r="BX29" i="6"/>
  <c r="BX47" i="6"/>
  <c r="BX56" i="6"/>
  <c r="BX8" i="6"/>
  <c r="BX11" i="6"/>
  <c r="BX14" i="6"/>
  <c r="BW9" i="6"/>
  <c r="BW12" i="6"/>
  <c r="BW15" i="6"/>
  <c r="BW69" i="6"/>
  <c r="BW23" i="6"/>
  <c r="BW32" i="6"/>
  <c r="BW41" i="6"/>
  <c r="BW19" i="6"/>
  <c r="BW28" i="6"/>
  <c r="BW37" i="6"/>
  <c r="BW46" i="6"/>
  <c r="BW55" i="6"/>
  <c r="BW64" i="6"/>
  <c r="BW18" i="6"/>
  <c r="BW27" i="6"/>
  <c r="BW36" i="6"/>
  <c r="BW45" i="6"/>
  <c r="BW54" i="6"/>
  <c r="BW63" i="6"/>
  <c r="BW70" i="6"/>
  <c r="BW8" i="6"/>
  <c r="BW11" i="6"/>
  <c r="BW14" i="6"/>
  <c r="BW16" i="6"/>
  <c r="BW25" i="6"/>
  <c r="BW34" i="6"/>
  <c r="BW43" i="6"/>
  <c r="BW52" i="6"/>
  <c r="BW61" i="6"/>
  <c r="BW30" i="6"/>
  <c r="BW48" i="6"/>
  <c r="BW59" i="6"/>
  <c r="BW38" i="6"/>
  <c r="BW66" i="6"/>
  <c r="BW39" i="6"/>
  <c r="BW72" i="6"/>
  <c r="BW57" i="6"/>
  <c r="BW26" i="6"/>
  <c r="BW44" i="6"/>
  <c r="BW21" i="6"/>
  <c r="BW58" i="6"/>
  <c r="BW71" i="6"/>
  <c r="BW20" i="6"/>
  <c r="BW33" i="6"/>
  <c r="BW53" i="6"/>
  <c r="BW68" i="6"/>
  <c r="BW7" i="6"/>
  <c r="BW51" i="6"/>
  <c r="BW60" i="6"/>
  <c r="BW31" i="6"/>
  <c r="BW62" i="6"/>
  <c r="BW49" i="6"/>
  <c r="BW10" i="6"/>
  <c r="BW13" i="6"/>
  <c r="BW29" i="6"/>
  <c r="BW47" i="6"/>
  <c r="BW56" i="6"/>
  <c r="BW67" i="6"/>
  <c r="BW22" i="6"/>
  <c r="BW40" i="6"/>
  <c r="BW17" i="6"/>
  <c r="BW35" i="6"/>
  <c r="BW24" i="6"/>
  <c r="BW42" i="6"/>
  <c r="BW65" i="6"/>
  <c r="BW50" i="6"/>
  <c r="BU10" i="6"/>
  <c r="BU13" i="6"/>
  <c r="BU16" i="6"/>
  <c r="BU19" i="6"/>
  <c r="BU22" i="6"/>
  <c r="BU25" i="6"/>
  <c r="BU28" i="6"/>
  <c r="BU31" i="6"/>
  <c r="BU34" i="6"/>
  <c r="BU37" i="6"/>
  <c r="BU40" i="6"/>
  <c r="BU43" i="6"/>
  <c r="BU46" i="6"/>
  <c r="BU49" i="6"/>
  <c r="BU52" i="6"/>
  <c r="BU55" i="6"/>
  <c r="BU58" i="6"/>
  <c r="BU61" i="6"/>
  <c r="BU64" i="6"/>
  <c r="BU67" i="6"/>
  <c r="BU8" i="6"/>
  <c r="BU11" i="6"/>
  <c r="BU14" i="6"/>
  <c r="BU17" i="6"/>
  <c r="BU20" i="6"/>
  <c r="BU23" i="6"/>
  <c r="BU26" i="6"/>
  <c r="BU29" i="6"/>
  <c r="BU32" i="6"/>
  <c r="BU35" i="6"/>
  <c r="BU38" i="6"/>
  <c r="BU41" i="6"/>
  <c r="BU44" i="6"/>
  <c r="BU47" i="6"/>
  <c r="BU50" i="6"/>
  <c r="BU53" i="6"/>
  <c r="BU56" i="6"/>
  <c r="BU59" i="6"/>
  <c r="BU62" i="6"/>
  <c r="BU65" i="6"/>
  <c r="BU68" i="6"/>
  <c r="BU9" i="6"/>
  <c r="BU12" i="6"/>
  <c r="BU15" i="6"/>
  <c r="BU18" i="6"/>
  <c r="BU21" i="6"/>
  <c r="BU24" i="6"/>
  <c r="BU27" i="6"/>
  <c r="BU30" i="6"/>
  <c r="BU33" i="6"/>
  <c r="BU36" i="6"/>
  <c r="BU39" i="6"/>
  <c r="BU42" i="6"/>
  <c r="BU45" i="6"/>
  <c r="BU48" i="6"/>
  <c r="BU51" i="6"/>
  <c r="BU54" i="6"/>
  <c r="BU57" i="6"/>
  <c r="BU60" i="6"/>
  <c r="BU63" i="6"/>
  <c r="BU66" i="6"/>
  <c r="BU69" i="6"/>
  <c r="BU7" i="6"/>
  <c r="BU70" i="6"/>
  <c r="BU72" i="6"/>
  <c r="BU71" i="6"/>
  <c r="BT8" i="6"/>
  <c r="BT11" i="6"/>
  <c r="BT14" i="6"/>
  <c r="BT17" i="6"/>
  <c r="BT20" i="6"/>
  <c r="BT23" i="6"/>
  <c r="BT26" i="6"/>
  <c r="BT29" i="6"/>
  <c r="BT32" i="6"/>
  <c r="BT35" i="6"/>
  <c r="BT38" i="6"/>
  <c r="BT41" i="6"/>
  <c r="BT44" i="6"/>
  <c r="BT47" i="6"/>
  <c r="BT50" i="6"/>
  <c r="BT53" i="6"/>
  <c r="BT56" i="6"/>
  <c r="BT59" i="6"/>
  <c r="BT62" i="6"/>
  <c r="BT65" i="6"/>
  <c r="BT68" i="6"/>
  <c r="BT70" i="6"/>
  <c r="BT18" i="6"/>
  <c r="BT36" i="6"/>
  <c r="BT27" i="6"/>
  <c r="BT45" i="6"/>
  <c r="BT22" i="6"/>
  <c r="BT31" i="6"/>
  <c r="BT40" i="6"/>
  <c r="BT49" i="6"/>
  <c r="BT58" i="6"/>
  <c r="BT67" i="6"/>
  <c r="BT71" i="6"/>
  <c r="BT25" i="6"/>
  <c r="BT43" i="6"/>
  <c r="BT57" i="6"/>
  <c r="BT10" i="6"/>
  <c r="BT61" i="6"/>
  <c r="BT66" i="6"/>
  <c r="BT13" i="6"/>
  <c r="BT33" i="6"/>
  <c r="BT55" i="6"/>
  <c r="BT7" i="6"/>
  <c r="BT16" i="6"/>
  <c r="BT9" i="6"/>
  <c r="BT12" i="6"/>
  <c r="BT15" i="6"/>
  <c r="BT28" i="6"/>
  <c r="BT46" i="6"/>
  <c r="BT64" i="6"/>
  <c r="BT72" i="6"/>
  <c r="BT39" i="6"/>
  <c r="BT51" i="6"/>
  <c r="BT21" i="6"/>
  <c r="BT60" i="6"/>
  <c r="BT34" i="6"/>
  <c r="BT30" i="6"/>
  <c r="BT24" i="6"/>
  <c r="BT42" i="6"/>
  <c r="BT54" i="6"/>
  <c r="BT48" i="6"/>
  <c r="BT19" i="6"/>
  <c r="BT37" i="6"/>
  <c r="BT52" i="6"/>
  <c r="BT63" i="6"/>
  <c r="BT69" i="6"/>
  <c r="BE57" i="6"/>
  <c r="BE69" i="6"/>
  <c r="BE72" i="6"/>
  <c r="BE66" i="6"/>
  <c r="BE65" i="6"/>
  <c r="BE64" i="6"/>
  <c r="BE68" i="6"/>
  <c r="BE70" i="6"/>
  <c r="BE71" i="6"/>
  <c r="BE67" i="6"/>
  <c r="BG55" i="6"/>
  <c r="BG66" i="6"/>
  <c r="BG69" i="6"/>
  <c r="BG72" i="6"/>
  <c r="BG70" i="6"/>
  <c r="BG64" i="6"/>
  <c r="BG65" i="6"/>
  <c r="BG71" i="6"/>
  <c r="BG67" i="6"/>
  <c r="BG68" i="6"/>
  <c r="CE10" i="6"/>
  <c r="CE13" i="6"/>
  <c r="CE21" i="6"/>
  <c r="CE30" i="6"/>
  <c r="CE39" i="6"/>
  <c r="CE48" i="6"/>
  <c r="CE57" i="6"/>
  <c r="CE66" i="6"/>
  <c r="CE16" i="6"/>
  <c r="CE25" i="6"/>
  <c r="CE34" i="6"/>
  <c r="CE43" i="6"/>
  <c r="CE52" i="6"/>
  <c r="CE61" i="6"/>
  <c r="CE20" i="6"/>
  <c r="CE29" i="6"/>
  <c r="CE38" i="6"/>
  <c r="CE47" i="6"/>
  <c r="CE56" i="6"/>
  <c r="CE65" i="6"/>
  <c r="CE71" i="6"/>
  <c r="CE9" i="6"/>
  <c r="CE12" i="6"/>
  <c r="CE15" i="6"/>
  <c r="CE24" i="6"/>
  <c r="CE33" i="6"/>
  <c r="CE42" i="6"/>
  <c r="CE51" i="6"/>
  <c r="CE60" i="6"/>
  <c r="CE22" i="6"/>
  <c r="CE31" i="6"/>
  <c r="CE40" i="6"/>
  <c r="CE49" i="6"/>
  <c r="CE58" i="6"/>
  <c r="CE32" i="6"/>
  <c r="CE54" i="6"/>
  <c r="CE67" i="6"/>
  <c r="CE70" i="6"/>
  <c r="CE23" i="6"/>
  <c r="CE53" i="6"/>
  <c r="CE8" i="6"/>
  <c r="CE11" i="6"/>
  <c r="CE14" i="6"/>
  <c r="CE27" i="6"/>
  <c r="CE45" i="6"/>
  <c r="CE63" i="6"/>
  <c r="CE50" i="6"/>
  <c r="CE69" i="6"/>
  <c r="CE18" i="6"/>
  <c r="CE36" i="6"/>
  <c r="CE17" i="6"/>
  <c r="CE35" i="6"/>
  <c r="CE59" i="6"/>
  <c r="CE64" i="6"/>
  <c r="CE68" i="6"/>
  <c r="CE28" i="6"/>
  <c r="CE46" i="6"/>
  <c r="CE55" i="6"/>
  <c r="CE41" i="6"/>
  <c r="CE62" i="6"/>
  <c r="CE26" i="6"/>
  <c r="CE44" i="6"/>
  <c r="CE7" i="6"/>
  <c r="CE19" i="6"/>
  <c r="CE37" i="6"/>
  <c r="CE72" i="6"/>
  <c r="BS23" i="6"/>
  <c r="BS32" i="6"/>
  <c r="BS41" i="6"/>
  <c r="BS50" i="6"/>
  <c r="BS59" i="6"/>
  <c r="BS68" i="6"/>
  <c r="BS18" i="6"/>
  <c r="BS27" i="6"/>
  <c r="BS36" i="6"/>
  <c r="BS45" i="6"/>
  <c r="BS54" i="6"/>
  <c r="BS63" i="6"/>
  <c r="BS11" i="6"/>
  <c r="BS14" i="6"/>
  <c r="BS22" i="6"/>
  <c r="BS31" i="6"/>
  <c r="BS40" i="6"/>
  <c r="BS8" i="6"/>
  <c r="BS71" i="6"/>
  <c r="BS17" i="6"/>
  <c r="BS26" i="6"/>
  <c r="BS35" i="6"/>
  <c r="BS44" i="6"/>
  <c r="BS53" i="6"/>
  <c r="BS62" i="6"/>
  <c r="BS24" i="6"/>
  <c r="BS33" i="6"/>
  <c r="BS42" i="6"/>
  <c r="BS51" i="6"/>
  <c r="BS60" i="6"/>
  <c r="BS66" i="6"/>
  <c r="BS13" i="6"/>
  <c r="BS29" i="6"/>
  <c r="BS57" i="6"/>
  <c r="BS20" i="6"/>
  <c r="BS38" i="6"/>
  <c r="BS55" i="6"/>
  <c r="BS7" i="6"/>
  <c r="BS72" i="6"/>
  <c r="BS10" i="6"/>
  <c r="BS34" i="6"/>
  <c r="BS58" i="6"/>
  <c r="BS9" i="6"/>
  <c r="BS12" i="6"/>
  <c r="BS15" i="6"/>
  <c r="BS28" i="6"/>
  <c r="BS46" i="6"/>
  <c r="BS64" i="6"/>
  <c r="BS70" i="6"/>
  <c r="BS56" i="6"/>
  <c r="BS67" i="6"/>
  <c r="BS21" i="6"/>
  <c r="BS39" i="6"/>
  <c r="BS49" i="6"/>
  <c r="BS16" i="6"/>
  <c r="BS47" i="6"/>
  <c r="BS25" i="6"/>
  <c r="BS43" i="6"/>
  <c r="BS19" i="6"/>
  <c r="BS37" i="6"/>
  <c r="BS52" i="6"/>
  <c r="BS65" i="6"/>
  <c r="BS69" i="6"/>
  <c r="BS30" i="6"/>
  <c r="BS48" i="6"/>
  <c r="BS61" i="6"/>
  <c r="BD36" i="6"/>
  <c r="BD66" i="6"/>
  <c r="BD69" i="6"/>
  <c r="BD72" i="6"/>
  <c r="BD64" i="6"/>
  <c r="BD67" i="6"/>
  <c r="BD70" i="6"/>
  <c r="BD71" i="6"/>
  <c r="BD68" i="6"/>
  <c r="BD65" i="6"/>
  <c r="AI123" i="6"/>
  <c r="I5" i="8" a="1"/>
  <c r="I5" i="8" s="1"/>
  <c r="I27" i="10" a="1"/>
  <c r="I27" i="10" s="1"/>
  <c r="AI120" i="6"/>
  <c r="AI117" i="6"/>
  <c r="AI114" i="6"/>
  <c r="AY56" i="6"/>
  <c r="AY65" i="6"/>
  <c r="AY68" i="6"/>
  <c r="AY71" i="6"/>
  <c r="AY69" i="6"/>
  <c r="AY70" i="6"/>
  <c r="AY66" i="6"/>
  <c r="AY67" i="6"/>
  <c r="AY64" i="6"/>
  <c r="AY72" i="6"/>
  <c r="AW56" i="6"/>
  <c r="AW65" i="6"/>
  <c r="AW68" i="6"/>
  <c r="AW71" i="6"/>
  <c r="AW64" i="6"/>
  <c r="AW66" i="6"/>
  <c r="AW67" i="6"/>
  <c r="AW70" i="6"/>
  <c r="AW72" i="6"/>
  <c r="AW69" i="6"/>
  <c r="BH57" i="6"/>
  <c r="BH65" i="6"/>
  <c r="BH68" i="6"/>
  <c r="BH71" i="6"/>
  <c r="BH66" i="6"/>
  <c r="BH69" i="6"/>
  <c r="BH72" i="6"/>
  <c r="BH64" i="6"/>
  <c r="BH67" i="6"/>
  <c r="BH70" i="6"/>
  <c r="BV10" i="6"/>
  <c r="BV13" i="6"/>
  <c r="BV9" i="6"/>
  <c r="BV12" i="6"/>
  <c r="BV15" i="6"/>
  <c r="BV18" i="6"/>
  <c r="BV21" i="6"/>
  <c r="BV24" i="6"/>
  <c r="BV27" i="6"/>
  <c r="BV30" i="6"/>
  <c r="BV33" i="6"/>
  <c r="BV36" i="6"/>
  <c r="BV39" i="6"/>
  <c r="BV42" i="6"/>
  <c r="BV45" i="6"/>
  <c r="BV48" i="6"/>
  <c r="BV51" i="6"/>
  <c r="BV54" i="6"/>
  <c r="BV57" i="6"/>
  <c r="BV60" i="6"/>
  <c r="BV63" i="6"/>
  <c r="BV66" i="6"/>
  <c r="BV19" i="6"/>
  <c r="BV28" i="6"/>
  <c r="BV37" i="6"/>
  <c r="BV46" i="6"/>
  <c r="BV55" i="6"/>
  <c r="BV64" i="6"/>
  <c r="BV23" i="6"/>
  <c r="BV32" i="6"/>
  <c r="BV41" i="6"/>
  <c r="BV50" i="6"/>
  <c r="BV59" i="6"/>
  <c r="BV68" i="6"/>
  <c r="BV7" i="6"/>
  <c r="BV8" i="6"/>
  <c r="BV11" i="6"/>
  <c r="BV14" i="6"/>
  <c r="BV22" i="6"/>
  <c r="BV31" i="6"/>
  <c r="BV40" i="6"/>
  <c r="BV49" i="6"/>
  <c r="BV58" i="6"/>
  <c r="BV67" i="6"/>
  <c r="BV20" i="6"/>
  <c r="BV29" i="6"/>
  <c r="BV38" i="6"/>
  <c r="BV47" i="6"/>
  <c r="BV56" i="6"/>
  <c r="BV65" i="6"/>
  <c r="BV25" i="6"/>
  <c r="BV43" i="6"/>
  <c r="BV72" i="6"/>
  <c r="BV53" i="6"/>
  <c r="BV16" i="6"/>
  <c r="BV34" i="6"/>
  <c r="BV70" i="6"/>
  <c r="BV62" i="6"/>
  <c r="BV26" i="6"/>
  <c r="BV44" i="6"/>
  <c r="BV71" i="6"/>
  <c r="BV35" i="6"/>
  <c r="BV52" i="6"/>
  <c r="BV61" i="6"/>
  <c r="BV17" i="6"/>
  <c r="BV69" i="6"/>
  <c r="BF57" i="6"/>
  <c r="BF64" i="6"/>
  <c r="BF65" i="6"/>
  <c r="BF72" i="6"/>
  <c r="BF71" i="6"/>
  <c r="BF70" i="6"/>
  <c r="BF69" i="6"/>
  <c r="BF67" i="6"/>
  <c r="BF68" i="6"/>
  <c r="BF66" i="6"/>
  <c r="CD8" i="6"/>
  <c r="CD11" i="6"/>
  <c r="CD14" i="6"/>
  <c r="CD10" i="6"/>
  <c r="CD13" i="6"/>
  <c r="CD16" i="6"/>
  <c r="CD19" i="6"/>
  <c r="CD22" i="6"/>
  <c r="CD25" i="6"/>
  <c r="CD28" i="6"/>
  <c r="CD31" i="6"/>
  <c r="CD34" i="6"/>
  <c r="CD37" i="6"/>
  <c r="CD40" i="6"/>
  <c r="CD43" i="6"/>
  <c r="CD46" i="6"/>
  <c r="CD49" i="6"/>
  <c r="CD52" i="6"/>
  <c r="CD55" i="6"/>
  <c r="CD58" i="6"/>
  <c r="CD61" i="6"/>
  <c r="CD64" i="6"/>
  <c r="CD67" i="6"/>
  <c r="CD20" i="6"/>
  <c r="CD29" i="6"/>
  <c r="CD38" i="6"/>
  <c r="CD47" i="6"/>
  <c r="CD9" i="6"/>
  <c r="CD12" i="6"/>
  <c r="CD15" i="6"/>
  <c r="CD24" i="6"/>
  <c r="CD33" i="6"/>
  <c r="CD42" i="6"/>
  <c r="CD51" i="6"/>
  <c r="CD60" i="6"/>
  <c r="CD27" i="6"/>
  <c r="CD45" i="6"/>
  <c r="CD63" i="6"/>
  <c r="CD41" i="6"/>
  <c r="CD53" i="6"/>
  <c r="CD62" i="6"/>
  <c r="CD50" i="6"/>
  <c r="CD69" i="6"/>
  <c r="CD70" i="6"/>
  <c r="CD17" i="6"/>
  <c r="CD35" i="6"/>
  <c r="CD59" i="6"/>
  <c r="CD68" i="6"/>
  <c r="CD36" i="6"/>
  <c r="CD30" i="6"/>
  <c r="CD48" i="6"/>
  <c r="CD23" i="6"/>
  <c r="CD54" i="6"/>
  <c r="CD57" i="6"/>
  <c r="CD18" i="6"/>
  <c r="CD66" i="6"/>
  <c r="CD65" i="6"/>
  <c r="CD56" i="6"/>
  <c r="CD26" i="6"/>
  <c r="CD44" i="6"/>
  <c r="CD7" i="6"/>
  <c r="CD21" i="6"/>
  <c r="CD39" i="6"/>
  <c r="CD72" i="6"/>
  <c r="CD32" i="6"/>
  <c r="CD71" i="6"/>
  <c r="BR8" i="6"/>
  <c r="BR11" i="6"/>
  <c r="BR14" i="6"/>
  <c r="BR10" i="6"/>
  <c r="BR13" i="6"/>
  <c r="BR16" i="6"/>
  <c r="BR19" i="6"/>
  <c r="BR22" i="6"/>
  <c r="BR25" i="6"/>
  <c r="BR28" i="6"/>
  <c r="BR31" i="6"/>
  <c r="BR34" i="6"/>
  <c r="BR37" i="6"/>
  <c r="BR40" i="6"/>
  <c r="BR43" i="6"/>
  <c r="BR46" i="6"/>
  <c r="BR49" i="6"/>
  <c r="BR52" i="6"/>
  <c r="BR55" i="6"/>
  <c r="BR58" i="6"/>
  <c r="BR61" i="6"/>
  <c r="BR64" i="6"/>
  <c r="BR67" i="6"/>
  <c r="BR18" i="6"/>
  <c r="BR27" i="6"/>
  <c r="BR36" i="6"/>
  <c r="BR45" i="6"/>
  <c r="BR54" i="6"/>
  <c r="BR63" i="6"/>
  <c r="BR17" i="6"/>
  <c r="BR26" i="6"/>
  <c r="BR35" i="6"/>
  <c r="BR44" i="6"/>
  <c r="BR53" i="6"/>
  <c r="BR62" i="6"/>
  <c r="BR21" i="6"/>
  <c r="BR30" i="6"/>
  <c r="BR39" i="6"/>
  <c r="BR48" i="6"/>
  <c r="BR57" i="6"/>
  <c r="BR66" i="6"/>
  <c r="BR9" i="6"/>
  <c r="BR12" i="6"/>
  <c r="BR15" i="6"/>
  <c r="BR20" i="6"/>
  <c r="BR38" i="6"/>
  <c r="BR7" i="6"/>
  <c r="BR42" i="6"/>
  <c r="BR33" i="6"/>
  <c r="BR72" i="6"/>
  <c r="BR68" i="6"/>
  <c r="BR70" i="6"/>
  <c r="BR29" i="6"/>
  <c r="BR23" i="6"/>
  <c r="BR41" i="6"/>
  <c r="BR51" i="6"/>
  <c r="BR71" i="6"/>
  <c r="BR60" i="6"/>
  <c r="BR47" i="6"/>
  <c r="BR56" i="6"/>
  <c r="BR24" i="6"/>
  <c r="BR65" i="6"/>
  <c r="BR69" i="6"/>
  <c r="BR59" i="6"/>
  <c r="BR32" i="6"/>
  <c r="BR50" i="6"/>
  <c r="BC36" i="6"/>
  <c r="BC64" i="6"/>
  <c r="BC67" i="6"/>
  <c r="BC70" i="6"/>
  <c r="BC71" i="6"/>
  <c r="BC72" i="6"/>
  <c r="BC69" i="6"/>
  <c r="BC68" i="6"/>
  <c r="BC65" i="6"/>
  <c r="BC66" i="6"/>
  <c r="AZ56" i="6"/>
  <c r="AZ64" i="6"/>
  <c r="AZ67" i="6"/>
  <c r="AZ70" i="6"/>
  <c r="AZ65" i="6"/>
  <c r="AZ68" i="6"/>
  <c r="AZ71" i="6"/>
  <c r="AZ69" i="6"/>
  <c r="AZ66" i="6"/>
  <c r="AZ72" i="6"/>
  <c r="AX56" i="6"/>
  <c r="AX69" i="6"/>
  <c r="AX70" i="6"/>
  <c r="AX68" i="6"/>
  <c r="AX66" i="6"/>
  <c r="AX65" i="6"/>
  <c r="AX67" i="6"/>
  <c r="AX64" i="6"/>
  <c r="AX72" i="6"/>
  <c r="AX71" i="6"/>
  <c r="CC8" i="6"/>
  <c r="CC11" i="6"/>
  <c r="CC14" i="6"/>
  <c r="CC17" i="6"/>
  <c r="CC20" i="6"/>
  <c r="CC23" i="6"/>
  <c r="CC26" i="6"/>
  <c r="CC29" i="6"/>
  <c r="CC32" i="6"/>
  <c r="CC35" i="6"/>
  <c r="CC38" i="6"/>
  <c r="CC41" i="6"/>
  <c r="CC44" i="6"/>
  <c r="CC47" i="6"/>
  <c r="CC50" i="6"/>
  <c r="CC53" i="6"/>
  <c r="CC56" i="6"/>
  <c r="CC59" i="6"/>
  <c r="CC62" i="6"/>
  <c r="CC65" i="6"/>
  <c r="CC68" i="6"/>
  <c r="CC9" i="6"/>
  <c r="CC12" i="6"/>
  <c r="CC15" i="6"/>
  <c r="CC18" i="6"/>
  <c r="CC21" i="6"/>
  <c r="CC24" i="6"/>
  <c r="CC27" i="6"/>
  <c r="CC30" i="6"/>
  <c r="CC33" i="6"/>
  <c r="CC36" i="6"/>
  <c r="CC39" i="6"/>
  <c r="CC42" i="6"/>
  <c r="CC45" i="6"/>
  <c r="CC48" i="6"/>
  <c r="CC51" i="6"/>
  <c r="CC54" i="6"/>
  <c r="CC57" i="6"/>
  <c r="CC60" i="6"/>
  <c r="CC63" i="6"/>
  <c r="CC66" i="6"/>
  <c r="CC10" i="6"/>
  <c r="CC13" i="6"/>
  <c r="CC16" i="6"/>
  <c r="CC19" i="6"/>
  <c r="CC22" i="6"/>
  <c r="CC25" i="6"/>
  <c r="CC28" i="6"/>
  <c r="CC31" i="6"/>
  <c r="CC34" i="6"/>
  <c r="CC37" i="6"/>
  <c r="CC40" i="6"/>
  <c r="CC43" i="6"/>
  <c r="CC46" i="6"/>
  <c r="CC49" i="6"/>
  <c r="CC52" i="6"/>
  <c r="CC55" i="6"/>
  <c r="CC58" i="6"/>
  <c r="CC61" i="6"/>
  <c r="CC64" i="6"/>
  <c r="CC67" i="6"/>
  <c r="CC71" i="6"/>
  <c r="CC69" i="6"/>
  <c r="CC70" i="6"/>
  <c r="CC7" i="6"/>
  <c r="CC72" i="6"/>
  <c r="BQ8" i="6"/>
  <c r="BQ11" i="6"/>
  <c r="BQ14" i="6"/>
  <c r="BQ17" i="6"/>
  <c r="BQ20" i="6"/>
  <c r="BQ23" i="6"/>
  <c r="BQ26" i="6"/>
  <c r="BQ29" i="6"/>
  <c r="BQ32" i="6"/>
  <c r="BQ35" i="6"/>
  <c r="BQ38" i="6"/>
  <c r="BQ41" i="6"/>
  <c r="BQ44" i="6"/>
  <c r="BQ47" i="6"/>
  <c r="BQ50" i="6"/>
  <c r="BQ53" i="6"/>
  <c r="BQ56" i="6"/>
  <c r="BQ59" i="6"/>
  <c r="BQ62" i="6"/>
  <c r="BQ65" i="6"/>
  <c r="BQ68" i="6"/>
  <c r="BQ9" i="6"/>
  <c r="BQ12" i="6"/>
  <c r="BQ15" i="6"/>
  <c r="BQ18" i="6"/>
  <c r="BQ21" i="6"/>
  <c r="BQ24" i="6"/>
  <c r="BQ27" i="6"/>
  <c r="BQ30" i="6"/>
  <c r="BQ33" i="6"/>
  <c r="BQ36" i="6"/>
  <c r="BQ39" i="6"/>
  <c r="BQ42" i="6"/>
  <c r="BQ45" i="6"/>
  <c r="BQ48" i="6"/>
  <c r="BQ51" i="6"/>
  <c r="BQ54" i="6"/>
  <c r="BQ57" i="6"/>
  <c r="BQ60" i="6"/>
  <c r="BQ63" i="6"/>
  <c r="BQ66" i="6"/>
  <c r="BQ69" i="6"/>
  <c r="BQ10" i="6"/>
  <c r="BQ13" i="6"/>
  <c r="BQ16" i="6"/>
  <c r="BQ19" i="6"/>
  <c r="BQ22" i="6"/>
  <c r="BQ25" i="6"/>
  <c r="BQ28" i="6"/>
  <c r="BQ31" i="6"/>
  <c r="BQ34" i="6"/>
  <c r="BQ37" i="6"/>
  <c r="BQ40" i="6"/>
  <c r="BQ43" i="6"/>
  <c r="BQ46" i="6"/>
  <c r="BQ49" i="6"/>
  <c r="BQ52" i="6"/>
  <c r="BQ55" i="6"/>
  <c r="BQ58" i="6"/>
  <c r="BQ61" i="6"/>
  <c r="BQ64" i="6"/>
  <c r="BQ67" i="6"/>
  <c r="BQ71" i="6"/>
  <c r="BQ72" i="6"/>
  <c r="BQ70" i="6"/>
  <c r="BQ7" i="6"/>
  <c r="BB55" i="6"/>
  <c r="BB71" i="6"/>
  <c r="BB72" i="6"/>
  <c r="BB67" i="6"/>
  <c r="BB70" i="6"/>
  <c r="BB68" i="6"/>
  <c r="BB69" i="6"/>
  <c r="BB64" i="6"/>
  <c r="BB65" i="6"/>
  <c r="BB66" i="6"/>
  <c r="CM9" i="6"/>
  <c r="CM12" i="6"/>
  <c r="CM15" i="6"/>
  <c r="CM18" i="6"/>
  <c r="CM21" i="6"/>
  <c r="CM24" i="6"/>
  <c r="CM27" i="6"/>
  <c r="CM30" i="6"/>
  <c r="CM33" i="6"/>
  <c r="CM36" i="6"/>
  <c r="CM39" i="6"/>
  <c r="CM42" i="6"/>
  <c r="CM45" i="6"/>
  <c r="CM48" i="6"/>
  <c r="CM51" i="6"/>
  <c r="CM54" i="6"/>
  <c r="CM57" i="6"/>
  <c r="CM65" i="6"/>
  <c r="CM52" i="6"/>
  <c r="CM14" i="6"/>
  <c r="CM23" i="6"/>
  <c r="CM32" i="6"/>
  <c r="CM41" i="6"/>
  <c r="CM66" i="6"/>
  <c r="CM49" i="6"/>
  <c r="CM58" i="6"/>
  <c r="CM13" i="6"/>
  <c r="CM22" i="6"/>
  <c r="CM31" i="6"/>
  <c r="CM40" i="6"/>
  <c r="CM67" i="6"/>
  <c r="CM7" i="6"/>
  <c r="CM55" i="6"/>
  <c r="CM17" i="6"/>
  <c r="CM26" i="6"/>
  <c r="CM35" i="6"/>
  <c r="CM46" i="6"/>
  <c r="CM47" i="6"/>
  <c r="CM60" i="6"/>
  <c r="CM69" i="6"/>
  <c r="CM8" i="6"/>
  <c r="CM16" i="6"/>
  <c r="CM25" i="6"/>
  <c r="CM34" i="6"/>
  <c r="CM62" i="6"/>
  <c r="CM71" i="6"/>
  <c r="CM63" i="6"/>
  <c r="CM72" i="6"/>
  <c r="CM28" i="6"/>
  <c r="CM20" i="6"/>
  <c r="CM43" i="6"/>
  <c r="CM50" i="6"/>
  <c r="CM56" i="6"/>
  <c r="CM38" i="6"/>
  <c r="CM19" i="6"/>
  <c r="CM29" i="6"/>
  <c r="CM64" i="6"/>
  <c r="CM10" i="6"/>
  <c r="CM37" i="6"/>
  <c r="CM44" i="6"/>
  <c r="CM61" i="6"/>
  <c r="CM70" i="6"/>
  <c r="CM53" i="6"/>
  <c r="CM59" i="6"/>
  <c r="CM68" i="6"/>
  <c r="CM11" i="6"/>
  <c r="AU111" i="6"/>
  <c r="CK9" i="6"/>
  <c r="CK12" i="6"/>
  <c r="CK15" i="6"/>
  <c r="CK18" i="6"/>
  <c r="CK21" i="6"/>
  <c r="CK24" i="6"/>
  <c r="CK27" i="6"/>
  <c r="CK30" i="6"/>
  <c r="CK33" i="6"/>
  <c r="CK36" i="6"/>
  <c r="CK39" i="6"/>
  <c r="AU108" i="6"/>
  <c r="AU105" i="6"/>
  <c r="CK10" i="6"/>
  <c r="CK13" i="6"/>
  <c r="CK16" i="6"/>
  <c r="CK19" i="6"/>
  <c r="CK22" i="6"/>
  <c r="CK25" i="6"/>
  <c r="CK28" i="6"/>
  <c r="CK31" i="6"/>
  <c r="CK34" i="6"/>
  <c r="CK37" i="6"/>
  <c r="CK40" i="6"/>
  <c r="CK43" i="6"/>
  <c r="CK46" i="6"/>
  <c r="CK49" i="6"/>
  <c r="CK52" i="6"/>
  <c r="CK55" i="6"/>
  <c r="CK58" i="6"/>
  <c r="CK61" i="6"/>
  <c r="CK64" i="6"/>
  <c r="CK67" i="6"/>
  <c r="CK70" i="6"/>
  <c r="CK66" i="6"/>
  <c r="CK35" i="6"/>
  <c r="CK47" i="6"/>
  <c r="CK51" i="6"/>
  <c r="CK54" i="6"/>
  <c r="CK50" i="6"/>
  <c r="CK53" i="6"/>
  <c r="CK56" i="6"/>
  <c r="CK59" i="6"/>
  <c r="CK68" i="6"/>
  <c r="CK17" i="6"/>
  <c r="CK26" i="6"/>
  <c r="CK48" i="6"/>
  <c r="CK57" i="6"/>
  <c r="CK8" i="6"/>
  <c r="CK45" i="6"/>
  <c r="CK63" i="6"/>
  <c r="CK23" i="6"/>
  <c r="CK65" i="6"/>
  <c r="CK72" i="6"/>
  <c r="CK20" i="6"/>
  <c r="CK60" i="6"/>
  <c r="CK69" i="6"/>
  <c r="CK7" i="6"/>
  <c r="CK62" i="6"/>
  <c r="CK32" i="6"/>
  <c r="CK71" i="6"/>
  <c r="CK42" i="6"/>
  <c r="CK29" i="6"/>
  <c r="CK44" i="6"/>
  <c r="CK11" i="6"/>
  <c r="CK38" i="6"/>
  <c r="AU102" i="6"/>
  <c r="CK14" i="6"/>
  <c r="CK41" i="6"/>
  <c r="CV9" i="6"/>
  <c r="CV12" i="6"/>
  <c r="CV15" i="6"/>
  <c r="CV18" i="6"/>
  <c r="CV21" i="6"/>
  <c r="CV24" i="6"/>
  <c r="CV27" i="6"/>
  <c r="CV30" i="6"/>
  <c r="CV33" i="6"/>
  <c r="CV36" i="6"/>
  <c r="CV39" i="6"/>
  <c r="CV42" i="6"/>
  <c r="CV45" i="6"/>
  <c r="CV11" i="6"/>
  <c r="CV20" i="6"/>
  <c r="CV29" i="6"/>
  <c r="CV38" i="6"/>
  <c r="CV60" i="6"/>
  <c r="CV69" i="6"/>
  <c r="CV37" i="6"/>
  <c r="CV44" i="6"/>
  <c r="CV61" i="6"/>
  <c r="CV70" i="6"/>
  <c r="CV10" i="6"/>
  <c r="CV19" i="6"/>
  <c r="CV28" i="6"/>
  <c r="CV43" i="6"/>
  <c r="CV62" i="6"/>
  <c r="CV14" i="6"/>
  <c r="CV23" i="6"/>
  <c r="CV32" i="6"/>
  <c r="CV63" i="6"/>
  <c r="CV41" i="6"/>
  <c r="CV72" i="6"/>
  <c r="CV34" i="6"/>
  <c r="CV47" i="6"/>
  <c r="CV49" i="6"/>
  <c r="CV53" i="6"/>
  <c r="CV55" i="6"/>
  <c r="CV50" i="6"/>
  <c r="CV31" i="6"/>
  <c r="CV51" i="6"/>
  <c r="CV57" i="6"/>
  <c r="CV59" i="6"/>
  <c r="CV68" i="6"/>
  <c r="CV7" i="6"/>
  <c r="CV8" i="6"/>
  <c r="CV35" i="6"/>
  <c r="CV16" i="6"/>
  <c r="CV52" i="6"/>
  <c r="CV65" i="6"/>
  <c r="CV13" i="6"/>
  <c r="CV40" i="6"/>
  <c r="CV17" i="6"/>
  <c r="CV56" i="6"/>
  <c r="CV58" i="6"/>
  <c r="CV67" i="6"/>
  <c r="CV26" i="6"/>
  <c r="CV46" i="6"/>
  <c r="CV48" i="6"/>
  <c r="CV54" i="6"/>
  <c r="CV64" i="6"/>
  <c r="CV66" i="6"/>
  <c r="CV25" i="6"/>
  <c r="CV71" i="6"/>
  <c r="CV22" i="6"/>
  <c r="CY9" i="6"/>
  <c r="CY12" i="6"/>
  <c r="CY15" i="6"/>
  <c r="CY18" i="6"/>
  <c r="CY21" i="6"/>
  <c r="CY24" i="6"/>
  <c r="CY27" i="6"/>
  <c r="CY30" i="6"/>
  <c r="CY33" i="6"/>
  <c r="CY36" i="6"/>
  <c r="CY39" i="6"/>
  <c r="CY42" i="6"/>
  <c r="CY45" i="6"/>
  <c r="CY48" i="6"/>
  <c r="CY51" i="6"/>
  <c r="CY54" i="6"/>
  <c r="CY57" i="6"/>
  <c r="CY8" i="6"/>
  <c r="CY17" i="6"/>
  <c r="CY26" i="6"/>
  <c r="CY35" i="6"/>
  <c r="CY49" i="6"/>
  <c r="CY52" i="6"/>
  <c r="CY55" i="6"/>
  <c r="CY58" i="6"/>
  <c r="CY67" i="6"/>
  <c r="CY20" i="6"/>
  <c r="CY16" i="6"/>
  <c r="CY25" i="6"/>
  <c r="CY34" i="6"/>
  <c r="CY46" i="6"/>
  <c r="CY47" i="6"/>
  <c r="CY50" i="6"/>
  <c r="CY53" i="6"/>
  <c r="CY56" i="6"/>
  <c r="CY60" i="6"/>
  <c r="CY69" i="6"/>
  <c r="CY29" i="6"/>
  <c r="CY59" i="6"/>
  <c r="CY68" i="6"/>
  <c r="CY7" i="6"/>
  <c r="CY11" i="6"/>
  <c r="CY38" i="6"/>
  <c r="CY10" i="6"/>
  <c r="CY19" i="6"/>
  <c r="CY28" i="6"/>
  <c r="CY37" i="6"/>
  <c r="CY43" i="6"/>
  <c r="CY44" i="6"/>
  <c r="CY14" i="6"/>
  <c r="CY23" i="6"/>
  <c r="CY32" i="6"/>
  <c r="CY64" i="6"/>
  <c r="CY63" i="6"/>
  <c r="CY41" i="6"/>
  <c r="CY66" i="6"/>
  <c r="CY31" i="6"/>
  <c r="CY61" i="6"/>
  <c r="CY70" i="6"/>
  <c r="CY13" i="6"/>
  <c r="CY40" i="6"/>
  <c r="CY65" i="6"/>
  <c r="CY72" i="6"/>
  <c r="CY22" i="6"/>
  <c r="CY71" i="6"/>
  <c r="CY62" i="6"/>
  <c r="CU10" i="6"/>
  <c r="CU13" i="6"/>
  <c r="CU16" i="6"/>
  <c r="CU19" i="6"/>
  <c r="CU22" i="6"/>
  <c r="CU25" i="6"/>
  <c r="CU28" i="6"/>
  <c r="CU31" i="6"/>
  <c r="CU34" i="6"/>
  <c r="CU37" i="6"/>
  <c r="CU40" i="6"/>
  <c r="CU43" i="6"/>
  <c r="CU46" i="6"/>
  <c r="CU49" i="6"/>
  <c r="CU52" i="6"/>
  <c r="CU55" i="6"/>
  <c r="CU58" i="6"/>
  <c r="CU11" i="6"/>
  <c r="CU20" i="6"/>
  <c r="CU29" i="6"/>
  <c r="CU38" i="6"/>
  <c r="CU60" i="6"/>
  <c r="CU69" i="6"/>
  <c r="CU44" i="6"/>
  <c r="CU45" i="6"/>
  <c r="CU61" i="6"/>
  <c r="CU70" i="6"/>
  <c r="CU24" i="6"/>
  <c r="CU62" i="6"/>
  <c r="CU15" i="6"/>
  <c r="CU33" i="6"/>
  <c r="CU71" i="6"/>
  <c r="CU14" i="6"/>
  <c r="CU23" i="6"/>
  <c r="CU32" i="6"/>
  <c r="CU41" i="6"/>
  <c r="CU42" i="6"/>
  <c r="CU64" i="6"/>
  <c r="CU8" i="6"/>
  <c r="CU17" i="6"/>
  <c r="CU26" i="6"/>
  <c r="CU35" i="6"/>
  <c r="CU66" i="6"/>
  <c r="CU30" i="6"/>
  <c r="CU51" i="6"/>
  <c r="CU57" i="6"/>
  <c r="CU59" i="6"/>
  <c r="CU68" i="6"/>
  <c r="CU7" i="6"/>
  <c r="CU27" i="6"/>
  <c r="CU63" i="6"/>
  <c r="CU65" i="6"/>
  <c r="CU39" i="6"/>
  <c r="CU53" i="6"/>
  <c r="CU12" i="6"/>
  <c r="CU72" i="6"/>
  <c r="CU54" i="6"/>
  <c r="CU47" i="6"/>
  <c r="CU9" i="6"/>
  <c r="CU36" i="6"/>
  <c r="CU50" i="6"/>
  <c r="CU56" i="6"/>
  <c r="CU67" i="6"/>
  <c r="CU48" i="6"/>
  <c r="CU18" i="6"/>
  <c r="CU21" i="6"/>
  <c r="CS10" i="6"/>
  <c r="CS13" i="6"/>
  <c r="CS16" i="6"/>
  <c r="CS19" i="6"/>
  <c r="CS22" i="6"/>
  <c r="CS25" i="6"/>
  <c r="CS28" i="6"/>
  <c r="CS31" i="6"/>
  <c r="CS34" i="6"/>
  <c r="CS37" i="6"/>
  <c r="CS40" i="6"/>
  <c r="CS8" i="6"/>
  <c r="CS11" i="6"/>
  <c r="CS14" i="6"/>
  <c r="CS17" i="6"/>
  <c r="CS20" i="6"/>
  <c r="CS23" i="6"/>
  <c r="CS26" i="6"/>
  <c r="CS29" i="6"/>
  <c r="CS32" i="6"/>
  <c r="CS35" i="6"/>
  <c r="CS38" i="6"/>
  <c r="CS41" i="6"/>
  <c r="CS44" i="6"/>
  <c r="CS47" i="6"/>
  <c r="CS50" i="6"/>
  <c r="CS53" i="6"/>
  <c r="CS56" i="6"/>
  <c r="CS59" i="6"/>
  <c r="CS62" i="6"/>
  <c r="CS65" i="6"/>
  <c r="CS68" i="6"/>
  <c r="CS71" i="6"/>
  <c r="CS61" i="6"/>
  <c r="CS70" i="6"/>
  <c r="CS15" i="6"/>
  <c r="CS24" i="6"/>
  <c r="CS33" i="6"/>
  <c r="CS42" i="6"/>
  <c r="CS43" i="6"/>
  <c r="CS63" i="6"/>
  <c r="CS9" i="6"/>
  <c r="CS18" i="6"/>
  <c r="CS27" i="6"/>
  <c r="CS36" i="6"/>
  <c r="CS72" i="6"/>
  <c r="CS48" i="6"/>
  <c r="CS51" i="6"/>
  <c r="CS54" i="6"/>
  <c r="CS57" i="6"/>
  <c r="CS67" i="6"/>
  <c r="CS7" i="6"/>
  <c r="CS45" i="6"/>
  <c r="CS69" i="6"/>
  <c r="CS12" i="6"/>
  <c r="CS39" i="6"/>
  <c r="CS55" i="6"/>
  <c r="CS52" i="6"/>
  <c r="CS58" i="6"/>
  <c r="CS21" i="6"/>
  <c r="CS46" i="6"/>
  <c r="CS60" i="6"/>
  <c r="CS66" i="6"/>
  <c r="CS30" i="6"/>
  <c r="CS49" i="6"/>
  <c r="CS64" i="6"/>
  <c r="CZ8" i="6"/>
  <c r="CZ11" i="6"/>
  <c r="CZ14" i="6"/>
  <c r="CZ17" i="6"/>
  <c r="CZ20" i="6"/>
  <c r="CZ23" i="6"/>
  <c r="CZ26" i="6"/>
  <c r="CZ29" i="6"/>
  <c r="CZ32" i="6"/>
  <c r="CZ35" i="6"/>
  <c r="CZ38" i="6"/>
  <c r="CZ41" i="6"/>
  <c r="CZ44" i="6"/>
  <c r="CZ12" i="6"/>
  <c r="CZ21" i="6"/>
  <c r="CZ30" i="6"/>
  <c r="CZ39" i="6"/>
  <c r="CZ66" i="6"/>
  <c r="CZ72" i="6"/>
  <c r="CZ24" i="6"/>
  <c r="CZ33" i="6"/>
  <c r="CZ48" i="6"/>
  <c r="CZ49" i="6"/>
  <c r="CZ51" i="6"/>
  <c r="CZ52" i="6"/>
  <c r="CZ54" i="6"/>
  <c r="CZ55" i="6"/>
  <c r="CZ57" i="6"/>
  <c r="CZ58" i="6"/>
  <c r="CZ67" i="6"/>
  <c r="CZ16" i="6"/>
  <c r="CZ25" i="6"/>
  <c r="CZ34" i="6"/>
  <c r="CZ46" i="6"/>
  <c r="CZ47" i="6"/>
  <c r="CZ50" i="6"/>
  <c r="CZ53" i="6"/>
  <c r="CZ56" i="6"/>
  <c r="CZ45" i="6"/>
  <c r="CZ59" i="6"/>
  <c r="CZ68" i="6"/>
  <c r="CZ7" i="6"/>
  <c r="CZ15" i="6"/>
  <c r="CZ61" i="6"/>
  <c r="CZ70" i="6"/>
  <c r="CZ10" i="6"/>
  <c r="CZ19" i="6"/>
  <c r="CZ28" i="6"/>
  <c r="CZ37" i="6"/>
  <c r="CZ43" i="6"/>
  <c r="CZ9" i="6"/>
  <c r="CZ18" i="6"/>
  <c r="CZ27" i="6"/>
  <c r="CZ36" i="6"/>
  <c r="CZ63" i="6"/>
  <c r="CZ71" i="6"/>
  <c r="CZ22" i="6"/>
  <c r="CZ42" i="6"/>
  <c r="CZ31" i="6"/>
  <c r="CZ62" i="6"/>
  <c r="CZ64" i="6"/>
  <c r="CZ13" i="6"/>
  <c r="CZ40" i="6"/>
  <c r="CZ65" i="6"/>
  <c r="CZ60" i="6"/>
  <c r="CZ69" i="6"/>
  <c r="CL9" i="6"/>
  <c r="CL12" i="6"/>
  <c r="CL15" i="6"/>
  <c r="CL18" i="6"/>
  <c r="CL21" i="6"/>
  <c r="CL24" i="6"/>
  <c r="CL27" i="6"/>
  <c r="CL30" i="6"/>
  <c r="CL33" i="6"/>
  <c r="CL36" i="6"/>
  <c r="CL39" i="6"/>
  <c r="CL42" i="6"/>
  <c r="CL45" i="6"/>
  <c r="CL48" i="6"/>
  <c r="CL51" i="6"/>
  <c r="CL54" i="6"/>
  <c r="CL57" i="6"/>
  <c r="CL60" i="6"/>
  <c r="CL63" i="6"/>
  <c r="CL66" i="6"/>
  <c r="CL69" i="6"/>
  <c r="CL14" i="6"/>
  <c r="CL23" i="6"/>
  <c r="CL32" i="6"/>
  <c r="CL41" i="6"/>
  <c r="CL68" i="6"/>
  <c r="CL17" i="6"/>
  <c r="CL13" i="6"/>
  <c r="CL22" i="6"/>
  <c r="CL31" i="6"/>
  <c r="CL40" i="6"/>
  <c r="CL67" i="6"/>
  <c r="CL7" i="6"/>
  <c r="CL56" i="6"/>
  <c r="CL35" i="6"/>
  <c r="CL49" i="6"/>
  <c r="CL52" i="6"/>
  <c r="CL55" i="6"/>
  <c r="CL58" i="6"/>
  <c r="CL50" i="6"/>
  <c r="CL53" i="6"/>
  <c r="CL59" i="6"/>
  <c r="CL26" i="6"/>
  <c r="CL8" i="6"/>
  <c r="CL16" i="6"/>
  <c r="CL25" i="6"/>
  <c r="CL34" i="6"/>
  <c r="CL61" i="6"/>
  <c r="CL70" i="6"/>
  <c r="CL11" i="6"/>
  <c r="CL20" i="6"/>
  <c r="CL29" i="6"/>
  <c r="CL38" i="6"/>
  <c r="CL43" i="6"/>
  <c r="CL44" i="6"/>
  <c r="CL72" i="6"/>
  <c r="CL65" i="6"/>
  <c r="CL28" i="6"/>
  <c r="CL46" i="6"/>
  <c r="CL62" i="6"/>
  <c r="CL71" i="6"/>
  <c r="CL64" i="6"/>
  <c r="CL10" i="6"/>
  <c r="CL37" i="6"/>
  <c r="CL19" i="6"/>
  <c r="CL47" i="6"/>
  <c r="CW9" i="6"/>
  <c r="CW12" i="6"/>
  <c r="CW15" i="6"/>
  <c r="CW18" i="6"/>
  <c r="CW21" i="6"/>
  <c r="CW24" i="6"/>
  <c r="CW27" i="6"/>
  <c r="CW30" i="6"/>
  <c r="CW33" i="6"/>
  <c r="CW36" i="6"/>
  <c r="CW39" i="6"/>
  <c r="CW10" i="6"/>
  <c r="CW13" i="6"/>
  <c r="CW16" i="6"/>
  <c r="CW19" i="6"/>
  <c r="CW22" i="6"/>
  <c r="CW25" i="6"/>
  <c r="CW28" i="6"/>
  <c r="CW31" i="6"/>
  <c r="CW34" i="6"/>
  <c r="CW37" i="6"/>
  <c r="CW40" i="6"/>
  <c r="CW43" i="6"/>
  <c r="CW46" i="6"/>
  <c r="CW49" i="6"/>
  <c r="CW52" i="6"/>
  <c r="CW55" i="6"/>
  <c r="CW58" i="6"/>
  <c r="CW61" i="6"/>
  <c r="CW64" i="6"/>
  <c r="CW67" i="6"/>
  <c r="CW70" i="6"/>
  <c r="CW48" i="6"/>
  <c r="CW51" i="6"/>
  <c r="CW54" i="6"/>
  <c r="CW57" i="6"/>
  <c r="CW59" i="6"/>
  <c r="CW68" i="6"/>
  <c r="CW7" i="6"/>
  <c r="CW44" i="6"/>
  <c r="CW11" i="6"/>
  <c r="CW20" i="6"/>
  <c r="CW29" i="6"/>
  <c r="CW38" i="6"/>
  <c r="CW45" i="6"/>
  <c r="CW60" i="6"/>
  <c r="CW69" i="6"/>
  <c r="CW71" i="6"/>
  <c r="CW14" i="6"/>
  <c r="CW23" i="6"/>
  <c r="CW32" i="6"/>
  <c r="CW42" i="6"/>
  <c r="CW65" i="6"/>
  <c r="CW66" i="6"/>
  <c r="CW47" i="6"/>
  <c r="CW53" i="6"/>
  <c r="CW35" i="6"/>
  <c r="CW26" i="6"/>
  <c r="CW8" i="6"/>
  <c r="CW63" i="6"/>
  <c r="CW72" i="6"/>
  <c r="CW17" i="6"/>
  <c r="CW50" i="6"/>
  <c r="CW56" i="6"/>
  <c r="CW62" i="6"/>
  <c r="CW41" i="6"/>
  <c r="CT10" i="6"/>
  <c r="CT13" i="6"/>
  <c r="CT16" i="6"/>
  <c r="CT19" i="6"/>
  <c r="CT22" i="6"/>
  <c r="CT25" i="6"/>
  <c r="CT28" i="6"/>
  <c r="CT31" i="6"/>
  <c r="CT34" i="6"/>
  <c r="CT37" i="6"/>
  <c r="CT40" i="6"/>
  <c r="CT43" i="6"/>
  <c r="CT46" i="6"/>
  <c r="CT49" i="6"/>
  <c r="CT52" i="6"/>
  <c r="CT55" i="6"/>
  <c r="CT58" i="6"/>
  <c r="CT61" i="6"/>
  <c r="CT64" i="6"/>
  <c r="CT67" i="6"/>
  <c r="CT70" i="6"/>
  <c r="CT8" i="6"/>
  <c r="CT44" i="6"/>
  <c r="CT45" i="6"/>
  <c r="CT42" i="6"/>
  <c r="CT62" i="6"/>
  <c r="CT32" i="6"/>
  <c r="CT63" i="6"/>
  <c r="CT15" i="6"/>
  <c r="CT24" i="6"/>
  <c r="CT33" i="6"/>
  <c r="CT71" i="6"/>
  <c r="CT14" i="6"/>
  <c r="CT23" i="6"/>
  <c r="CT41" i="6"/>
  <c r="CT65" i="6"/>
  <c r="CT9" i="6"/>
  <c r="CT18" i="6"/>
  <c r="CT27" i="6"/>
  <c r="CT36" i="6"/>
  <c r="CT47" i="6"/>
  <c r="CT50" i="6"/>
  <c r="CT53" i="6"/>
  <c r="CT56" i="6"/>
  <c r="CT11" i="6"/>
  <c r="CT38" i="6"/>
  <c r="CT57" i="6"/>
  <c r="CT35" i="6"/>
  <c r="CT72" i="6"/>
  <c r="CT59" i="6"/>
  <c r="CT68" i="6"/>
  <c r="CT12" i="6"/>
  <c r="CT39" i="6"/>
  <c r="CT20" i="6"/>
  <c r="CT30" i="6"/>
  <c r="CT17" i="6"/>
  <c r="CT48" i="6"/>
  <c r="CT54" i="6"/>
  <c r="CT66" i="6"/>
  <c r="CT51" i="6"/>
  <c r="CT7" i="6"/>
  <c r="CT21" i="6"/>
  <c r="CT60" i="6"/>
  <c r="CT69" i="6"/>
  <c r="CT26" i="6"/>
  <c r="CT29" i="6"/>
  <c r="CR10" i="6"/>
  <c r="CR13" i="6"/>
  <c r="CR16" i="6"/>
  <c r="CR19" i="6"/>
  <c r="CR22" i="6"/>
  <c r="CR25" i="6"/>
  <c r="CR28" i="6"/>
  <c r="CR31" i="6"/>
  <c r="CR34" i="6"/>
  <c r="CR37" i="6"/>
  <c r="CR40" i="6"/>
  <c r="CR43" i="6"/>
  <c r="CR46" i="6"/>
  <c r="CR15" i="6"/>
  <c r="CR24" i="6"/>
  <c r="CR33" i="6"/>
  <c r="CR62" i="6"/>
  <c r="CR9" i="6"/>
  <c r="CR27" i="6"/>
  <c r="CR63" i="6"/>
  <c r="CR71" i="6"/>
  <c r="CR14" i="6"/>
  <c r="CR23" i="6"/>
  <c r="CR32" i="6"/>
  <c r="CR42" i="6"/>
  <c r="CR41" i="6"/>
  <c r="CR64" i="6"/>
  <c r="CR18" i="6"/>
  <c r="CR36" i="6"/>
  <c r="CR66" i="6"/>
  <c r="CR17" i="6"/>
  <c r="CR26" i="6"/>
  <c r="CR35" i="6"/>
  <c r="CR12" i="6"/>
  <c r="CR21" i="6"/>
  <c r="CR30" i="6"/>
  <c r="CR39" i="6"/>
  <c r="CR49" i="6"/>
  <c r="CR52" i="6"/>
  <c r="CR55" i="6"/>
  <c r="CR58" i="6"/>
  <c r="CR59" i="6"/>
  <c r="CR68" i="6"/>
  <c r="CR45" i="6"/>
  <c r="CR20" i="6"/>
  <c r="CR56" i="6"/>
  <c r="CR57" i="6"/>
  <c r="CR38" i="6"/>
  <c r="CR8" i="6"/>
  <c r="CR61" i="6"/>
  <c r="CR70" i="6"/>
  <c r="CR65" i="6"/>
  <c r="CR72" i="6"/>
  <c r="CR48" i="6"/>
  <c r="CR67" i="6"/>
  <c r="CR53" i="6"/>
  <c r="CR50" i="6"/>
  <c r="CR54" i="6"/>
  <c r="CR60" i="6"/>
  <c r="CR69" i="6"/>
  <c r="CR51" i="6"/>
  <c r="CR7" i="6"/>
  <c r="CR29" i="6"/>
  <c r="CR44" i="6"/>
  <c r="CR47" i="6"/>
  <c r="CR11" i="6"/>
  <c r="CO8" i="6"/>
  <c r="CO11" i="6"/>
  <c r="CO14" i="6"/>
  <c r="CO17" i="6"/>
  <c r="CO20" i="6"/>
  <c r="CO23" i="6"/>
  <c r="CO26" i="6"/>
  <c r="CO29" i="6"/>
  <c r="CO32" i="6"/>
  <c r="CO35" i="6"/>
  <c r="CO38" i="6"/>
  <c r="CO9" i="6"/>
  <c r="CO12" i="6"/>
  <c r="CO15" i="6"/>
  <c r="CO18" i="6"/>
  <c r="CO21" i="6"/>
  <c r="CO24" i="6"/>
  <c r="CO27" i="6"/>
  <c r="CO30" i="6"/>
  <c r="CO33" i="6"/>
  <c r="CO36" i="6"/>
  <c r="CO39" i="6"/>
  <c r="CO42" i="6"/>
  <c r="CO45" i="6"/>
  <c r="CO48" i="6"/>
  <c r="CO51" i="6"/>
  <c r="CO54" i="6"/>
  <c r="CO57" i="6"/>
  <c r="CO60" i="6"/>
  <c r="CO63" i="6"/>
  <c r="CO66" i="6"/>
  <c r="CO69" i="6"/>
  <c r="CO10" i="6"/>
  <c r="CO19" i="6"/>
  <c r="CO28" i="6"/>
  <c r="CO37" i="6"/>
  <c r="CO64" i="6"/>
  <c r="CO13" i="6"/>
  <c r="CO31" i="6"/>
  <c r="CO72" i="6"/>
  <c r="CO22" i="6"/>
  <c r="CO40" i="6"/>
  <c r="CO41" i="6"/>
  <c r="CO65" i="6"/>
  <c r="CO49" i="6"/>
  <c r="CO52" i="6"/>
  <c r="CO55" i="6"/>
  <c r="CO58" i="6"/>
  <c r="CO16" i="6"/>
  <c r="CO25" i="6"/>
  <c r="CO34" i="6"/>
  <c r="CO61" i="6"/>
  <c r="CO70" i="6"/>
  <c r="CO46" i="6"/>
  <c r="CO67" i="6"/>
  <c r="CO50" i="6"/>
  <c r="CO56" i="6"/>
  <c r="CO43" i="6"/>
  <c r="CO62" i="6"/>
  <c r="CO71" i="6"/>
  <c r="CO53" i="6"/>
  <c r="CO44" i="6"/>
  <c r="CO7" i="6"/>
  <c r="CO47" i="6"/>
  <c r="CO59" i="6"/>
  <c r="CO68" i="6"/>
  <c r="CN8" i="6"/>
  <c r="CN11" i="6"/>
  <c r="CN14" i="6"/>
  <c r="CN17" i="6"/>
  <c r="CN20" i="6"/>
  <c r="CN23" i="6"/>
  <c r="CN26" i="6"/>
  <c r="CN29" i="6"/>
  <c r="CN32" i="6"/>
  <c r="CN35" i="6"/>
  <c r="CN38" i="6"/>
  <c r="CN41" i="6"/>
  <c r="CN44" i="6"/>
  <c r="CN47" i="6"/>
  <c r="CN72" i="6"/>
  <c r="CN9" i="6"/>
  <c r="CN18" i="6"/>
  <c r="CN27" i="6"/>
  <c r="CN36" i="6"/>
  <c r="CN65" i="6"/>
  <c r="CN40" i="6"/>
  <c r="CN7" i="6"/>
  <c r="CN66" i="6"/>
  <c r="CN13" i="6"/>
  <c r="CN22" i="6"/>
  <c r="CN31" i="6"/>
  <c r="CN67" i="6"/>
  <c r="CN12" i="6"/>
  <c r="CN21" i="6"/>
  <c r="CN30" i="6"/>
  <c r="CN39" i="6"/>
  <c r="CN50" i="6"/>
  <c r="CN53" i="6"/>
  <c r="CN56" i="6"/>
  <c r="CN59" i="6"/>
  <c r="CN68" i="6"/>
  <c r="CN19" i="6"/>
  <c r="CN42" i="6"/>
  <c r="CN63" i="6"/>
  <c r="CN16" i="6"/>
  <c r="CN15" i="6"/>
  <c r="CN24" i="6"/>
  <c r="CN48" i="6"/>
  <c r="CN52" i="6"/>
  <c r="CN54" i="6"/>
  <c r="CN58" i="6"/>
  <c r="CN46" i="6"/>
  <c r="CN69" i="6"/>
  <c r="CN70" i="6"/>
  <c r="CN43" i="6"/>
  <c r="CN60" i="6"/>
  <c r="CN28" i="6"/>
  <c r="CN25" i="6"/>
  <c r="CN62" i="6"/>
  <c r="CN71" i="6"/>
  <c r="CN33" i="6"/>
  <c r="CN45" i="6"/>
  <c r="CN61" i="6"/>
  <c r="CN64" i="6"/>
  <c r="CN10" i="6"/>
  <c r="CN37" i="6"/>
  <c r="CN49" i="6"/>
  <c r="CN51" i="6"/>
  <c r="CN55" i="6"/>
  <c r="CN57" i="6"/>
  <c r="CN34" i="6"/>
  <c r="CX9" i="6"/>
  <c r="CX12" i="6"/>
  <c r="CX15" i="6"/>
  <c r="CX18" i="6"/>
  <c r="CX21" i="6"/>
  <c r="CX24" i="6"/>
  <c r="CX27" i="6"/>
  <c r="CX30" i="6"/>
  <c r="CX33" i="6"/>
  <c r="CX36" i="6"/>
  <c r="CX39" i="6"/>
  <c r="CX42" i="6"/>
  <c r="CX45" i="6"/>
  <c r="CX48" i="6"/>
  <c r="CX51" i="6"/>
  <c r="CX54" i="6"/>
  <c r="CX57" i="6"/>
  <c r="CX60" i="6"/>
  <c r="CX63" i="6"/>
  <c r="CX66" i="6"/>
  <c r="CX69" i="6"/>
  <c r="CX16" i="6"/>
  <c r="CX25" i="6"/>
  <c r="CX34" i="6"/>
  <c r="CX46" i="6"/>
  <c r="CX47" i="6"/>
  <c r="CX50" i="6"/>
  <c r="CX53" i="6"/>
  <c r="CX56" i="6"/>
  <c r="CX61" i="6"/>
  <c r="CX70" i="6"/>
  <c r="CX10" i="6"/>
  <c r="CX37" i="6"/>
  <c r="CX59" i="6"/>
  <c r="CX68" i="6"/>
  <c r="CX7" i="6"/>
  <c r="CX20" i="6"/>
  <c r="CX29" i="6"/>
  <c r="CX11" i="6"/>
  <c r="CX38" i="6"/>
  <c r="CX19" i="6"/>
  <c r="CX28" i="6"/>
  <c r="CX44" i="6"/>
  <c r="CX62" i="6"/>
  <c r="CX13" i="6"/>
  <c r="CX22" i="6"/>
  <c r="CX31" i="6"/>
  <c r="CX40" i="6"/>
  <c r="CX41" i="6"/>
  <c r="CX26" i="6"/>
  <c r="CX23" i="6"/>
  <c r="CX49" i="6"/>
  <c r="CX55" i="6"/>
  <c r="CX8" i="6"/>
  <c r="CX35" i="6"/>
  <c r="CX32" i="6"/>
  <c r="CX43" i="6"/>
  <c r="CX65" i="6"/>
  <c r="CX72" i="6"/>
  <c r="CX52" i="6"/>
  <c r="CX58" i="6"/>
  <c r="CX67" i="6"/>
  <c r="CX64" i="6"/>
  <c r="CX17" i="6"/>
  <c r="CX14" i="6"/>
  <c r="CX71" i="6"/>
  <c r="I27" i="12" a="1"/>
  <c r="I27" i="12" s="1"/>
  <c r="AU114" i="6"/>
  <c r="AU123" i="6"/>
  <c r="O5" i="8" a="1"/>
  <c r="O5" i="8" s="1"/>
  <c r="AU120" i="6"/>
  <c r="AU117" i="6"/>
  <c r="CQ8" i="6"/>
  <c r="CQ11" i="6"/>
  <c r="CQ14" i="6"/>
  <c r="CQ17" i="6"/>
  <c r="CQ20" i="6"/>
  <c r="CQ23" i="6"/>
  <c r="CQ26" i="6"/>
  <c r="CQ29" i="6"/>
  <c r="CQ32" i="6"/>
  <c r="CQ35" i="6"/>
  <c r="CQ38" i="6"/>
  <c r="CQ41" i="6"/>
  <c r="CQ44" i="6"/>
  <c r="CQ47" i="6"/>
  <c r="CQ50" i="6"/>
  <c r="CQ53" i="6"/>
  <c r="CQ56" i="6"/>
  <c r="CQ63" i="6"/>
  <c r="CQ71" i="6"/>
  <c r="CQ65" i="6"/>
  <c r="CQ72" i="6"/>
  <c r="CQ42" i="6"/>
  <c r="CQ43" i="6"/>
  <c r="CQ27" i="6"/>
  <c r="CQ10" i="6"/>
  <c r="CQ19" i="6"/>
  <c r="CQ28" i="6"/>
  <c r="CQ37" i="6"/>
  <c r="CQ64" i="6"/>
  <c r="CQ9" i="6"/>
  <c r="CQ18" i="6"/>
  <c r="CQ36" i="6"/>
  <c r="CQ13" i="6"/>
  <c r="CQ22" i="6"/>
  <c r="CQ31" i="6"/>
  <c r="CQ40" i="6"/>
  <c r="CQ60" i="6"/>
  <c r="CQ69" i="6"/>
  <c r="CQ15" i="6"/>
  <c r="CQ61" i="6"/>
  <c r="CQ70" i="6"/>
  <c r="CQ12" i="6"/>
  <c r="CQ39" i="6"/>
  <c r="CQ34" i="6"/>
  <c r="CQ54" i="6"/>
  <c r="CQ24" i="6"/>
  <c r="CQ52" i="6"/>
  <c r="CQ58" i="6"/>
  <c r="CQ45" i="6"/>
  <c r="CQ16" i="6"/>
  <c r="CQ48" i="6"/>
  <c r="CQ67" i="6"/>
  <c r="CQ55" i="6"/>
  <c r="CQ68" i="6"/>
  <c r="CQ21" i="6"/>
  <c r="CQ46" i="6"/>
  <c r="CQ25" i="6"/>
  <c r="CQ62" i="6"/>
  <c r="CQ30" i="6"/>
  <c r="CQ57" i="6"/>
  <c r="CQ49" i="6"/>
  <c r="CQ59" i="6"/>
  <c r="CQ33" i="6"/>
  <c r="CQ66" i="6"/>
  <c r="CQ51" i="6"/>
  <c r="CQ7" i="6"/>
  <c r="CP8" i="6"/>
  <c r="CP11" i="6"/>
  <c r="CP14" i="6"/>
  <c r="CP17" i="6"/>
  <c r="CP20" i="6"/>
  <c r="CP23" i="6"/>
  <c r="CP26" i="6"/>
  <c r="CP29" i="6"/>
  <c r="CP32" i="6"/>
  <c r="CP35" i="6"/>
  <c r="CP38" i="6"/>
  <c r="CP41" i="6"/>
  <c r="CP44" i="6"/>
  <c r="CP47" i="6"/>
  <c r="CP50" i="6"/>
  <c r="CP53" i="6"/>
  <c r="CP56" i="6"/>
  <c r="CP59" i="6"/>
  <c r="CP62" i="6"/>
  <c r="CP65" i="6"/>
  <c r="CP68" i="6"/>
  <c r="CP42" i="6"/>
  <c r="CP43" i="6"/>
  <c r="CP10" i="6"/>
  <c r="CP19" i="6"/>
  <c r="CP28" i="6"/>
  <c r="CP37" i="6"/>
  <c r="CP64" i="6"/>
  <c r="CP66" i="6"/>
  <c r="CP9" i="6"/>
  <c r="CP18" i="6"/>
  <c r="CP27" i="6"/>
  <c r="CP36" i="6"/>
  <c r="CP72" i="6"/>
  <c r="CP13" i="6"/>
  <c r="CP22" i="6"/>
  <c r="CP31" i="6"/>
  <c r="CP40" i="6"/>
  <c r="CP48" i="6"/>
  <c r="CP51" i="6"/>
  <c r="CP54" i="6"/>
  <c r="CP57" i="6"/>
  <c r="CP67" i="6"/>
  <c r="CP7" i="6"/>
  <c r="CP12" i="6"/>
  <c r="CP21" i="6"/>
  <c r="CP30" i="6"/>
  <c r="CP39" i="6"/>
  <c r="CP45" i="6"/>
  <c r="CP46" i="6"/>
  <c r="CP63" i="6"/>
  <c r="CP16" i="6"/>
  <c r="CP58" i="6"/>
  <c r="CP34" i="6"/>
  <c r="CP15" i="6"/>
  <c r="CP24" i="6"/>
  <c r="CP52" i="6"/>
  <c r="CP60" i="6"/>
  <c r="CP69" i="6"/>
  <c r="CP61" i="6"/>
  <c r="CP70" i="6"/>
  <c r="CP25" i="6"/>
  <c r="CP33" i="6"/>
  <c r="CP71" i="6"/>
  <c r="CP49" i="6"/>
  <c r="CP55" i="6"/>
  <c r="G77" i="6"/>
  <c r="I77" i="6"/>
  <c r="N76" i="6"/>
  <c r="J77" i="6"/>
  <c r="K77" i="6"/>
  <c r="Q75" i="6"/>
  <c r="S77" i="6"/>
  <c r="O76" i="6"/>
  <c r="L77" i="6"/>
  <c r="M76" i="6"/>
  <c r="P76" i="6"/>
  <c r="H78" i="6"/>
  <c r="R76" i="6"/>
  <c r="V77" i="6"/>
  <c r="T77" i="6"/>
  <c r="U77" i="6"/>
  <c r="BJ36" i="6"/>
  <c r="AL68" i="6"/>
  <c r="AC68" i="6"/>
  <c r="AA68" i="6"/>
  <c r="AI65" i="6"/>
  <c r="AI72" i="6"/>
  <c r="AI66" i="6"/>
  <c r="AL65" i="6"/>
  <c r="AI70" i="6"/>
  <c r="AJ61" i="6"/>
  <c r="BJ61" i="6"/>
  <c r="AI61" i="6"/>
  <c r="AX61" i="6"/>
  <c r="AL60" i="6"/>
  <c r="BH59" i="6"/>
  <c r="AM55" i="6"/>
  <c r="BJ58" i="6"/>
  <c r="AK55" i="6"/>
  <c r="AI68" i="6"/>
  <c r="AX58" i="6"/>
  <c r="AF70" i="6"/>
  <c r="AO65" i="6"/>
  <c r="AX36" i="6"/>
  <c r="AN60" i="6"/>
  <c r="AM65" i="6"/>
  <c r="BG59" i="6"/>
  <c r="AF57" i="6"/>
  <c r="AI63" i="6"/>
  <c r="AU57" i="6"/>
  <c r="AU36" i="6"/>
  <c r="AJ56" i="6"/>
  <c r="AO72" i="6"/>
  <c r="BJ55" i="6"/>
  <c r="AK60" i="6"/>
  <c r="AI56" i="6"/>
  <c r="AL72" i="6"/>
  <c r="AX55" i="6"/>
  <c r="BH61" i="6"/>
  <c r="AH63" i="6"/>
  <c r="BG56" i="6"/>
  <c r="BG63" i="6"/>
  <c r="AH57" i="6"/>
  <c r="AV59" i="6"/>
  <c r="AG61" i="6"/>
  <c r="BH63" i="6"/>
  <c r="BH60" i="6"/>
  <c r="BG36" i="6"/>
  <c r="AG60" i="6"/>
  <c r="AJ55" i="6"/>
  <c r="AF67" i="6"/>
  <c r="AH64" i="6"/>
  <c r="AH71" i="6"/>
  <c r="BH62" i="6"/>
  <c r="BG60" i="6"/>
  <c r="AW58" i="6"/>
  <c r="BH55" i="6"/>
  <c r="BI63" i="6"/>
  <c r="AG56" i="6"/>
  <c r="AG65" i="6"/>
  <c r="AW61" i="6"/>
  <c r="AF56" i="6"/>
  <c r="AG72" i="6"/>
  <c r="AU56" i="6"/>
  <c r="AH67" i="6"/>
  <c r="BH58" i="6"/>
  <c r="AH60" i="6"/>
  <c r="AV58" i="6"/>
  <c r="AW57" i="6"/>
  <c r="AH61" i="6"/>
  <c r="BH56" i="6"/>
  <c r="AH56" i="6"/>
  <c r="AF68" i="6"/>
  <c r="AU59" i="6"/>
  <c r="AV61" i="6"/>
  <c r="AG71" i="6"/>
  <c r="AG62" i="6"/>
  <c r="AB60" i="6"/>
  <c r="AF55" i="6"/>
  <c r="AF58" i="6"/>
  <c r="AO68" i="6"/>
  <c r="AF64" i="6"/>
  <c r="AF71" i="6"/>
  <c r="AV62" i="6"/>
  <c r="AV60" i="6"/>
  <c r="BI57" i="6"/>
  <c r="AW55" i="6"/>
  <c r="BI61" i="6"/>
  <c r="AG68" i="6"/>
  <c r="AV56" i="6"/>
  <c r="AF65" i="6"/>
  <c r="AW63" i="6"/>
  <c r="BI58" i="6"/>
  <c r="AC65" i="6"/>
  <c r="AF72" i="6"/>
  <c r="AV63" i="6"/>
  <c r="BI60" i="6"/>
  <c r="AG67" i="6"/>
  <c r="AA65" i="6"/>
  <c r="AC72" i="6"/>
  <c r="AU63" i="6"/>
  <c r="BI55" i="6"/>
  <c r="BA36" i="6"/>
  <c r="AF60" i="6"/>
  <c r="AG55" i="6"/>
  <c r="AK66" i="6"/>
  <c r="AG64" i="6"/>
  <c r="BG62" i="6"/>
  <c r="AW60" i="6"/>
  <c r="AZ36" i="6"/>
  <c r="AY36" i="6"/>
  <c r="AF62" i="6"/>
  <c r="AG57" i="6"/>
  <c r="AA55" i="6"/>
  <c r="AM68" i="6"/>
  <c r="AH66" i="6"/>
  <c r="AK63" i="6"/>
  <c r="AL70" i="6"/>
  <c r="AU62" i="6"/>
  <c r="AU60" i="6"/>
  <c r="BG57" i="6"/>
  <c r="AV55" i="6"/>
  <c r="BB36" i="6"/>
  <c r="AK61" i="6"/>
  <c r="AO60" i="6"/>
  <c r="AC60" i="6"/>
  <c r="AA58" i="6"/>
  <c r="AN55" i="6"/>
  <c r="AB55" i="6"/>
  <c r="AD68" i="6"/>
  <c r="AL66" i="6"/>
  <c r="Z66" i="6"/>
  <c r="AD65" i="6"/>
  <c r="AL63" i="6"/>
  <c r="Z63" i="6"/>
  <c r="AD72" i="6"/>
  <c r="AM70" i="6"/>
  <c r="AA70" i="6"/>
  <c r="AE69" i="6"/>
  <c r="BD63" i="6"/>
  <c r="AZ61" i="6"/>
  <c r="BD60" i="6"/>
  <c r="AZ58" i="6"/>
  <c r="BD57" i="6"/>
  <c r="AZ55" i="6"/>
  <c r="BC63" i="6"/>
  <c r="AY61" i="6"/>
  <c r="BC60" i="6"/>
  <c r="AY58" i="6"/>
  <c r="BC57" i="6"/>
  <c r="AY55" i="6"/>
  <c r="AM60" i="6"/>
  <c r="AA60" i="6"/>
  <c r="AL57" i="6"/>
  <c r="AL55" i="6"/>
  <c r="Z55" i="6"/>
  <c r="AN68" i="6"/>
  <c r="AB68" i="6"/>
  <c r="AJ66" i="6"/>
  <c r="AN65" i="6"/>
  <c r="AB65" i="6"/>
  <c r="AJ63" i="6"/>
  <c r="AN72" i="6"/>
  <c r="AB72" i="6"/>
  <c r="AK70" i="6"/>
  <c r="AO69" i="6"/>
  <c r="AC69" i="6"/>
  <c r="BB63" i="6"/>
  <c r="BF62" i="6"/>
  <c r="BB60" i="6"/>
  <c r="BF59" i="6"/>
  <c r="BB57" i="6"/>
  <c r="BF56" i="6"/>
  <c r="AM72" i="6"/>
  <c r="AA72" i="6"/>
  <c r="AE71" i="6"/>
  <c r="AJ70" i="6"/>
  <c r="AN69" i="6"/>
  <c r="AB69" i="6"/>
  <c r="BA63" i="6"/>
  <c r="BE62" i="6"/>
  <c r="BA60" i="6"/>
  <c r="BE59" i="6"/>
  <c r="BA57" i="6"/>
  <c r="BE56" i="6"/>
  <c r="AM69" i="6"/>
  <c r="AA69" i="6"/>
  <c r="AZ63" i="6"/>
  <c r="BD62" i="6"/>
  <c r="AZ60" i="6"/>
  <c r="BD59" i="6"/>
  <c r="AZ57" i="6"/>
  <c r="BD56" i="6"/>
  <c r="BI36" i="6"/>
  <c r="AW36" i="6"/>
  <c r="AN62" i="6"/>
  <c r="AB62" i="6"/>
  <c r="AF61" i="6"/>
  <c r="AJ60" i="6"/>
  <c r="AC59" i="6"/>
  <c r="AE57" i="6"/>
  <c r="AE56" i="6"/>
  <c r="AI55" i="6"/>
  <c r="AG59" i="6"/>
  <c r="AK68" i="6"/>
  <c r="AO67" i="6"/>
  <c r="AC67" i="6"/>
  <c r="AG66" i="6"/>
  <c r="AK65" i="6"/>
  <c r="AO64" i="6"/>
  <c r="AC64" i="6"/>
  <c r="AG63" i="6"/>
  <c r="AK72" i="6"/>
  <c r="AO71" i="6"/>
  <c r="AC71" i="6"/>
  <c r="AH70" i="6"/>
  <c r="AL69" i="6"/>
  <c r="Z69" i="6"/>
  <c r="AY63" i="6"/>
  <c r="BC62" i="6"/>
  <c r="BG61" i="6"/>
  <c r="AU61" i="6"/>
  <c r="AY60" i="6"/>
  <c r="BC59" i="6"/>
  <c r="BG58" i="6"/>
  <c r="AU58" i="6"/>
  <c r="AY57" i="6"/>
  <c r="BC56" i="6"/>
  <c r="Z58" i="6"/>
  <c r="Z70" i="6"/>
  <c r="BH36" i="6"/>
  <c r="AV36" i="6"/>
  <c r="AM62" i="6"/>
  <c r="AA62" i="6"/>
  <c r="AE61" i="6"/>
  <c r="AI60" i="6"/>
  <c r="AO58" i="6"/>
  <c r="Z57" i="6"/>
  <c r="AD56" i="6"/>
  <c r="AH55" i="6"/>
  <c r="AA59" i="6"/>
  <c r="AJ68" i="6"/>
  <c r="AN67" i="6"/>
  <c r="AB67" i="6"/>
  <c r="AF66" i="6"/>
  <c r="AJ65" i="6"/>
  <c r="AN64" i="6"/>
  <c r="AB64" i="6"/>
  <c r="AF63" i="6"/>
  <c r="AJ72" i="6"/>
  <c r="AN71" i="6"/>
  <c r="AB71" i="6"/>
  <c r="AG70" i="6"/>
  <c r="AK69" i="6"/>
  <c r="BJ63" i="6"/>
  <c r="AX63" i="6"/>
  <c r="BB62" i="6"/>
  <c r="BF61" i="6"/>
  <c r="BJ60" i="6"/>
  <c r="AX60" i="6"/>
  <c r="BB59" i="6"/>
  <c r="BF58" i="6"/>
  <c r="BJ57" i="6"/>
  <c r="AX57" i="6"/>
  <c r="BB56" i="6"/>
  <c r="BF55" i="6"/>
  <c r="AM71" i="6"/>
  <c r="AA71" i="6"/>
  <c r="AJ69" i="6"/>
  <c r="BA62" i="6"/>
  <c r="BE61" i="6"/>
  <c r="BA59" i="6"/>
  <c r="BE58" i="6"/>
  <c r="BA56" i="6"/>
  <c r="BE55" i="6"/>
  <c r="AE64" i="6"/>
  <c r="AO62" i="6"/>
  <c r="AC62" i="6"/>
  <c r="AO59" i="6"/>
  <c r="AM59" i="6"/>
  <c r="Z68" i="6"/>
  <c r="AD67" i="6"/>
  <c r="Z65" i="6"/>
  <c r="AD64" i="6"/>
  <c r="Z72" i="6"/>
  <c r="AD71" i="6"/>
  <c r="AL62" i="6"/>
  <c r="Z62" i="6"/>
  <c r="AD61" i="6"/>
  <c r="AN58" i="6"/>
  <c r="AO56" i="6"/>
  <c r="AC56" i="6"/>
  <c r="BF36" i="6"/>
  <c r="AK62" i="6"/>
  <c r="AO61" i="6"/>
  <c r="AC61" i="6"/>
  <c r="AM58" i="6"/>
  <c r="AN56" i="6"/>
  <c r="AB56" i="6"/>
  <c r="AD57" i="6"/>
  <c r="AH68" i="6"/>
  <c r="AL67" i="6"/>
  <c r="Z67" i="6"/>
  <c r="AD66" i="6"/>
  <c r="AH65" i="6"/>
  <c r="AL64" i="6"/>
  <c r="Z64" i="6"/>
  <c r="AD63" i="6"/>
  <c r="AH72" i="6"/>
  <c r="AL71" i="6"/>
  <c r="Z71" i="6"/>
  <c r="AE70" i="6"/>
  <c r="AI69" i="6"/>
  <c r="AZ62" i="6"/>
  <c r="BD61" i="6"/>
  <c r="AZ59" i="6"/>
  <c r="BD58" i="6"/>
  <c r="BD55" i="6"/>
  <c r="AM67" i="6"/>
  <c r="AA67" i="6"/>
  <c r="AE66" i="6"/>
  <c r="AA64" i="6"/>
  <c r="AO66" i="6"/>
  <c r="AK64" i="6"/>
  <c r="AO63" i="6"/>
  <c r="AC63" i="6"/>
  <c r="AK71" i="6"/>
  <c r="AD70" i="6"/>
  <c r="AH69" i="6"/>
  <c r="AY62" i="6"/>
  <c r="BC61" i="6"/>
  <c r="AY59" i="6"/>
  <c r="BC58" i="6"/>
  <c r="BC55" i="6"/>
  <c r="AD69" i="6"/>
  <c r="AE62" i="6"/>
  <c r="AD62" i="6"/>
  <c r="Z60" i="6"/>
  <c r="AE67" i="6"/>
  <c r="AI62" i="6"/>
  <c r="AM61" i="6"/>
  <c r="AA61" i="6"/>
  <c r="AE60" i="6"/>
  <c r="AC58" i="6"/>
  <c r="AL56" i="6"/>
  <c r="AD55" i="6"/>
  <c r="AN57" i="6"/>
  <c r="AB57" i="6"/>
  <c r="AJ67" i="6"/>
  <c r="AN66" i="6"/>
  <c r="AB66" i="6"/>
  <c r="AJ64" i="6"/>
  <c r="AN63" i="6"/>
  <c r="AB63" i="6"/>
  <c r="AJ71" i="6"/>
  <c r="AO70" i="6"/>
  <c r="AC70" i="6"/>
  <c r="BF63" i="6"/>
  <c r="BJ62" i="6"/>
  <c r="AX62" i="6"/>
  <c r="BB61" i="6"/>
  <c r="BF60" i="6"/>
  <c r="BJ59" i="6"/>
  <c r="AX59" i="6"/>
  <c r="BB58" i="6"/>
  <c r="AM64" i="6"/>
  <c r="AE63" i="6"/>
  <c r="BE36" i="6"/>
  <c r="AN61" i="6"/>
  <c r="AB61" i="6"/>
  <c r="AL58" i="6"/>
  <c r="AM56" i="6"/>
  <c r="AA56" i="6"/>
  <c r="AE55" i="6"/>
  <c r="AO57" i="6"/>
  <c r="AC57" i="6"/>
  <c r="AK67" i="6"/>
  <c r="AC66" i="6"/>
  <c r="Z56" i="6"/>
  <c r="Z61" i="6"/>
  <c r="AB58" i="6"/>
  <c r="AM57" i="6"/>
  <c r="AA57" i="6"/>
  <c r="AE68" i="6"/>
  <c r="AI67" i="6"/>
  <c r="AM66" i="6"/>
  <c r="AA66" i="6"/>
  <c r="AE65" i="6"/>
  <c r="AI64" i="6"/>
  <c r="BE63" i="6"/>
  <c r="BI62" i="6"/>
  <c r="AW62" i="6"/>
  <c r="BA61" i="6"/>
  <c r="BE60" i="6"/>
  <c r="BI59" i="6"/>
  <c r="AW59" i="6"/>
  <c r="BA58" i="6"/>
  <c r="AK58" i="6"/>
  <c r="R59" i="6"/>
  <c r="AG58" i="6"/>
  <c r="AL59" i="6"/>
  <c r="S60" i="6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AE58" i="6"/>
  <c r="L59" i="6"/>
  <c r="AJ57" i="6"/>
  <c r="Q58" i="6"/>
  <c r="AD58" i="6"/>
  <c r="K59" i="6"/>
  <c r="AI57" i="6"/>
  <c r="P58" i="6"/>
  <c r="M59" i="6"/>
  <c r="AB59" i="6"/>
  <c r="I60" i="6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AK57" i="6"/>
  <c r="T60" i="6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Z59" i="6"/>
  <c r="G60" i="6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AN59" i="6"/>
  <c r="U60" i="6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N60" i="6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H60" i="6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O58" i="6"/>
  <c r="D8" i="8" a="1"/>
  <c r="D8" i="8" s="1"/>
  <c r="B5" i="8" a="1"/>
  <c r="B5" i="8" s="1"/>
  <c r="CG72" i="6" l="1"/>
  <c r="CG36" i="6"/>
  <c r="CG71" i="6"/>
  <c r="CI72" i="6" s="1"/>
  <c r="BL63" i="6"/>
  <c r="CG65" i="6"/>
  <c r="CG69" i="6"/>
  <c r="BL71" i="6"/>
  <c r="CG56" i="6"/>
  <c r="CG66" i="6"/>
  <c r="BL70" i="6"/>
  <c r="CG70" i="6"/>
  <c r="CG63" i="6"/>
  <c r="CG58" i="6"/>
  <c r="BL55" i="6"/>
  <c r="BL65" i="6"/>
  <c r="CG64" i="6"/>
  <c r="CG60" i="6"/>
  <c r="BL68" i="6"/>
  <c r="CG57" i="6"/>
  <c r="CG67" i="6"/>
  <c r="BL64" i="6"/>
  <c r="BN64" i="6" s="1"/>
  <c r="CG61" i="6"/>
  <c r="BL67" i="6"/>
  <c r="BL72" i="6"/>
  <c r="CG62" i="6"/>
  <c r="CG55" i="6"/>
  <c r="CG59" i="6"/>
  <c r="CG68" i="6"/>
  <c r="BL66" i="6"/>
  <c r="BL69" i="6"/>
  <c r="DB63" i="6"/>
  <c r="DB55" i="6"/>
  <c r="DB62" i="6"/>
  <c r="DB71" i="6"/>
  <c r="DB57" i="6"/>
  <c r="DB66" i="6"/>
  <c r="DB70" i="6"/>
  <c r="DB69" i="6"/>
  <c r="DB67" i="6"/>
  <c r="DB60" i="6"/>
  <c r="DB68" i="6"/>
  <c r="DD68" i="6" s="1"/>
  <c r="DB64" i="6"/>
  <c r="DB59" i="6"/>
  <c r="DB61" i="6"/>
  <c r="DB65" i="6"/>
  <c r="DB72" i="6"/>
  <c r="DB56" i="6"/>
  <c r="DB58" i="6"/>
  <c r="BL56" i="6"/>
  <c r="BL59" i="6"/>
  <c r="BL60" i="6"/>
  <c r="BL62" i="6"/>
  <c r="BL58" i="6"/>
  <c r="BM63" i="6"/>
  <c r="BN63" i="6"/>
  <c r="BL61" i="6"/>
  <c r="BL57" i="6"/>
  <c r="K78" i="6"/>
  <c r="U78" i="6"/>
  <c r="P77" i="6"/>
  <c r="J78" i="6"/>
  <c r="N77" i="6"/>
  <c r="L78" i="6"/>
  <c r="O77" i="6"/>
  <c r="R77" i="6"/>
  <c r="S78" i="6"/>
  <c r="G78" i="6"/>
  <c r="T78" i="6"/>
  <c r="V78" i="6"/>
  <c r="M77" i="6"/>
  <c r="I78" i="6"/>
  <c r="Q76" i="6"/>
  <c r="H79" i="6"/>
  <c r="AQ62" i="6"/>
  <c r="AQ57" i="6"/>
  <c r="AQ66" i="6"/>
  <c r="BL36" i="6"/>
  <c r="AQ61" i="6"/>
  <c r="AQ56" i="6"/>
  <c r="AR57" i="6" s="1"/>
  <c r="AQ72" i="6"/>
  <c r="AQ69" i="6"/>
  <c r="AQ65" i="6"/>
  <c r="AQ67" i="6"/>
  <c r="AQ68" i="6"/>
  <c r="AQ60" i="6"/>
  <c r="AQ63" i="6"/>
  <c r="AQ55" i="6"/>
  <c r="AQ70" i="6"/>
  <c r="AQ64" i="6"/>
  <c r="AQ71" i="6"/>
  <c r="K60" i="6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AD59" i="6"/>
  <c r="AJ58" i="6"/>
  <c r="Q59" i="6"/>
  <c r="AE59" i="6"/>
  <c r="L60" i="6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O59" i="6"/>
  <c r="AH58" i="6"/>
  <c r="AF59" i="6"/>
  <c r="M60" i="6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AI58" i="6"/>
  <c r="P59" i="6"/>
  <c r="R60" i="6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AK59" i="6"/>
  <c r="E27" i="7" a="1"/>
  <c r="E27" i="7" s="1"/>
  <c r="H35" i="6"/>
  <c r="I35" i="6"/>
  <c r="J35" i="6"/>
  <c r="K35" i="6"/>
  <c r="L35" i="6"/>
  <c r="M35" i="6"/>
  <c r="N35" i="6"/>
  <c r="O35" i="6"/>
  <c r="P35" i="6"/>
  <c r="P34" i="6" s="1"/>
  <c r="Q35" i="6"/>
  <c r="R35" i="6"/>
  <c r="S35" i="6"/>
  <c r="T35" i="6"/>
  <c r="U35" i="6"/>
  <c r="V35" i="6"/>
  <c r="W35" i="6"/>
  <c r="W34" i="6" s="1"/>
  <c r="G35" i="6"/>
  <c r="I37" i="6"/>
  <c r="J37" i="6"/>
  <c r="K37" i="6"/>
  <c r="L37" i="6"/>
  <c r="L38" i="6" s="1"/>
  <c r="M37" i="6"/>
  <c r="N37" i="6"/>
  <c r="O37" i="6"/>
  <c r="P37" i="6"/>
  <c r="Q37" i="6"/>
  <c r="R37" i="6"/>
  <c r="S37" i="6"/>
  <c r="T37" i="6"/>
  <c r="U37" i="6"/>
  <c r="V37" i="6"/>
  <c r="V38" i="6" s="1"/>
  <c r="W37" i="6"/>
  <c r="H37" i="6"/>
  <c r="G37" i="6"/>
  <c r="AS57" i="6" l="1"/>
  <c r="AS63" i="6"/>
  <c r="CH72" i="6"/>
  <c r="BM72" i="6"/>
  <c r="BN72" i="6"/>
  <c r="CH61" i="6"/>
  <c r="CI61" i="6"/>
  <c r="BM67" i="6"/>
  <c r="BN67" i="6"/>
  <c r="CI65" i="6"/>
  <c r="CH65" i="6"/>
  <c r="CH70" i="6"/>
  <c r="CI70" i="6"/>
  <c r="CI56" i="6"/>
  <c r="CH56" i="6"/>
  <c r="BM68" i="6"/>
  <c r="BN68" i="6"/>
  <c r="BM64" i="6"/>
  <c r="BM70" i="6"/>
  <c r="BN70" i="6"/>
  <c r="CI60" i="6"/>
  <c r="CH60" i="6"/>
  <c r="CH68" i="6"/>
  <c r="CI68" i="6"/>
  <c r="CH64" i="6"/>
  <c r="CI64" i="6"/>
  <c r="CI59" i="6"/>
  <c r="CH59" i="6"/>
  <c r="BM65" i="6"/>
  <c r="BN65" i="6"/>
  <c r="CI71" i="6"/>
  <c r="CH71" i="6"/>
  <c r="CH63" i="6"/>
  <c r="CI63" i="6"/>
  <c r="CI57" i="6"/>
  <c r="CH57" i="6"/>
  <c r="BM69" i="6"/>
  <c r="BN69" i="6"/>
  <c r="CH66" i="6"/>
  <c r="CI66" i="6"/>
  <c r="CH67" i="6"/>
  <c r="CI67" i="6"/>
  <c r="BN71" i="6"/>
  <c r="BM71" i="6"/>
  <c r="CI69" i="6"/>
  <c r="CH69" i="6"/>
  <c r="BN66" i="6"/>
  <c r="BM66" i="6"/>
  <c r="CI62" i="6"/>
  <c r="CH62" i="6"/>
  <c r="CH58" i="6"/>
  <c r="CI58" i="6"/>
  <c r="DC60" i="6"/>
  <c r="DD66" i="6"/>
  <c r="DC66" i="6"/>
  <c r="DD72" i="6"/>
  <c r="DC72" i="6"/>
  <c r="DC71" i="6"/>
  <c r="DD71" i="6"/>
  <c r="DC69" i="6"/>
  <c r="DD69" i="6"/>
  <c r="DC62" i="6"/>
  <c r="DD62" i="6"/>
  <c r="DC68" i="6"/>
  <c r="DC67" i="6"/>
  <c r="DD67" i="6"/>
  <c r="DC70" i="6"/>
  <c r="DD70" i="6"/>
  <c r="DC57" i="6"/>
  <c r="DD57" i="6"/>
  <c r="DC65" i="6"/>
  <c r="DD65" i="6"/>
  <c r="DC61" i="6"/>
  <c r="DD61" i="6"/>
  <c r="DC64" i="6"/>
  <c r="DD64" i="6"/>
  <c r="DD58" i="6"/>
  <c r="DC58" i="6"/>
  <c r="DD56" i="6"/>
  <c r="DC56" i="6"/>
  <c r="DD60" i="6"/>
  <c r="DD59" i="6"/>
  <c r="DC59" i="6"/>
  <c r="DC63" i="6"/>
  <c r="DD63" i="6"/>
  <c r="BM61" i="6"/>
  <c r="BN61" i="6"/>
  <c r="BN58" i="6"/>
  <c r="BM58" i="6"/>
  <c r="BN57" i="6"/>
  <c r="BM57" i="6"/>
  <c r="BM62" i="6"/>
  <c r="BN62" i="6"/>
  <c r="BM60" i="6"/>
  <c r="BN60" i="6"/>
  <c r="BM59" i="6"/>
  <c r="BN59" i="6"/>
  <c r="BM56" i="6"/>
  <c r="BN56" i="6"/>
  <c r="AR69" i="6"/>
  <c r="AS67" i="6"/>
  <c r="AS66" i="6"/>
  <c r="T79" i="6"/>
  <c r="H80" i="6"/>
  <c r="J79" i="6"/>
  <c r="S79" i="6"/>
  <c r="P78" i="6"/>
  <c r="I79" i="6"/>
  <c r="R78" i="6"/>
  <c r="U79" i="6"/>
  <c r="V79" i="6"/>
  <c r="N78" i="6"/>
  <c r="Q77" i="6"/>
  <c r="M78" i="6"/>
  <c r="L79" i="6"/>
  <c r="G79" i="6"/>
  <c r="O78" i="6"/>
  <c r="K79" i="6"/>
  <c r="AS61" i="6"/>
  <c r="AS62" i="6"/>
  <c r="AS70" i="6"/>
  <c r="AS68" i="6"/>
  <c r="AR67" i="6"/>
  <c r="AR70" i="6"/>
  <c r="AQ58" i="6"/>
  <c r="AR68" i="6"/>
  <c r="AS69" i="6"/>
  <c r="AR63" i="6"/>
  <c r="AR56" i="6"/>
  <c r="AS56" i="6"/>
  <c r="AR61" i="6"/>
  <c r="AR62" i="6"/>
  <c r="AR66" i="6"/>
  <c r="AR72" i="6"/>
  <c r="AR71" i="6"/>
  <c r="AS71" i="6"/>
  <c r="AS65" i="6"/>
  <c r="AS64" i="6"/>
  <c r="AR65" i="6"/>
  <c r="AR64" i="6"/>
  <c r="AS72" i="6"/>
  <c r="AR58" i="6"/>
  <c r="AS58" i="6"/>
  <c r="O60" i="6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AH59" i="6"/>
  <c r="Q60" i="6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AJ59" i="6"/>
  <c r="P60" i="6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AI59" i="6"/>
  <c r="BJ38" i="6"/>
  <c r="BB35" i="6"/>
  <c r="AY37" i="6"/>
  <c r="AX37" i="6"/>
  <c r="AW37" i="6"/>
  <c r="AZ35" i="6"/>
  <c r="AX35" i="6"/>
  <c r="BB37" i="6"/>
  <c r="BC35" i="6"/>
  <c r="BJ37" i="6"/>
  <c r="BI37" i="6"/>
  <c r="BA35" i="6"/>
  <c r="BH37" i="6"/>
  <c r="AU35" i="6"/>
  <c r="BG37" i="6"/>
  <c r="K34" i="6"/>
  <c r="K33" i="6" s="1"/>
  <c r="AY35" i="6"/>
  <c r="AU37" i="6"/>
  <c r="BF37" i="6"/>
  <c r="BJ35" i="6"/>
  <c r="AV37" i="6"/>
  <c r="BE37" i="6"/>
  <c r="BI35" i="6"/>
  <c r="AW35" i="6"/>
  <c r="P38" i="6"/>
  <c r="BD37" i="6"/>
  <c r="BH35" i="6"/>
  <c r="AV35" i="6"/>
  <c r="U38" i="6"/>
  <c r="U39" i="6" s="1"/>
  <c r="BC37" i="6"/>
  <c r="BG35" i="6"/>
  <c r="BD34" i="6"/>
  <c r="AZ38" i="6"/>
  <c r="BF35" i="6"/>
  <c r="K38" i="6"/>
  <c r="M38" i="6"/>
  <c r="BA37" i="6"/>
  <c r="BE35" i="6"/>
  <c r="I38" i="6"/>
  <c r="I39" i="6" s="1"/>
  <c r="AZ37" i="6"/>
  <c r="BD35" i="6"/>
  <c r="I27" i="7" a="1"/>
  <c r="I27" i="7" s="1"/>
  <c r="F5" i="8" a="1"/>
  <c r="F5" i="8" s="1"/>
  <c r="AD36" i="6"/>
  <c r="AD34" i="6"/>
  <c r="AD37" i="6"/>
  <c r="AD35" i="6"/>
  <c r="AD38" i="6"/>
  <c r="AC37" i="6"/>
  <c r="AC35" i="6"/>
  <c r="AC36" i="6"/>
  <c r="AI37" i="6"/>
  <c r="AG36" i="6"/>
  <c r="AG37" i="6"/>
  <c r="AG35" i="6"/>
  <c r="AK35" i="6"/>
  <c r="AK36" i="6"/>
  <c r="AK37" i="6"/>
  <c r="AH35" i="6"/>
  <c r="AH36" i="6"/>
  <c r="AH37" i="6"/>
  <c r="AO37" i="6"/>
  <c r="AO35" i="6"/>
  <c r="AO38" i="6"/>
  <c r="AO36" i="6"/>
  <c r="AE36" i="6"/>
  <c r="AM37" i="6"/>
  <c r="AM35" i="6"/>
  <c r="AM36" i="6"/>
  <c r="AF36" i="6"/>
  <c r="AF37" i="6"/>
  <c r="AF35" i="6"/>
  <c r="AF38" i="6"/>
  <c r="AA37" i="6"/>
  <c r="AA35" i="6"/>
  <c r="AA36" i="6"/>
  <c r="AJ35" i="6"/>
  <c r="AJ36" i="6"/>
  <c r="AJ37" i="6"/>
  <c r="M39" i="6"/>
  <c r="T34" i="6"/>
  <c r="H34" i="6"/>
  <c r="G38" i="6"/>
  <c r="L39" i="6"/>
  <c r="H38" i="6"/>
  <c r="S34" i="6"/>
  <c r="R34" i="6"/>
  <c r="Q34" i="6"/>
  <c r="K39" i="6"/>
  <c r="J38" i="6"/>
  <c r="AC38" i="6" s="1"/>
  <c r="O34" i="6"/>
  <c r="P33" i="6"/>
  <c r="W38" i="6"/>
  <c r="N34" i="6"/>
  <c r="V39" i="6"/>
  <c r="T38" i="6"/>
  <c r="M34" i="6"/>
  <c r="W33" i="6"/>
  <c r="S38" i="6"/>
  <c r="G34" i="6"/>
  <c r="L34" i="6"/>
  <c r="R38" i="6"/>
  <c r="O38" i="6"/>
  <c r="Q38" i="6"/>
  <c r="V34" i="6"/>
  <c r="J34" i="6"/>
  <c r="N38" i="6"/>
  <c r="U34" i="6"/>
  <c r="I34" i="6"/>
  <c r="N79" i="6" l="1"/>
  <c r="J80" i="6"/>
  <c r="U80" i="6"/>
  <c r="H81" i="6"/>
  <c r="P79" i="6"/>
  <c r="S80" i="6"/>
  <c r="M79" i="6"/>
  <c r="V80" i="6"/>
  <c r="L80" i="6"/>
  <c r="R79" i="6"/>
  <c r="T80" i="6"/>
  <c r="K80" i="6"/>
  <c r="O79" i="6"/>
  <c r="G80" i="6"/>
  <c r="Q78" i="6"/>
  <c r="I80" i="6"/>
  <c r="AQ59" i="6"/>
  <c r="AR60" i="6" s="1"/>
  <c r="AS59" i="6"/>
  <c r="AR59" i="6"/>
  <c r="AS60" i="6"/>
  <c r="AW39" i="6"/>
  <c r="AD39" i="6"/>
  <c r="AY39" i="6"/>
  <c r="AU34" i="6"/>
  <c r="BG38" i="6"/>
  <c r="BI38" i="6"/>
  <c r="BG34" i="6"/>
  <c r="AY33" i="6"/>
  <c r="AJ34" i="6"/>
  <c r="BE34" i="6"/>
  <c r="BF34" i="6"/>
  <c r="BI39" i="6"/>
  <c r="AF34" i="6"/>
  <c r="BA34" i="6"/>
  <c r="AM38" i="6"/>
  <c r="BH38" i="6"/>
  <c r="AO34" i="6"/>
  <c r="BJ34" i="6"/>
  <c r="AG34" i="6"/>
  <c r="BB34" i="6"/>
  <c r="AZ39" i="6"/>
  <c r="CG35" i="6"/>
  <c r="AW34" i="6"/>
  <c r="AD33" i="6"/>
  <c r="AG38" i="6"/>
  <c r="BB38" i="6"/>
  <c r="AO39" i="6"/>
  <c r="BJ39" i="6"/>
  <c r="CG37" i="6"/>
  <c r="AA38" i="6"/>
  <c r="AV38" i="6"/>
  <c r="AJ38" i="6"/>
  <c r="BE38" i="6"/>
  <c r="AH38" i="6"/>
  <c r="BC38" i="6"/>
  <c r="BD33" i="6"/>
  <c r="AA34" i="6"/>
  <c r="AV34" i="6"/>
  <c r="BL37" i="6"/>
  <c r="AZ34" i="6"/>
  <c r="BD38" i="6"/>
  <c r="AY34" i="6"/>
  <c r="AW38" i="6"/>
  <c r="BI34" i="6"/>
  <c r="AC34" i="6"/>
  <c r="AX34" i="6"/>
  <c r="AU38" i="6"/>
  <c r="AK38" i="6"/>
  <c r="BF38" i="6"/>
  <c r="AH34" i="6"/>
  <c r="BC34" i="6"/>
  <c r="AM34" i="6"/>
  <c r="BH34" i="6"/>
  <c r="BA38" i="6"/>
  <c r="BL35" i="6"/>
  <c r="P39" i="6"/>
  <c r="AI39" i="6" s="1"/>
  <c r="AX38" i="6"/>
  <c r="AF39" i="6"/>
  <c r="BA39" i="6"/>
  <c r="AK34" i="6"/>
  <c r="AY38" i="6"/>
  <c r="AE39" i="6"/>
  <c r="AE38" i="6"/>
  <c r="AE35" i="6"/>
  <c r="AE37" i="6"/>
  <c r="AE34" i="6"/>
  <c r="AI36" i="6"/>
  <c r="AI33" i="6"/>
  <c r="AI38" i="6"/>
  <c r="AI35" i="6"/>
  <c r="AI34" i="6"/>
  <c r="AC123" i="6"/>
  <c r="AC120" i="6"/>
  <c r="AL34" i="6"/>
  <c r="AL37" i="6"/>
  <c r="AL35" i="6"/>
  <c r="AL38" i="6"/>
  <c r="AL36" i="6"/>
  <c r="AB34" i="6"/>
  <c r="AB37" i="6"/>
  <c r="AB35" i="6"/>
  <c r="AB38" i="6"/>
  <c r="AB36" i="6"/>
  <c r="AB39" i="6"/>
  <c r="AN34" i="6"/>
  <c r="AN37" i="6"/>
  <c r="AN35" i="6"/>
  <c r="AN38" i="6"/>
  <c r="AN36" i="6"/>
  <c r="AN39" i="6"/>
  <c r="Z34" i="6"/>
  <c r="Z37" i="6"/>
  <c r="Z35" i="6"/>
  <c r="Z38" i="6"/>
  <c r="Z36" i="6"/>
  <c r="S39" i="6"/>
  <c r="J39" i="6"/>
  <c r="U40" i="6"/>
  <c r="T39" i="6"/>
  <c r="N39" i="6"/>
  <c r="P40" i="6"/>
  <c r="W39" i="6"/>
  <c r="R33" i="6"/>
  <c r="L40" i="6"/>
  <c r="K40" i="6"/>
  <c r="V40" i="6"/>
  <c r="G39" i="6"/>
  <c r="M40" i="6"/>
  <c r="K32" i="6"/>
  <c r="W32" i="6"/>
  <c r="P32" i="6"/>
  <c r="Q39" i="6"/>
  <c r="Q33" i="6"/>
  <c r="H39" i="6"/>
  <c r="H33" i="6"/>
  <c r="O39" i="6"/>
  <c r="J33" i="6"/>
  <c r="L33" i="6"/>
  <c r="G33" i="6"/>
  <c r="Z33" i="6" s="1"/>
  <c r="M33" i="6"/>
  <c r="N33" i="6"/>
  <c r="O33" i="6"/>
  <c r="I40" i="6"/>
  <c r="S33" i="6"/>
  <c r="T33" i="6"/>
  <c r="I33" i="6"/>
  <c r="U33" i="6"/>
  <c r="AN33" i="6" s="1"/>
  <c r="V33" i="6"/>
  <c r="R39" i="6"/>
  <c r="R80" i="6" l="1"/>
  <c r="I81" i="6"/>
  <c r="L81" i="6"/>
  <c r="U81" i="6"/>
  <c r="N80" i="6"/>
  <c r="Q79" i="6"/>
  <c r="V81" i="6"/>
  <c r="O80" i="6"/>
  <c r="K81" i="6"/>
  <c r="S81" i="6"/>
  <c r="J81" i="6"/>
  <c r="M80" i="6"/>
  <c r="G81" i="6"/>
  <c r="T81" i="6"/>
  <c r="P80" i="6"/>
  <c r="AG39" i="6"/>
  <c r="BB39" i="6"/>
  <c r="AG33" i="6"/>
  <c r="BB33" i="6"/>
  <c r="AD32" i="6"/>
  <c r="AY32" i="6"/>
  <c r="AC39" i="6"/>
  <c r="AX39" i="6"/>
  <c r="AM39" i="6"/>
  <c r="BH39" i="6"/>
  <c r="BL34" i="6"/>
  <c r="BN35" i="6" s="1"/>
  <c r="AH33" i="6"/>
  <c r="BC33" i="6"/>
  <c r="BI40" i="6"/>
  <c r="AF33" i="6"/>
  <c r="BA33" i="6"/>
  <c r="AE33" i="6"/>
  <c r="AZ33" i="6"/>
  <c r="AO40" i="6"/>
  <c r="BJ40" i="6"/>
  <c r="CH37" i="6"/>
  <c r="CI37" i="6"/>
  <c r="AL33" i="6"/>
  <c r="BG33" i="6"/>
  <c r="CG34" i="6"/>
  <c r="CI35" i="6" s="1"/>
  <c r="AK39" i="6"/>
  <c r="BF39" i="6"/>
  <c r="AO33" i="6"/>
  <c r="BJ33" i="6"/>
  <c r="AE40" i="6"/>
  <c r="AZ40" i="6"/>
  <c r="BD39" i="6"/>
  <c r="CH36" i="6"/>
  <c r="CI36" i="6"/>
  <c r="AJ39" i="6"/>
  <c r="BE39" i="6"/>
  <c r="AI32" i="6"/>
  <c r="BD32" i="6"/>
  <c r="CG38" i="6"/>
  <c r="AF40" i="6"/>
  <c r="BA40" i="6"/>
  <c r="AU33" i="6"/>
  <c r="AC33" i="6"/>
  <c r="AX33" i="6"/>
  <c r="AH39" i="6"/>
  <c r="BC39" i="6"/>
  <c r="AK33" i="6"/>
  <c r="BF33" i="6"/>
  <c r="BM36" i="6"/>
  <c r="BN36" i="6"/>
  <c r="AB40" i="6"/>
  <c r="AW40" i="6"/>
  <c r="AL39" i="6"/>
  <c r="BG39" i="6"/>
  <c r="Z39" i="6"/>
  <c r="AU39" i="6"/>
  <c r="AD40" i="6"/>
  <c r="AY40" i="6"/>
  <c r="AB33" i="6"/>
  <c r="AW33" i="6"/>
  <c r="AA39" i="6"/>
  <c r="AV39" i="6"/>
  <c r="BI33" i="6"/>
  <c r="AA33" i="6"/>
  <c r="AV33" i="6"/>
  <c r="AM33" i="6"/>
  <c r="BH33" i="6"/>
  <c r="AJ33" i="6"/>
  <c r="BE33" i="6"/>
  <c r="AI40" i="6"/>
  <c r="BD40" i="6"/>
  <c r="AN40" i="6"/>
  <c r="BN37" i="6"/>
  <c r="BM37" i="6"/>
  <c r="BL38" i="6"/>
  <c r="AQ37" i="6"/>
  <c r="AQ35" i="6"/>
  <c r="AQ36" i="6"/>
  <c r="S32" i="6"/>
  <c r="L32" i="6"/>
  <c r="H32" i="6"/>
  <c r="Q40" i="6"/>
  <c r="K31" i="6"/>
  <c r="V41" i="6"/>
  <c r="L41" i="6"/>
  <c r="N40" i="6"/>
  <c r="J40" i="6"/>
  <c r="N32" i="6"/>
  <c r="J32" i="6"/>
  <c r="H40" i="6"/>
  <c r="R32" i="6"/>
  <c r="M32" i="6"/>
  <c r="M41" i="6"/>
  <c r="W40" i="6"/>
  <c r="P31" i="6"/>
  <c r="T40" i="6"/>
  <c r="S40" i="6"/>
  <c r="I32" i="6"/>
  <c r="I41" i="6"/>
  <c r="AQ34" i="6"/>
  <c r="AQ38" i="6"/>
  <c r="K41" i="6"/>
  <c r="U32" i="6"/>
  <c r="R40" i="6"/>
  <c r="V32" i="6"/>
  <c r="T32" i="6"/>
  <c r="G32" i="6"/>
  <c r="O40" i="6"/>
  <c r="Q32" i="6"/>
  <c r="W31" i="6"/>
  <c r="G40" i="6"/>
  <c r="O32" i="6"/>
  <c r="P41" i="6"/>
  <c r="U41" i="6"/>
  <c r="N81" i="6" l="1"/>
  <c r="O81" i="6"/>
  <c r="R81" i="6"/>
  <c r="M81" i="6"/>
  <c r="P81" i="6"/>
  <c r="Q80" i="6"/>
  <c r="BL39" i="6"/>
  <c r="BN39" i="6" s="1"/>
  <c r="AQ33" i="6"/>
  <c r="AR34" i="6" s="1"/>
  <c r="DB34" i="6" s="1"/>
  <c r="AL40" i="6"/>
  <c r="BG40" i="6"/>
  <c r="AO41" i="6"/>
  <c r="BJ41" i="6"/>
  <c r="AI31" i="6"/>
  <c r="BD31" i="6"/>
  <c r="BL33" i="6"/>
  <c r="AK40" i="6"/>
  <c r="BF40" i="6"/>
  <c r="AE32" i="6"/>
  <c r="AZ32" i="6"/>
  <c r="AM32" i="6"/>
  <c r="BH32" i="6"/>
  <c r="AF32" i="6"/>
  <c r="BA32" i="6"/>
  <c r="AN41" i="6"/>
  <c r="BI41" i="6"/>
  <c r="AN32" i="6"/>
  <c r="BI32" i="6"/>
  <c r="AK32" i="6"/>
  <c r="BF32" i="6"/>
  <c r="AL32" i="6"/>
  <c r="BG32" i="6"/>
  <c r="AM40" i="6"/>
  <c r="BH40" i="6"/>
  <c r="AD31" i="6"/>
  <c r="AY31" i="6"/>
  <c r="AI41" i="6"/>
  <c r="BD41" i="6"/>
  <c r="AE41" i="6"/>
  <c r="AZ41" i="6"/>
  <c r="Z32" i="6"/>
  <c r="AU32" i="6"/>
  <c r="AJ40" i="6"/>
  <c r="BE40" i="6"/>
  <c r="AA32" i="6"/>
  <c r="AV32" i="6"/>
  <c r="AD41" i="6"/>
  <c r="AY41" i="6"/>
  <c r="CH35" i="6"/>
  <c r="Z40" i="6"/>
  <c r="AU40" i="6"/>
  <c r="AH40" i="6"/>
  <c r="BC40" i="6"/>
  <c r="AO32" i="6"/>
  <c r="BJ32" i="6"/>
  <c r="AA40" i="6"/>
  <c r="AV40" i="6"/>
  <c r="AH32" i="6"/>
  <c r="BC32" i="6"/>
  <c r="CI38" i="6"/>
  <c r="CH38" i="6"/>
  <c r="AG32" i="6"/>
  <c r="BB32" i="6"/>
  <c r="AB41" i="6"/>
  <c r="AW41" i="6"/>
  <c r="BN38" i="6"/>
  <c r="BM38" i="6"/>
  <c r="CG39" i="6"/>
  <c r="CH39" i="6" s="1"/>
  <c r="CG33" i="6"/>
  <c r="AF41" i="6"/>
  <c r="BA41" i="6"/>
  <c r="AC32" i="6"/>
  <c r="AX32" i="6"/>
  <c r="AC40" i="6"/>
  <c r="AX40" i="6"/>
  <c r="AJ32" i="6"/>
  <c r="BE32" i="6"/>
  <c r="AB32" i="6"/>
  <c r="AW32" i="6"/>
  <c r="AG40" i="6"/>
  <c r="BB40" i="6"/>
  <c r="BM35" i="6"/>
  <c r="AR37" i="6"/>
  <c r="DB37" i="6" s="1"/>
  <c r="AR38" i="6"/>
  <c r="DB38" i="6" s="1"/>
  <c r="AR36" i="6"/>
  <c r="AS36" i="6"/>
  <c r="AS37" i="6"/>
  <c r="AR35" i="6"/>
  <c r="DB35" i="6" s="1"/>
  <c r="N41" i="6"/>
  <c r="S41" i="6"/>
  <c r="W41" i="6"/>
  <c r="R31" i="6"/>
  <c r="V42" i="6"/>
  <c r="H31" i="6"/>
  <c r="U42" i="6"/>
  <c r="K42" i="6"/>
  <c r="AQ39" i="6"/>
  <c r="R41" i="6"/>
  <c r="V31" i="6"/>
  <c r="O41" i="6"/>
  <c r="N31" i="6"/>
  <c r="P42" i="6"/>
  <c r="I42" i="6"/>
  <c r="T41" i="6"/>
  <c r="M42" i="6"/>
  <c r="H41" i="6"/>
  <c r="K30" i="6"/>
  <c r="L31" i="6"/>
  <c r="AS35" i="6"/>
  <c r="G31" i="6"/>
  <c r="W30" i="6"/>
  <c r="O31" i="6"/>
  <c r="T31" i="6"/>
  <c r="U31" i="6"/>
  <c r="AS38" i="6"/>
  <c r="Q31" i="6"/>
  <c r="J41" i="6"/>
  <c r="G41" i="6"/>
  <c r="I31" i="6"/>
  <c r="M31" i="6"/>
  <c r="J31" i="6"/>
  <c r="L42" i="6"/>
  <c r="Q41" i="6"/>
  <c r="S31" i="6"/>
  <c r="P30" i="6"/>
  <c r="Q81" i="6" l="1"/>
  <c r="BM39" i="6"/>
  <c r="AS34" i="6"/>
  <c r="AA31" i="6"/>
  <c r="AV31" i="6"/>
  <c r="AO42" i="6"/>
  <c r="BJ42" i="6"/>
  <c r="AA41" i="6"/>
  <c r="AV41" i="6"/>
  <c r="AJ31" i="6"/>
  <c r="BE31" i="6"/>
  <c r="AB42" i="6"/>
  <c r="AW42" i="6"/>
  <c r="AM31" i="6"/>
  <c r="BH31" i="6"/>
  <c r="AL31" i="6"/>
  <c r="BG31" i="6"/>
  <c r="AL41" i="6"/>
  <c r="BG41" i="6"/>
  <c r="AE42" i="6"/>
  <c r="AZ42" i="6"/>
  <c r="Z31" i="6"/>
  <c r="AU31" i="6"/>
  <c r="AO31" i="6"/>
  <c r="BJ31" i="6"/>
  <c r="AG31" i="6"/>
  <c r="BB31" i="6"/>
  <c r="AC31" i="6"/>
  <c r="AX31" i="6"/>
  <c r="AK41" i="6"/>
  <c r="BF41" i="6"/>
  <c r="BM33" i="6"/>
  <c r="AC41" i="6"/>
  <c r="AX41" i="6"/>
  <c r="AF42" i="6"/>
  <c r="BA42" i="6"/>
  <c r="AN31" i="6"/>
  <c r="BI31" i="6"/>
  <c r="CG32" i="6"/>
  <c r="CH33" i="6" s="1"/>
  <c r="AI30" i="6"/>
  <c r="BD30" i="6"/>
  <c r="BL40" i="6"/>
  <c r="BM34" i="6"/>
  <c r="AK31" i="6"/>
  <c r="BF31" i="6"/>
  <c r="AG41" i="6"/>
  <c r="BB41" i="6"/>
  <c r="AJ41" i="6"/>
  <c r="BE41" i="6"/>
  <c r="AF31" i="6"/>
  <c r="BA31" i="6"/>
  <c r="AB31" i="6"/>
  <c r="AW31" i="6"/>
  <c r="AE31" i="6"/>
  <c r="AZ31" i="6"/>
  <c r="AD42" i="6"/>
  <c r="AY42" i="6"/>
  <c r="CG40" i="6"/>
  <c r="CI34" i="6"/>
  <c r="BN34" i="6"/>
  <c r="AM41" i="6"/>
  <c r="BH41" i="6"/>
  <c r="AI42" i="6"/>
  <c r="BD42" i="6"/>
  <c r="CI39" i="6"/>
  <c r="AH31" i="6"/>
  <c r="BC31" i="6"/>
  <c r="AH41" i="6"/>
  <c r="BC41" i="6"/>
  <c r="Z41" i="6"/>
  <c r="AU41" i="6"/>
  <c r="AD30" i="6"/>
  <c r="AY30" i="6"/>
  <c r="AN42" i="6"/>
  <c r="BI42" i="6"/>
  <c r="BL32" i="6"/>
  <c r="BN33" i="6" s="1"/>
  <c r="CH34" i="6"/>
  <c r="DB36" i="6"/>
  <c r="DC36" i="6" s="1"/>
  <c r="DD35" i="6"/>
  <c r="DC35" i="6"/>
  <c r="DD38" i="6"/>
  <c r="DC38" i="6"/>
  <c r="AR39" i="6"/>
  <c r="DB39" i="6"/>
  <c r="G30" i="6"/>
  <c r="S42" i="6"/>
  <c r="J42" i="6"/>
  <c r="K43" i="6"/>
  <c r="K29" i="6"/>
  <c r="T42" i="6"/>
  <c r="V43" i="6"/>
  <c r="V30" i="6"/>
  <c r="N30" i="6"/>
  <c r="L43" i="6"/>
  <c r="I30" i="6"/>
  <c r="H42" i="6"/>
  <c r="I43" i="6"/>
  <c r="U43" i="6"/>
  <c r="R30" i="6"/>
  <c r="T30" i="6"/>
  <c r="O30" i="6"/>
  <c r="N42" i="6"/>
  <c r="P29" i="6"/>
  <c r="AQ40" i="6"/>
  <c r="R42" i="6"/>
  <c r="W42" i="6"/>
  <c r="Q30" i="6"/>
  <c r="G42" i="6"/>
  <c r="W29" i="6"/>
  <c r="AS39" i="6"/>
  <c r="S30" i="6"/>
  <c r="J30" i="6"/>
  <c r="AQ32" i="6"/>
  <c r="L30" i="6"/>
  <c r="M43" i="6"/>
  <c r="P43" i="6"/>
  <c r="H30" i="6"/>
  <c r="Q42" i="6"/>
  <c r="M30" i="6"/>
  <c r="U30" i="6"/>
  <c r="O42" i="6"/>
  <c r="AQ41" i="6" l="1"/>
  <c r="AR41" i="6" s="1"/>
  <c r="DB41" i="6" s="1"/>
  <c r="CI33" i="6"/>
  <c r="AL30" i="6"/>
  <c r="BG30" i="6"/>
  <c r="AN43" i="6"/>
  <c r="BI43" i="6"/>
  <c r="AK30" i="6"/>
  <c r="BF30" i="6"/>
  <c r="CG41" i="6"/>
  <c r="Z42" i="6"/>
  <c r="AU42" i="6"/>
  <c r="AN30" i="6"/>
  <c r="BI30" i="6"/>
  <c r="AA42" i="6"/>
  <c r="AV42" i="6"/>
  <c r="AJ42" i="6"/>
  <c r="BE42" i="6"/>
  <c r="AA30" i="6"/>
  <c r="AV30" i="6"/>
  <c r="AE43" i="6"/>
  <c r="AZ43" i="6"/>
  <c r="BN40" i="6"/>
  <c r="BM40" i="6"/>
  <c r="BL31" i="6"/>
  <c r="AH42" i="6"/>
  <c r="BC42" i="6"/>
  <c r="AB43" i="6"/>
  <c r="AW43" i="6"/>
  <c r="DD36" i="6"/>
  <c r="CG31" i="6"/>
  <c r="CH32" i="6" s="1"/>
  <c r="AF43" i="6"/>
  <c r="BA43" i="6"/>
  <c r="DD37" i="6"/>
  <c r="AD43" i="6"/>
  <c r="AY43" i="6"/>
  <c r="AC42" i="6"/>
  <c r="AX42" i="6"/>
  <c r="AL42" i="6"/>
  <c r="BG42" i="6"/>
  <c r="Z30" i="6"/>
  <c r="AU30" i="6"/>
  <c r="AB30" i="6"/>
  <c r="AW30" i="6"/>
  <c r="AK42" i="6"/>
  <c r="BF42" i="6"/>
  <c r="AG30" i="6"/>
  <c r="BB30" i="6"/>
  <c r="AO30" i="6"/>
  <c r="BJ30" i="6"/>
  <c r="AE30" i="6"/>
  <c r="AZ30" i="6"/>
  <c r="AI29" i="6"/>
  <c r="BD29" i="6"/>
  <c r="AO43" i="6"/>
  <c r="BJ43" i="6"/>
  <c r="DC37" i="6"/>
  <c r="CH40" i="6"/>
  <c r="CI40" i="6"/>
  <c r="BL41" i="6"/>
  <c r="AI43" i="6"/>
  <c r="BD43" i="6"/>
  <c r="AG42" i="6"/>
  <c r="BB42" i="6"/>
  <c r="AM42" i="6"/>
  <c r="BH42" i="6"/>
  <c r="AM30" i="6"/>
  <c r="BH30" i="6"/>
  <c r="AF30" i="6"/>
  <c r="BA30" i="6"/>
  <c r="AJ30" i="6"/>
  <c r="BE30" i="6"/>
  <c r="AC30" i="6"/>
  <c r="AX30" i="6"/>
  <c r="AH30" i="6"/>
  <c r="BC30" i="6"/>
  <c r="AD29" i="6"/>
  <c r="AY29" i="6"/>
  <c r="AR40" i="6"/>
  <c r="DB40" i="6"/>
  <c r="DC39" i="6"/>
  <c r="DD39" i="6"/>
  <c r="AR33" i="6"/>
  <c r="DB33" i="6" s="1"/>
  <c r="V44" i="6"/>
  <c r="K44" i="6"/>
  <c r="R43" i="6"/>
  <c r="G43" i="6"/>
  <c r="AS40" i="6"/>
  <c r="O29" i="6"/>
  <c r="N29" i="6"/>
  <c r="U44" i="6"/>
  <c r="I29" i="6"/>
  <c r="J29" i="6"/>
  <c r="M44" i="6"/>
  <c r="T43" i="6"/>
  <c r="J43" i="6"/>
  <c r="P44" i="6"/>
  <c r="S29" i="6"/>
  <c r="Q43" i="6"/>
  <c r="Q29" i="6"/>
  <c r="P28" i="6"/>
  <c r="M29" i="6"/>
  <c r="O43" i="6"/>
  <c r="T29" i="6"/>
  <c r="I44" i="6"/>
  <c r="L44" i="6"/>
  <c r="U29" i="6"/>
  <c r="H29" i="6"/>
  <c r="L29" i="6"/>
  <c r="V29" i="6"/>
  <c r="K28" i="6"/>
  <c r="S43" i="6"/>
  <c r="AS33" i="6"/>
  <c r="W43" i="6"/>
  <c r="AQ31" i="6"/>
  <c r="AS41" i="6"/>
  <c r="N43" i="6"/>
  <c r="W28" i="6"/>
  <c r="R29" i="6"/>
  <c r="H43" i="6"/>
  <c r="G29" i="6"/>
  <c r="CI32" i="6" l="1"/>
  <c r="CG30" i="6"/>
  <c r="AQ30" i="6"/>
  <c r="AJ29" i="6"/>
  <c r="BE29" i="6"/>
  <c r="AO29" i="6"/>
  <c r="BJ29" i="6"/>
  <c r="AF29" i="6"/>
  <c r="BA29" i="6"/>
  <c r="Z43" i="6"/>
  <c r="AU43" i="6"/>
  <c r="AK43" i="6"/>
  <c r="BF43" i="6"/>
  <c r="Z29" i="6"/>
  <c r="AU29" i="6"/>
  <c r="AJ43" i="6"/>
  <c r="BE43" i="6"/>
  <c r="AO44" i="6"/>
  <c r="BJ44" i="6"/>
  <c r="AM43" i="6"/>
  <c r="BH43" i="6"/>
  <c r="CG42" i="6"/>
  <c r="AI28" i="6"/>
  <c r="BD28" i="6"/>
  <c r="AD28" i="6"/>
  <c r="AY28" i="6"/>
  <c r="AE29" i="6"/>
  <c r="AZ29" i="6"/>
  <c r="AA43" i="6"/>
  <c r="AV43" i="6"/>
  <c r="CI31" i="6"/>
  <c r="CH31" i="6"/>
  <c r="BL42" i="6"/>
  <c r="BN41" i="6"/>
  <c r="BM41" i="6"/>
  <c r="AD44" i="6"/>
  <c r="AY44" i="6"/>
  <c r="AC43" i="6"/>
  <c r="AX43" i="6"/>
  <c r="AB44" i="6"/>
  <c r="AW44" i="6"/>
  <c r="AH29" i="6"/>
  <c r="BC29" i="6"/>
  <c r="AL43" i="6"/>
  <c r="BG43" i="6"/>
  <c r="AN29" i="6"/>
  <c r="BI29" i="6"/>
  <c r="AE44" i="6"/>
  <c r="AZ44" i="6"/>
  <c r="AC29" i="6"/>
  <c r="AX29" i="6"/>
  <c r="AB29" i="6"/>
  <c r="AW29" i="6"/>
  <c r="BN32" i="6"/>
  <c r="AG29" i="6"/>
  <c r="BB29" i="6"/>
  <c r="AL29" i="6"/>
  <c r="BG29" i="6"/>
  <c r="AI44" i="6"/>
  <c r="BD44" i="6"/>
  <c r="AA29" i="6"/>
  <c r="AV29" i="6"/>
  <c r="AK29" i="6"/>
  <c r="BF29" i="6"/>
  <c r="AF44" i="6"/>
  <c r="BA44" i="6"/>
  <c r="AG43" i="6"/>
  <c r="BB43" i="6"/>
  <c r="AM29" i="6"/>
  <c r="BH29" i="6"/>
  <c r="AH43" i="6"/>
  <c r="BC43" i="6"/>
  <c r="AN44" i="6"/>
  <c r="BI44" i="6"/>
  <c r="BL30" i="6"/>
  <c r="BN31" i="6" s="1"/>
  <c r="BM32" i="6"/>
  <c r="CI41" i="6"/>
  <c r="CH41" i="6"/>
  <c r="AS32" i="6"/>
  <c r="DD34" i="6"/>
  <c r="DC34" i="6"/>
  <c r="DD41" i="6"/>
  <c r="DC41" i="6"/>
  <c r="DD40" i="6"/>
  <c r="DC40" i="6"/>
  <c r="AR31" i="6"/>
  <c r="AR32" i="6"/>
  <c r="DB32" i="6" s="1"/>
  <c r="DD33" i="6" s="1"/>
  <c r="U28" i="6"/>
  <c r="T28" i="6"/>
  <c r="N28" i="6"/>
  <c r="R44" i="6"/>
  <c r="W44" i="6"/>
  <c r="S44" i="6"/>
  <c r="P27" i="6"/>
  <c r="S28" i="6"/>
  <c r="T44" i="6"/>
  <c r="I28" i="6"/>
  <c r="L28" i="6"/>
  <c r="R28" i="6"/>
  <c r="L45" i="6"/>
  <c r="O28" i="6"/>
  <c r="K45" i="6"/>
  <c r="K27" i="6"/>
  <c r="O44" i="6"/>
  <c r="Q28" i="6"/>
  <c r="P45" i="6"/>
  <c r="M45" i="6"/>
  <c r="U45" i="6"/>
  <c r="W27" i="6"/>
  <c r="H28" i="6"/>
  <c r="G28" i="6"/>
  <c r="I45" i="6"/>
  <c r="AQ42" i="6"/>
  <c r="N44" i="6"/>
  <c r="AS31" i="6"/>
  <c r="G44" i="6"/>
  <c r="V45" i="6"/>
  <c r="H44" i="6"/>
  <c r="V28" i="6"/>
  <c r="M28" i="6"/>
  <c r="Q44" i="6"/>
  <c r="J44" i="6"/>
  <c r="J28" i="6"/>
  <c r="BM31" i="6" l="1"/>
  <c r="AB45" i="6"/>
  <c r="AW45" i="6"/>
  <c r="AE45" i="6"/>
  <c r="AZ45" i="6"/>
  <c r="AN28" i="6"/>
  <c r="BI28" i="6"/>
  <c r="AG28" i="6"/>
  <c r="BB28" i="6"/>
  <c r="AK28" i="6"/>
  <c r="BF28" i="6"/>
  <c r="AD45" i="6"/>
  <c r="AY45" i="6"/>
  <c r="Z28" i="6"/>
  <c r="AU28" i="6"/>
  <c r="AD27" i="6"/>
  <c r="AY27" i="6"/>
  <c r="AG44" i="6"/>
  <c r="BB44" i="6"/>
  <c r="AH28" i="6"/>
  <c r="BC28" i="6"/>
  <c r="AC44" i="6"/>
  <c r="AX44" i="6"/>
  <c r="AJ44" i="6"/>
  <c r="BE44" i="6"/>
  <c r="AB28" i="6"/>
  <c r="AW28" i="6"/>
  <c r="AF28" i="6"/>
  <c r="BA28" i="6"/>
  <c r="AN45" i="6"/>
  <c r="BI45" i="6"/>
  <c r="AM44" i="6"/>
  <c r="BH44" i="6"/>
  <c r="CG29" i="6"/>
  <c r="AE28" i="6"/>
  <c r="AZ28" i="6"/>
  <c r="AO28" i="6"/>
  <c r="BJ28" i="6"/>
  <c r="AF45" i="6"/>
  <c r="BA45" i="6"/>
  <c r="AL28" i="6"/>
  <c r="BG28" i="6"/>
  <c r="BL29" i="6"/>
  <c r="AO45" i="6"/>
  <c r="BJ45" i="6"/>
  <c r="AK44" i="6"/>
  <c r="BF44" i="6"/>
  <c r="BN42" i="6"/>
  <c r="BM42" i="6"/>
  <c r="AM28" i="6"/>
  <c r="BH28" i="6"/>
  <c r="BL43" i="6"/>
  <c r="AC28" i="6"/>
  <c r="AX28" i="6"/>
  <c r="AA28" i="6"/>
  <c r="AV28" i="6"/>
  <c r="AA44" i="6"/>
  <c r="AV44" i="6"/>
  <c r="AI45" i="6"/>
  <c r="BD45" i="6"/>
  <c r="AI27" i="6"/>
  <c r="BD27" i="6"/>
  <c r="CG43" i="6"/>
  <c r="AJ28" i="6"/>
  <c r="BE28" i="6"/>
  <c r="AL44" i="6"/>
  <c r="BG44" i="6"/>
  <c r="Z44" i="6"/>
  <c r="AU44" i="6"/>
  <c r="AH44" i="6"/>
  <c r="BC44" i="6"/>
  <c r="CH42" i="6"/>
  <c r="CI42" i="6"/>
  <c r="DC33" i="6"/>
  <c r="DB31" i="6"/>
  <c r="DC32" i="6" s="1"/>
  <c r="AR42" i="6"/>
  <c r="M46" i="6"/>
  <c r="O45" i="6"/>
  <c r="W45" i="6"/>
  <c r="N27" i="6"/>
  <c r="AS42" i="6"/>
  <c r="H27" i="6"/>
  <c r="O27" i="6"/>
  <c r="L27" i="6"/>
  <c r="AQ43" i="6"/>
  <c r="S27" i="6"/>
  <c r="J45" i="6"/>
  <c r="G45" i="6"/>
  <c r="W26" i="6"/>
  <c r="P46" i="6"/>
  <c r="K26" i="6"/>
  <c r="T27" i="6"/>
  <c r="I46" i="6"/>
  <c r="L46" i="6"/>
  <c r="AQ29" i="6"/>
  <c r="I27" i="6"/>
  <c r="P26" i="6"/>
  <c r="V46" i="6"/>
  <c r="U46" i="6"/>
  <c r="Q27" i="6"/>
  <c r="V27" i="6"/>
  <c r="H45" i="6"/>
  <c r="G27" i="6"/>
  <c r="R45" i="6"/>
  <c r="J27" i="6"/>
  <c r="M27" i="6"/>
  <c r="K46" i="6"/>
  <c r="R27" i="6"/>
  <c r="Q45" i="6"/>
  <c r="N45" i="6"/>
  <c r="T45" i="6"/>
  <c r="S45" i="6"/>
  <c r="U27" i="6"/>
  <c r="DD32" i="6" l="1"/>
  <c r="BL44" i="6"/>
  <c r="BN44" i="6" s="1"/>
  <c r="Z45" i="6"/>
  <c r="AU45" i="6"/>
  <c r="AC45" i="6"/>
  <c r="AX45" i="6"/>
  <c r="AI26" i="6"/>
  <c r="BD26" i="6"/>
  <c r="AD46" i="6"/>
  <c r="AY46" i="6"/>
  <c r="CI43" i="6"/>
  <c r="CH43" i="6"/>
  <c r="AE27" i="6"/>
  <c r="AZ27" i="6"/>
  <c r="AF27" i="6"/>
  <c r="BA27" i="6"/>
  <c r="AE46" i="6"/>
  <c r="AZ46" i="6"/>
  <c r="AA27" i="6"/>
  <c r="AV27" i="6"/>
  <c r="AG45" i="6"/>
  <c r="BB45" i="6"/>
  <c r="AK27" i="6"/>
  <c r="BF27" i="6"/>
  <c r="AH27" i="6"/>
  <c r="BC27" i="6"/>
  <c r="AC27" i="6"/>
  <c r="AX27" i="6"/>
  <c r="AB46" i="6"/>
  <c r="AW46" i="6"/>
  <c r="AK45" i="6"/>
  <c r="BF45" i="6"/>
  <c r="AM27" i="6"/>
  <c r="BH27" i="6"/>
  <c r="AG27" i="6"/>
  <c r="BB27" i="6"/>
  <c r="CG28" i="6"/>
  <c r="CI29" i="6" s="1"/>
  <c r="AJ27" i="6"/>
  <c r="BE27" i="6"/>
  <c r="AM45" i="6"/>
  <c r="BH45" i="6"/>
  <c r="AL27" i="6"/>
  <c r="BG27" i="6"/>
  <c r="AD26" i="6"/>
  <c r="AY26" i="6"/>
  <c r="BM43" i="6"/>
  <c r="BN43" i="6"/>
  <c r="BL28" i="6"/>
  <c r="AL45" i="6"/>
  <c r="BG45" i="6"/>
  <c r="AN46" i="6"/>
  <c r="BI46" i="6"/>
  <c r="AB27" i="6"/>
  <c r="AW27" i="6"/>
  <c r="AA45" i="6"/>
  <c r="AV45" i="6"/>
  <c r="BM30" i="6"/>
  <c r="AO46" i="6"/>
  <c r="BJ46" i="6"/>
  <c r="AJ45" i="6"/>
  <c r="BE45" i="6"/>
  <c r="CH30" i="6"/>
  <c r="CI30" i="6"/>
  <c r="Z27" i="6"/>
  <c r="AU27" i="6"/>
  <c r="AI46" i="6"/>
  <c r="BD46" i="6"/>
  <c r="AH45" i="6"/>
  <c r="BC45" i="6"/>
  <c r="AN27" i="6"/>
  <c r="BI27" i="6"/>
  <c r="AO27" i="6"/>
  <c r="BJ27" i="6"/>
  <c r="AF46" i="6"/>
  <c r="BA46" i="6"/>
  <c r="CG44" i="6"/>
  <c r="BN30" i="6"/>
  <c r="DB42" i="6"/>
  <c r="DD42" i="6" s="1"/>
  <c r="AR43" i="6"/>
  <c r="DB43" i="6"/>
  <c r="AR30" i="6"/>
  <c r="DB30" i="6" s="1"/>
  <c r="K47" i="6"/>
  <c r="AS30" i="6"/>
  <c r="P47" i="6"/>
  <c r="O26" i="6"/>
  <c r="W46" i="6"/>
  <c r="Q46" i="6"/>
  <c r="V26" i="6"/>
  <c r="S26" i="6"/>
  <c r="V47" i="6"/>
  <c r="W25" i="6"/>
  <c r="L47" i="6"/>
  <c r="T26" i="6"/>
  <c r="AQ44" i="6"/>
  <c r="AS43" i="6"/>
  <c r="H26" i="6"/>
  <c r="S46" i="6"/>
  <c r="M26" i="6"/>
  <c r="G26" i="6"/>
  <c r="Q26" i="6"/>
  <c r="G46" i="6"/>
  <c r="P25" i="6"/>
  <c r="O46" i="6"/>
  <c r="AQ28" i="6"/>
  <c r="R26" i="6"/>
  <c r="K25" i="6"/>
  <c r="R46" i="6"/>
  <c r="T46" i="6"/>
  <c r="L26" i="6"/>
  <c r="U26" i="6"/>
  <c r="N46" i="6"/>
  <c r="J26" i="6"/>
  <c r="H46" i="6"/>
  <c r="U47" i="6"/>
  <c r="I47" i="6"/>
  <c r="J46" i="6"/>
  <c r="I26" i="6"/>
  <c r="N26" i="6"/>
  <c r="M47" i="6"/>
  <c r="BL45" i="6" l="1"/>
  <c r="BM45" i="6" s="1"/>
  <c r="BM44" i="6"/>
  <c r="AA26" i="6"/>
  <c r="AV26" i="6"/>
  <c r="AE26" i="6"/>
  <c r="AZ26" i="6"/>
  <c r="CH29" i="6"/>
  <c r="AD25" i="6"/>
  <c r="AY25" i="6"/>
  <c r="AJ46" i="6"/>
  <c r="BE46" i="6"/>
  <c r="AM46" i="6"/>
  <c r="BH46" i="6"/>
  <c r="AD47" i="6"/>
  <c r="AY47" i="6"/>
  <c r="AG46" i="6"/>
  <c r="BB46" i="6"/>
  <c r="AF47" i="6"/>
  <c r="BA47" i="6"/>
  <c r="AC46" i="6"/>
  <c r="AX46" i="6"/>
  <c r="AE47" i="6"/>
  <c r="AZ47" i="6"/>
  <c r="CG45" i="6"/>
  <c r="AG26" i="6"/>
  <c r="BB26" i="6"/>
  <c r="BL27" i="6"/>
  <c r="BM28" i="6" s="1"/>
  <c r="AH26" i="6"/>
  <c r="BC26" i="6"/>
  <c r="AB47" i="6"/>
  <c r="AW47" i="6"/>
  <c r="AH46" i="6"/>
  <c r="BC46" i="6"/>
  <c r="AN47" i="6"/>
  <c r="BI47" i="6"/>
  <c r="AI25" i="6"/>
  <c r="BD25" i="6"/>
  <c r="AO47" i="6"/>
  <c r="BJ47" i="6"/>
  <c r="CG27" i="6"/>
  <c r="CH28" i="6" s="1"/>
  <c r="AF26" i="6"/>
  <c r="BA26" i="6"/>
  <c r="AL46" i="6"/>
  <c r="BG46" i="6"/>
  <c r="AK46" i="6"/>
  <c r="BF46" i="6"/>
  <c r="AB26" i="6"/>
  <c r="AW26" i="6"/>
  <c r="AK26" i="6"/>
  <c r="BF26" i="6"/>
  <c r="AM26" i="6"/>
  <c r="BH26" i="6"/>
  <c r="AA46" i="6"/>
  <c r="AV46" i="6"/>
  <c r="Z46" i="6"/>
  <c r="AU46" i="6"/>
  <c r="AL26" i="6"/>
  <c r="BG26" i="6"/>
  <c r="BN29" i="6"/>
  <c r="Z26" i="6"/>
  <c r="AU26" i="6"/>
  <c r="AN26" i="6"/>
  <c r="BI26" i="6"/>
  <c r="AI47" i="6"/>
  <c r="BD47" i="6"/>
  <c r="AC26" i="6"/>
  <c r="AX26" i="6"/>
  <c r="AJ26" i="6"/>
  <c r="BE26" i="6"/>
  <c r="AO26" i="6"/>
  <c r="BJ26" i="6"/>
  <c r="CH44" i="6"/>
  <c r="CI44" i="6"/>
  <c r="BM29" i="6"/>
  <c r="DC42" i="6"/>
  <c r="AR44" i="6"/>
  <c r="DD43" i="6"/>
  <c r="DC43" i="6"/>
  <c r="DD31" i="6"/>
  <c r="DC31" i="6"/>
  <c r="AR29" i="6"/>
  <c r="DB29" i="6" s="1"/>
  <c r="DD30" i="6" s="1"/>
  <c r="P24" i="6"/>
  <c r="AS44" i="6"/>
  <c r="W24" i="6"/>
  <c r="V25" i="6"/>
  <c r="N47" i="6"/>
  <c r="M25" i="6"/>
  <c r="M48" i="6"/>
  <c r="T47" i="6"/>
  <c r="R25" i="6"/>
  <c r="G47" i="6"/>
  <c r="P48" i="6"/>
  <c r="V48" i="6"/>
  <c r="Q47" i="6"/>
  <c r="AQ45" i="6"/>
  <c r="N25" i="6"/>
  <c r="J47" i="6"/>
  <c r="H47" i="6"/>
  <c r="U25" i="6"/>
  <c r="S47" i="6"/>
  <c r="AS29" i="6"/>
  <c r="R47" i="6"/>
  <c r="Q25" i="6"/>
  <c r="T25" i="6"/>
  <c r="W47" i="6"/>
  <c r="O47" i="6"/>
  <c r="U48" i="6"/>
  <c r="AQ27" i="6"/>
  <c r="S25" i="6"/>
  <c r="I48" i="6"/>
  <c r="J25" i="6"/>
  <c r="L25" i="6"/>
  <c r="G25" i="6"/>
  <c r="H25" i="6"/>
  <c r="I25" i="6"/>
  <c r="K24" i="6"/>
  <c r="L48" i="6"/>
  <c r="O25" i="6"/>
  <c r="K48" i="6"/>
  <c r="BN28" i="6" l="1"/>
  <c r="BN45" i="6"/>
  <c r="CG46" i="6"/>
  <c r="CI46" i="6" s="1"/>
  <c r="AE25" i="6"/>
  <c r="AZ25" i="6"/>
  <c r="AA47" i="6"/>
  <c r="AV47" i="6"/>
  <c r="AO25" i="6"/>
  <c r="BJ25" i="6"/>
  <c r="CH46" i="6"/>
  <c r="AL47" i="6"/>
  <c r="BG47" i="6"/>
  <c r="AC25" i="6"/>
  <c r="AX25" i="6"/>
  <c r="AF25" i="6"/>
  <c r="BA25" i="6"/>
  <c r="AJ47" i="6"/>
  <c r="BE47" i="6"/>
  <c r="AM47" i="6"/>
  <c r="BH47" i="6"/>
  <c r="CG26" i="6"/>
  <c r="CI27" i="6" s="1"/>
  <c r="AL25" i="6"/>
  <c r="BG25" i="6"/>
  <c r="AG25" i="6"/>
  <c r="BB25" i="6"/>
  <c r="AH47" i="6"/>
  <c r="BC47" i="6"/>
  <c r="BJ48" i="6"/>
  <c r="Z25" i="6"/>
  <c r="AU25" i="6"/>
  <c r="AW48" i="6"/>
  <c r="AG47" i="6"/>
  <c r="BB47" i="6"/>
  <c r="AH25" i="6"/>
  <c r="BC25" i="6"/>
  <c r="CI28" i="6"/>
  <c r="AZ48" i="6"/>
  <c r="AD24" i="6"/>
  <c r="AY24" i="6"/>
  <c r="AM25" i="6"/>
  <c r="BH25" i="6"/>
  <c r="BD48" i="6"/>
  <c r="CH45" i="6"/>
  <c r="CI45" i="6"/>
  <c r="AC47" i="6"/>
  <c r="AX47" i="6"/>
  <c r="AY48" i="6"/>
  <c r="BI48" i="6"/>
  <c r="AI24" i="6"/>
  <c r="BD24" i="6"/>
  <c r="AB25" i="6"/>
  <c r="AW25" i="6"/>
  <c r="AJ25" i="6"/>
  <c r="BE25" i="6"/>
  <c r="Z47" i="6"/>
  <c r="AU47" i="6"/>
  <c r="BL26" i="6"/>
  <c r="BA48" i="6"/>
  <c r="AN25" i="6"/>
  <c r="BI25" i="6"/>
  <c r="AA25" i="6"/>
  <c r="AV25" i="6"/>
  <c r="AK47" i="6"/>
  <c r="BF47" i="6"/>
  <c r="AK25" i="6"/>
  <c r="BF25" i="6"/>
  <c r="BL46" i="6"/>
  <c r="DB44" i="6"/>
  <c r="DD44" i="6" s="1"/>
  <c r="L49" i="6"/>
  <c r="AE48" i="6"/>
  <c r="P49" i="6"/>
  <c r="AI48" i="6"/>
  <c r="DC30" i="6"/>
  <c r="M49" i="6"/>
  <c r="AF48" i="6"/>
  <c r="V49" i="6"/>
  <c r="AO48" i="6"/>
  <c r="I49" i="6"/>
  <c r="AB48" i="6"/>
  <c r="K49" i="6"/>
  <c r="AD48" i="6"/>
  <c r="U49" i="6"/>
  <c r="AN48" i="6"/>
  <c r="AR45" i="6"/>
  <c r="AR28" i="6"/>
  <c r="DB28" i="6" s="1"/>
  <c r="DD29" i="6" s="1"/>
  <c r="G48" i="6"/>
  <c r="Q24" i="6"/>
  <c r="AS28" i="6"/>
  <c r="V24" i="6"/>
  <c r="O48" i="6"/>
  <c r="U24" i="6"/>
  <c r="N24" i="6"/>
  <c r="AS45" i="6"/>
  <c r="R24" i="6"/>
  <c r="W23" i="6"/>
  <c r="W48" i="6"/>
  <c r="W49" i="6" s="1"/>
  <c r="W50" i="6" s="1"/>
  <c r="W51" i="6" s="1"/>
  <c r="W52" i="6" s="1"/>
  <c r="W53" i="6" s="1"/>
  <c r="W54" i="6" s="1"/>
  <c r="W55" i="6" s="1"/>
  <c r="W56" i="6" s="1"/>
  <c r="R48" i="6"/>
  <c r="M24" i="6"/>
  <c r="L24" i="6"/>
  <c r="H48" i="6"/>
  <c r="G24" i="6"/>
  <c r="S24" i="6"/>
  <c r="I24" i="6"/>
  <c r="J24" i="6"/>
  <c r="Q48" i="6"/>
  <c r="T48" i="6"/>
  <c r="O24" i="6"/>
  <c r="H24" i="6"/>
  <c r="AQ26" i="6"/>
  <c r="T24" i="6"/>
  <c r="N48" i="6"/>
  <c r="K23" i="6"/>
  <c r="S48" i="6"/>
  <c r="J48" i="6"/>
  <c r="AQ46" i="6"/>
  <c r="P23" i="6"/>
  <c r="DC44" i="6" l="1"/>
  <c r="BJ49" i="6"/>
  <c r="AM24" i="6"/>
  <c r="BH24" i="6"/>
  <c r="CH27" i="6"/>
  <c r="BB48" i="6"/>
  <c r="AU48" i="6"/>
  <c r="BL25" i="6"/>
  <c r="BM26" i="6" s="1"/>
  <c r="AV48" i="6"/>
  <c r="AE24" i="6"/>
  <c r="AZ24" i="6"/>
  <c r="BF48" i="6"/>
  <c r="BI49" i="6"/>
  <c r="BD49" i="6"/>
  <c r="AD23" i="6"/>
  <c r="AY23" i="6"/>
  <c r="AA24" i="6"/>
  <c r="AV24" i="6"/>
  <c r="CG25" i="6"/>
  <c r="AK24" i="6"/>
  <c r="BF24" i="6"/>
  <c r="AI23" i="6"/>
  <c r="BD23" i="6"/>
  <c r="AC24" i="6"/>
  <c r="AX24" i="6"/>
  <c r="AG24" i="6"/>
  <c r="BB24" i="6"/>
  <c r="AY49" i="6"/>
  <c r="BL47" i="6"/>
  <c r="BN27" i="6"/>
  <c r="BH48" i="6"/>
  <c r="BE48" i="6"/>
  <c r="AB24" i="6"/>
  <c r="AW24" i="6"/>
  <c r="AN24" i="6"/>
  <c r="BI24" i="6"/>
  <c r="AZ49" i="6"/>
  <c r="CG47" i="6"/>
  <c r="BM27" i="6"/>
  <c r="AH24" i="6"/>
  <c r="BC24" i="6"/>
  <c r="AL24" i="6"/>
  <c r="BG24" i="6"/>
  <c r="AW49" i="6"/>
  <c r="AJ24" i="6"/>
  <c r="BE24" i="6"/>
  <c r="AF24" i="6"/>
  <c r="BA24" i="6"/>
  <c r="BA49" i="6"/>
  <c r="AX48" i="6"/>
  <c r="BC48" i="6"/>
  <c r="BG48" i="6"/>
  <c r="Z24" i="6"/>
  <c r="AU24" i="6"/>
  <c r="AO24" i="6"/>
  <c r="BJ24" i="6"/>
  <c r="BM46" i="6"/>
  <c r="BN46" i="6"/>
  <c r="DC29" i="6"/>
  <c r="AR46" i="6"/>
  <c r="DB46" i="6"/>
  <c r="Q49" i="6"/>
  <c r="AJ48" i="6"/>
  <c r="I50" i="6"/>
  <c r="AB49" i="6"/>
  <c r="H49" i="6"/>
  <c r="AA48" i="6"/>
  <c r="N49" i="6"/>
  <c r="AG48" i="6"/>
  <c r="AI49" i="6"/>
  <c r="P50" i="6"/>
  <c r="DB45" i="6"/>
  <c r="V50" i="6"/>
  <c r="AO49" i="6"/>
  <c r="T49" i="6"/>
  <c r="AM48" i="6"/>
  <c r="U50" i="6"/>
  <c r="AN49" i="6"/>
  <c r="K50" i="6"/>
  <c r="AD49" i="6"/>
  <c r="J49" i="6"/>
  <c r="AC48" i="6"/>
  <c r="O49" i="6"/>
  <c r="AH48" i="6"/>
  <c r="M50" i="6"/>
  <c r="AF49" i="6"/>
  <c r="S49" i="6"/>
  <c r="AL48" i="6"/>
  <c r="G49" i="6"/>
  <c r="Z48" i="6"/>
  <c r="R49" i="6"/>
  <c r="AK48" i="6"/>
  <c r="AE49" i="6"/>
  <c r="L50" i="6"/>
  <c r="AR27" i="6"/>
  <c r="DB27" i="6" s="1"/>
  <c r="DD28" i="6" s="1"/>
  <c r="T23" i="6"/>
  <c r="S23" i="6"/>
  <c r="Q23" i="6"/>
  <c r="R23" i="6"/>
  <c r="AQ25" i="6"/>
  <c r="O23" i="6"/>
  <c r="J23" i="6"/>
  <c r="G23" i="6"/>
  <c r="L23" i="6"/>
  <c r="AS27" i="6"/>
  <c r="P22" i="6"/>
  <c r="AS46" i="6"/>
  <c r="N23" i="6"/>
  <c r="V23" i="6"/>
  <c r="AQ47" i="6"/>
  <c r="I23" i="6"/>
  <c r="M23" i="6"/>
  <c r="W22" i="6"/>
  <c r="K22" i="6"/>
  <c r="H23" i="6"/>
  <c r="U23" i="6"/>
  <c r="BN26" i="6" l="1"/>
  <c r="AH23" i="6"/>
  <c r="BC23" i="6"/>
  <c r="CG24" i="6"/>
  <c r="CH25" i="6" s="1"/>
  <c r="AU49" i="6"/>
  <c r="CH47" i="6"/>
  <c r="CI47" i="6"/>
  <c r="AJ23" i="6"/>
  <c r="BE23" i="6"/>
  <c r="AL23" i="6"/>
  <c r="BG23" i="6"/>
  <c r="BL24" i="6"/>
  <c r="AF23" i="6"/>
  <c r="BA23" i="6"/>
  <c r="AB23" i="6"/>
  <c r="AW23" i="6"/>
  <c r="BC49" i="6"/>
  <c r="BD50" i="6"/>
  <c r="BI50" i="6"/>
  <c r="BG49" i="6"/>
  <c r="BA50" i="6"/>
  <c r="AG23" i="6"/>
  <c r="BB23" i="6"/>
  <c r="CI26" i="6"/>
  <c r="BE49" i="6"/>
  <c r="AX49" i="6"/>
  <c r="BN47" i="6"/>
  <c r="BM47" i="6"/>
  <c r="CH26" i="6"/>
  <c r="AW50" i="6"/>
  <c r="AN23" i="6"/>
  <c r="BI23" i="6"/>
  <c r="AE23" i="6"/>
  <c r="AZ23" i="6"/>
  <c r="BB49" i="6"/>
  <c r="CG48" i="6"/>
  <c r="BH49" i="6"/>
  <c r="AO23" i="6"/>
  <c r="BJ23" i="6"/>
  <c r="AI22" i="6"/>
  <c r="BD22" i="6"/>
  <c r="AZ50" i="6"/>
  <c r="AA23" i="6"/>
  <c r="AV23" i="6"/>
  <c r="Z23" i="6"/>
  <c r="AU23" i="6"/>
  <c r="BF49" i="6"/>
  <c r="AY50" i="6"/>
  <c r="AK23" i="6"/>
  <c r="BF23" i="6"/>
  <c r="BJ50" i="6"/>
  <c r="AM23" i="6"/>
  <c r="BH23" i="6"/>
  <c r="AD22" i="6"/>
  <c r="AY22" i="6"/>
  <c r="AC23" i="6"/>
  <c r="AX23" i="6"/>
  <c r="AV49" i="6"/>
  <c r="BL48" i="6"/>
  <c r="AK49" i="6"/>
  <c r="R50" i="6"/>
  <c r="K51" i="6"/>
  <c r="AD50" i="6"/>
  <c r="N50" i="6"/>
  <c r="AG49" i="6"/>
  <c r="J50" i="6"/>
  <c r="AC49" i="6"/>
  <c r="AR47" i="6"/>
  <c r="DB47" i="6"/>
  <c r="AM49" i="6"/>
  <c r="T50" i="6"/>
  <c r="AI50" i="6"/>
  <c r="P51" i="6"/>
  <c r="U51" i="6"/>
  <c r="AN50" i="6"/>
  <c r="AF50" i="6"/>
  <c r="M51" i="6"/>
  <c r="AJ49" i="6"/>
  <c r="Q50" i="6"/>
  <c r="Z49" i="6"/>
  <c r="G50" i="6"/>
  <c r="AL49" i="6"/>
  <c r="S50" i="6"/>
  <c r="I51" i="6"/>
  <c r="AB50" i="6"/>
  <c r="V51" i="6"/>
  <c r="AO50" i="6"/>
  <c r="DD46" i="6"/>
  <c r="DC46" i="6"/>
  <c r="AS26" i="6"/>
  <c r="AA49" i="6"/>
  <c r="H50" i="6"/>
  <c r="AE50" i="6"/>
  <c r="L51" i="6"/>
  <c r="DC28" i="6"/>
  <c r="O50" i="6"/>
  <c r="AH49" i="6"/>
  <c r="DC45" i="6"/>
  <c r="DD45" i="6"/>
  <c r="AR26" i="6"/>
  <c r="DB26" i="6" s="1"/>
  <c r="K21" i="6"/>
  <c r="P21" i="6"/>
  <c r="Q22" i="6"/>
  <c r="AQ24" i="6"/>
  <c r="G22" i="6"/>
  <c r="R22" i="6"/>
  <c r="L22" i="6"/>
  <c r="J22" i="6"/>
  <c r="H22" i="6"/>
  <c r="I22" i="6"/>
  <c r="S22" i="6"/>
  <c r="N22" i="6"/>
  <c r="AS47" i="6"/>
  <c r="O22" i="6"/>
  <c r="M22" i="6"/>
  <c r="V22" i="6"/>
  <c r="W21" i="6"/>
  <c r="U22" i="6"/>
  <c r="AQ48" i="6"/>
  <c r="T22" i="6"/>
  <c r="CI25" i="6" l="1"/>
  <c r="BD51" i="6"/>
  <c r="BF50" i="6"/>
  <c r="BL49" i="6"/>
  <c r="BI51" i="6"/>
  <c r="AM22" i="6"/>
  <c r="BH22" i="6"/>
  <c r="AW51" i="6"/>
  <c r="CG49" i="6"/>
  <c r="AD21" i="6"/>
  <c r="AY21" i="6"/>
  <c r="AB22" i="6"/>
  <c r="AW22" i="6"/>
  <c r="AC22" i="6"/>
  <c r="AX22" i="6"/>
  <c r="AE22" i="6"/>
  <c r="AZ22" i="6"/>
  <c r="BG50" i="6"/>
  <c r="BH50" i="6"/>
  <c r="BM48" i="6"/>
  <c r="BN48" i="6"/>
  <c r="AG22" i="6"/>
  <c r="BB22" i="6"/>
  <c r="AA22" i="6"/>
  <c r="AV22" i="6"/>
  <c r="BC50" i="6"/>
  <c r="AN22" i="6"/>
  <c r="BI22" i="6"/>
  <c r="AK22" i="6"/>
  <c r="BF22" i="6"/>
  <c r="AZ51" i="6"/>
  <c r="BA51" i="6"/>
  <c r="AL22" i="6"/>
  <c r="BG22" i="6"/>
  <c r="AO22" i="6"/>
  <c r="BJ22" i="6"/>
  <c r="AV50" i="6"/>
  <c r="CI48" i="6"/>
  <c r="CH48" i="6"/>
  <c r="BJ51" i="6"/>
  <c r="AU50" i="6"/>
  <c r="AF22" i="6"/>
  <c r="BA22" i="6"/>
  <c r="AJ22" i="6"/>
  <c r="BE22" i="6"/>
  <c r="BE50" i="6"/>
  <c r="BL23" i="6"/>
  <c r="BN24" i="6" s="1"/>
  <c r="BN25" i="6"/>
  <c r="BB50" i="6"/>
  <c r="AY51" i="6"/>
  <c r="Z22" i="6"/>
  <c r="AU22" i="6"/>
  <c r="AH22" i="6"/>
  <c r="BC22" i="6"/>
  <c r="AI21" i="6"/>
  <c r="BD21" i="6"/>
  <c r="AX50" i="6"/>
  <c r="CG23" i="6"/>
  <c r="CH24" i="6" s="1"/>
  <c r="BM25" i="6"/>
  <c r="AJ50" i="6"/>
  <c r="Q51" i="6"/>
  <c r="G51" i="6"/>
  <c r="Z50" i="6"/>
  <c r="AH50" i="6"/>
  <c r="O51" i="6"/>
  <c r="AE51" i="6"/>
  <c r="L52" i="6"/>
  <c r="AO51" i="6"/>
  <c r="V52" i="6"/>
  <c r="AN51" i="6"/>
  <c r="U52" i="6"/>
  <c r="AD51" i="6"/>
  <c r="K52" i="6"/>
  <c r="AA50" i="6"/>
  <c r="H51" i="6"/>
  <c r="DC47" i="6"/>
  <c r="DD47" i="6"/>
  <c r="J51" i="6"/>
  <c r="AC50" i="6"/>
  <c r="AR48" i="6"/>
  <c r="DB48" i="6"/>
  <c r="AK50" i="6"/>
  <c r="R51" i="6"/>
  <c r="AB51" i="6"/>
  <c r="I52" i="6"/>
  <c r="AQ49" i="6"/>
  <c r="AF51" i="6"/>
  <c r="M52" i="6"/>
  <c r="AG50" i="6"/>
  <c r="N51" i="6"/>
  <c r="AI51" i="6"/>
  <c r="P52" i="6"/>
  <c r="DD27" i="6"/>
  <c r="DC27" i="6"/>
  <c r="AL50" i="6"/>
  <c r="S51" i="6"/>
  <c r="AM50" i="6"/>
  <c r="T51" i="6"/>
  <c r="AS25" i="6"/>
  <c r="AR25" i="6"/>
  <c r="DB25" i="6" s="1"/>
  <c r="Q21" i="6"/>
  <c r="I21" i="6"/>
  <c r="W20" i="6"/>
  <c r="H21" i="6"/>
  <c r="L21" i="6"/>
  <c r="R21" i="6"/>
  <c r="O21" i="6"/>
  <c r="T21" i="6"/>
  <c r="AQ23" i="6"/>
  <c r="P20" i="6"/>
  <c r="U21" i="6"/>
  <c r="V21" i="6"/>
  <c r="S21" i="6"/>
  <c r="J21" i="6"/>
  <c r="G21" i="6"/>
  <c r="M21" i="6"/>
  <c r="AS48" i="6"/>
  <c r="N21" i="6"/>
  <c r="K20" i="6"/>
  <c r="BM24" i="6" l="1"/>
  <c r="AB21" i="6"/>
  <c r="AW21" i="6"/>
  <c r="AC21" i="6"/>
  <c r="AX21" i="6"/>
  <c r="AV51" i="6"/>
  <c r="AX51" i="6"/>
  <c r="AN21" i="6"/>
  <c r="BI21" i="6"/>
  <c r="AW52" i="6"/>
  <c r="BN49" i="6"/>
  <c r="BM49" i="6"/>
  <c r="AY52" i="6"/>
  <c r="BE51" i="6"/>
  <c r="BG51" i="6"/>
  <c r="AJ21" i="6"/>
  <c r="BE21" i="6"/>
  <c r="BC51" i="6"/>
  <c r="BF51" i="6"/>
  <c r="BI52" i="6"/>
  <c r="AO21" i="6"/>
  <c r="BJ21" i="6"/>
  <c r="AI20" i="6"/>
  <c r="BD20" i="6"/>
  <c r="CI24" i="6"/>
  <c r="CG50" i="6"/>
  <c r="BL22" i="6"/>
  <c r="BN23" i="6" s="1"/>
  <c r="BH51" i="6"/>
  <c r="AD20" i="6"/>
  <c r="AY20" i="6"/>
  <c r="AH21" i="6"/>
  <c r="BC21" i="6"/>
  <c r="AG21" i="6"/>
  <c r="BB21" i="6"/>
  <c r="AE21" i="6"/>
  <c r="AZ21" i="6"/>
  <c r="BJ52" i="6"/>
  <c r="CG22" i="6"/>
  <c r="CI23" i="6" s="1"/>
  <c r="BL50" i="6"/>
  <c r="BB51" i="6"/>
  <c r="AL21" i="6"/>
  <c r="BG21" i="6"/>
  <c r="CI49" i="6"/>
  <c r="CH49" i="6"/>
  <c r="AM21" i="6"/>
  <c r="BH21" i="6"/>
  <c r="AF21" i="6"/>
  <c r="BA21" i="6"/>
  <c r="AA21" i="6"/>
  <c r="AV21" i="6"/>
  <c r="BD52" i="6"/>
  <c r="BA52" i="6"/>
  <c r="AU51" i="6"/>
  <c r="AK21" i="6"/>
  <c r="BF21" i="6"/>
  <c r="Z21" i="6"/>
  <c r="AU21" i="6"/>
  <c r="AZ52" i="6"/>
  <c r="AQ50" i="6"/>
  <c r="AS50" i="6" s="1"/>
  <c r="DD26" i="6"/>
  <c r="DC26" i="6"/>
  <c r="AM51" i="6"/>
  <c r="T52" i="6"/>
  <c r="AB52" i="6"/>
  <c r="I53" i="6"/>
  <c r="AS24" i="6"/>
  <c r="AR49" i="6"/>
  <c r="AS49" i="6"/>
  <c r="DD48" i="6"/>
  <c r="DC48" i="6"/>
  <c r="AH51" i="6"/>
  <c r="O52" i="6"/>
  <c r="AK51" i="6"/>
  <c r="R52" i="6"/>
  <c r="G52" i="6"/>
  <c r="Z51" i="6"/>
  <c r="AO52" i="6"/>
  <c r="V53" i="6"/>
  <c r="AJ51" i="6"/>
  <c r="Q52" i="6"/>
  <c r="S52" i="6"/>
  <c r="AL51" i="6"/>
  <c r="AC51" i="6"/>
  <c r="J52" i="6"/>
  <c r="AE52" i="6"/>
  <c r="L53" i="6"/>
  <c r="AI52" i="6"/>
  <c r="P53" i="6"/>
  <c r="AA51" i="6"/>
  <c r="H52" i="6"/>
  <c r="AG51" i="6"/>
  <c r="N52" i="6"/>
  <c r="AD52" i="6"/>
  <c r="K53" i="6"/>
  <c r="AF52" i="6"/>
  <c r="M53" i="6"/>
  <c r="AN52" i="6"/>
  <c r="U53" i="6"/>
  <c r="AR24" i="6"/>
  <c r="DB24" i="6" s="1"/>
  <c r="I20" i="6"/>
  <c r="T20" i="6"/>
  <c r="L20" i="6"/>
  <c r="V20" i="6"/>
  <c r="U20" i="6"/>
  <c r="S20" i="6"/>
  <c r="O20" i="6"/>
  <c r="H20" i="6"/>
  <c r="K19" i="6"/>
  <c r="M20" i="6"/>
  <c r="J20" i="6"/>
  <c r="AQ22" i="6"/>
  <c r="P19" i="6"/>
  <c r="W19" i="6"/>
  <c r="Q20" i="6"/>
  <c r="G20" i="6"/>
  <c r="R20" i="6"/>
  <c r="N20" i="6"/>
  <c r="BM23" i="6" l="1"/>
  <c r="AR50" i="6"/>
  <c r="BL51" i="6"/>
  <c r="BM51" i="6" s="1"/>
  <c r="BI53" i="6"/>
  <c r="AY53" i="6"/>
  <c r="BF52" i="6"/>
  <c r="BC52" i="6"/>
  <c r="AZ53" i="6"/>
  <c r="CI50" i="6"/>
  <c r="CH50" i="6"/>
  <c r="AF20" i="6"/>
  <c r="BA20" i="6"/>
  <c r="BA53" i="6"/>
  <c r="AG20" i="6"/>
  <c r="BB20" i="6"/>
  <c r="CG51" i="6"/>
  <c r="AC20" i="6"/>
  <c r="AX20" i="6"/>
  <c r="BE52" i="6"/>
  <c r="AD19" i="6"/>
  <c r="AY19" i="6"/>
  <c r="AK20" i="6"/>
  <c r="BF20" i="6"/>
  <c r="Z20" i="6"/>
  <c r="AU20" i="6"/>
  <c r="AO20" i="6"/>
  <c r="BJ20" i="6"/>
  <c r="AJ20" i="6"/>
  <c r="BE20" i="6"/>
  <c r="AE20" i="6"/>
  <c r="AZ20" i="6"/>
  <c r="AV52" i="6"/>
  <c r="BJ53" i="6"/>
  <c r="AA20" i="6"/>
  <c r="AV20" i="6"/>
  <c r="AH20" i="6"/>
  <c r="BC20" i="6"/>
  <c r="AN20" i="6"/>
  <c r="BI20" i="6"/>
  <c r="AM20" i="6"/>
  <c r="BH20" i="6"/>
  <c r="AW53" i="6"/>
  <c r="AX52" i="6"/>
  <c r="CH23" i="6"/>
  <c r="AL20" i="6"/>
  <c r="BG20" i="6"/>
  <c r="BG52" i="6"/>
  <c r="BL21" i="6"/>
  <c r="BN22" i="6" s="1"/>
  <c r="AI19" i="6"/>
  <c r="BD19" i="6"/>
  <c r="AB20" i="6"/>
  <c r="AW20" i="6"/>
  <c r="BD53" i="6"/>
  <c r="CG21" i="6"/>
  <c r="BB52" i="6"/>
  <c r="AU52" i="6"/>
  <c r="BH52" i="6"/>
  <c r="BM50" i="6"/>
  <c r="BN50" i="6"/>
  <c r="DB50" i="6"/>
  <c r="AC52" i="6"/>
  <c r="J53" i="6"/>
  <c r="K54" i="6"/>
  <c r="AD53" i="6"/>
  <c r="AM52" i="6"/>
  <c r="T53" i="6"/>
  <c r="AJ52" i="6"/>
  <c r="Q53" i="6"/>
  <c r="AQ51" i="6"/>
  <c r="V54" i="6"/>
  <c r="AO53" i="6"/>
  <c r="I54" i="6"/>
  <c r="AB53" i="6"/>
  <c r="AH52" i="6"/>
  <c r="O53" i="6"/>
  <c r="G53" i="6"/>
  <c r="Z52" i="6"/>
  <c r="M54" i="6"/>
  <c r="AF53" i="6"/>
  <c r="AK52" i="6"/>
  <c r="R53" i="6"/>
  <c r="AL52" i="6"/>
  <c r="S53" i="6"/>
  <c r="AG52" i="6"/>
  <c r="N53" i="6"/>
  <c r="AA52" i="6"/>
  <c r="H53" i="6"/>
  <c r="P54" i="6"/>
  <c r="AI53" i="6"/>
  <c r="DB49" i="6"/>
  <c r="DD25" i="6"/>
  <c r="U54" i="6"/>
  <c r="AN53" i="6"/>
  <c r="L54" i="6"/>
  <c r="AE53" i="6"/>
  <c r="DC25" i="6"/>
  <c r="AR23" i="6"/>
  <c r="DB23" i="6" s="1"/>
  <c r="DC24" i="6" s="1"/>
  <c r="L19" i="6"/>
  <c r="H19" i="6"/>
  <c r="S19" i="6"/>
  <c r="Q19" i="6"/>
  <c r="J19" i="6"/>
  <c r="W18" i="6"/>
  <c r="U19" i="6"/>
  <c r="T19" i="6"/>
  <c r="N19" i="6"/>
  <c r="M19" i="6"/>
  <c r="K18" i="6"/>
  <c r="AS23" i="6"/>
  <c r="O19" i="6"/>
  <c r="R19" i="6"/>
  <c r="P18" i="6"/>
  <c r="AQ21" i="6"/>
  <c r="G19" i="6"/>
  <c r="V19" i="6"/>
  <c r="I19" i="6"/>
  <c r="BM22" i="6" l="1"/>
  <c r="BN51" i="6"/>
  <c r="BL52" i="6"/>
  <c r="BL20" i="6"/>
  <c r="BM21" i="6" s="1"/>
  <c r="BD54" i="6"/>
  <c r="AZ54" i="6"/>
  <c r="AL19" i="6"/>
  <c r="BG19" i="6"/>
  <c r="AA19" i="6"/>
  <c r="AV19" i="6"/>
  <c r="AE19" i="6"/>
  <c r="AZ19" i="6"/>
  <c r="AY54" i="6"/>
  <c r="AD18" i="6"/>
  <c r="AY18" i="6"/>
  <c r="BB53" i="6"/>
  <c r="AG19" i="6"/>
  <c r="BB19" i="6"/>
  <c r="AK19" i="6"/>
  <c r="BF19" i="6"/>
  <c r="AH19" i="6"/>
  <c r="BC19" i="6"/>
  <c r="AX53" i="6"/>
  <c r="AM19" i="6"/>
  <c r="BH19" i="6"/>
  <c r="AN19" i="6"/>
  <c r="BI19" i="6"/>
  <c r="BI54" i="6"/>
  <c r="BF53" i="6"/>
  <c r="CI22" i="6"/>
  <c r="BN52" i="6"/>
  <c r="BM52" i="6"/>
  <c r="CG52" i="6"/>
  <c r="BE53" i="6"/>
  <c r="CG20" i="6"/>
  <c r="CH22" i="6"/>
  <c r="BC53" i="6"/>
  <c r="BG53" i="6"/>
  <c r="BJ54" i="6"/>
  <c r="AI18" i="6"/>
  <c r="BD18" i="6"/>
  <c r="AU53" i="6"/>
  <c r="AV53" i="6"/>
  <c r="AF19" i="6"/>
  <c r="BA19" i="6"/>
  <c r="AW54" i="6"/>
  <c r="CI51" i="6"/>
  <c r="CH51" i="6"/>
  <c r="AB19" i="6"/>
  <c r="AW19" i="6"/>
  <c r="AO19" i="6"/>
  <c r="BJ19" i="6"/>
  <c r="Z19" i="6"/>
  <c r="AU19" i="6"/>
  <c r="AC19" i="6"/>
  <c r="AX19" i="6"/>
  <c r="AJ19" i="6"/>
  <c r="BE19" i="6"/>
  <c r="BA54" i="6"/>
  <c r="BH53" i="6"/>
  <c r="DD49" i="6"/>
  <c r="DC49" i="6"/>
  <c r="K55" i="6"/>
  <c r="K56" i="6" s="1"/>
  <c r="AD54" i="6"/>
  <c r="O54" i="6"/>
  <c r="AH53" i="6"/>
  <c r="AR51" i="6"/>
  <c r="AS51" i="6"/>
  <c r="Q54" i="6"/>
  <c r="AJ53" i="6"/>
  <c r="M55" i="6"/>
  <c r="M56" i="6" s="1"/>
  <c r="AF54" i="6"/>
  <c r="G54" i="6"/>
  <c r="Z53" i="6"/>
  <c r="AS22" i="6"/>
  <c r="R54" i="6"/>
  <c r="AK53" i="6"/>
  <c r="DD24" i="6"/>
  <c r="T54" i="6"/>
  <c r="AM53" i="6"/>
  <c r="AQ52" i="6"/>
  <c r="H54" i="6"/>
  <c r="AA53" i="6"/>
  <c r="N54" i="6"/>
  <c r="AG53" i="6"/>
  <c r="J54" i="6"/>
  <c r="AC53" i="6"/>
  <c r="S54" i="6"/>
  <c r="AL53" i="6"/>
  <c r="DC50" i="6"/>
  <c r="P55" i="6"/>
  <c r="P56" i="6" s="1"/>
  <c r="AI54" i="6"/>
  <c r="L55" i="6"/>
  <c r="L56" i="6" s="1"/>
  <c r="AE54" i="6"/>
  <c r="U55" i="6"/>
  <c r="U56" i="6" s="1"/>
  <c r="AN54" i="6"/>
  <c r="I55" i="6"/>
  <c r="I56" i="6" s="1"/>
  <c r="AB54" i="6"/>
  <c r="V55" i="6"/>
  <c r="V56" i="6" s="1"/>
  <c r="AO54" i="6"/>
  <c r="DD50" i="6"/>
  <c r="AR22" i="6"/>
  <c r="DB22" i="6" s="1"/>
  <c r="DC23" i="6" s="1"/>
  <c r="W17" i="6"/>
  <c r="S18" i="6"/>
  <c r="AQ20" i="6"/>
  <c r="J18" i="6"/>
  <c r="H18" i="6"/>
  <c r="V18" i="6"/>
  <c r="R18" i="6"/>
  <c r="N18" i="6"/>
  <c r="O18" i="6"/>
  <c r="T18" i="6"/>
  <c r="G18" i="6"/>
  <c r="M18" i="6"/>
  <c r="Q18" i="6"/>
  <c r="L18" i="6"/>
  <c r="I18" i="6"/>
  <c r="P17" i="6"/>
  <c r="U18" i="6"/>
  <c r="K17" i="6"/>
  <c r="BN21" i="6" l="1"/>
  <c r="BL53" i="6"/>
  <c r="BN53" i="6" s="1"/>
  <c r="BF54" i="6"/>
  <c r="AK18" i="6"/>
  <c r="BF18" i="6"/>
  <c r="AU54" i="6"/>
  <c r="CI52" i="6"/>
  <c r="CH52" i="6"/>
  <c r="Z18" i="6"/>
  <c r="AU18" i="6"/>
  <c r="CI21" i="6"/>
  <c r="AN18" i="6"/>
  <c r="BI18" i="6"/>
  <c r="AA18" i="6"/>
  <c r="AV18" i="6"/>
  <c r="AH18" i="6"/>
  <c r="BC18" i="6"/>
  <c r="AX54" i="6"/>
  <c r="AI17" i="6"/>
  <c r="BD17" i="6"/>
  <c r="CH21" i="6"/>
  <c r="BG54" i="6"/>
  <c r="BB54" i="6"/>
  <c r="AC18" i="6"/>
  <c r="AX18" i="6"/>
  <c r="AV54" i="6"/>
  <c r="CG19" i="6"/>
  <c r="CH20" i="6" s="1"/>
  <c r="AE18" i="6"/>
  <c r="AZ18" i="6"/>
  <c r="AL18" i="6"/>
  <c r="BG18" i="6"/>
  <c r="BL19" i="6"/>
  <c r="AO18" i="6"/>
  <c r="BJ18" i="6"/>
  <c r="AB18" i="6"/>
  <c r="AW18" i="6"/>
  <c r="BE54" i="6"/>
  <c r="AJ18" i="6"/>
  <c r="BE18" i="6"/>
  <c r="BH54" i="6"/>
  <c r="BC54" i="6"/>
  <c r="AM18" i="6"/>
  <c r="BH18" i="6"/>
  <c r="AG18" i="6"/>
  <c r="BB18" i="6"/>
  <c r="AD17" i="6"/>
  <c r="AY17" i="6"/>
  <c r="CG53" i="6"/>
  <c r="CH53" i="6" s="1"/>
  <c r="AF18" i="6"/>
  <c r="BA18" i="6"/>
  <c r="AQ53" i="6"/>
  <c r="DD23" i="6"/>
  <c r="AS53" i="6"/>
  <c r="AR53" i="6"/>
  <c r="DB53" i="6" s="1"/>
  <c r="S55" i="6"/>
  <c r="S56" i="6" s="1"/>
  <c r="AL54" i="6"/>
  <c r="G55" i="6"/>
  <c r="G56" i="6" s="1"/>
  <c r="Z54" i="6"/>
  <c r="AS21" i="6"/>
  <c r="Q55" i="6"/>
  <c r="Q56" i="6" s="1"/>
  <c r="AJ54" i="6"/>
  <c r="R55" i="6"/>
  <c r="R56" i="6" s="1"/>
  <c r="AK54" i="6"/>
  <c r="J55" i="6"/>
  <c r="J56" i="6" s="1"/>
  <c r="AC54" i="6"/>
  <c r="N55" i="6"/>
  <c r="N56" i="6" s="1"/>
  <c r="AG54" i="6"/>
  <c r="H55" i="6"/>
  <c r="H56" i="6" s="1"/>
  <c r="AA54" i="6"/>
  <c r="T55" i="6"/>
  <c r="T56" i="6" s="1"/>
  <c r="AM54" i="6"/>
  <c r="DB51" i="6"/>
  <c r="O55" i="6"/>
  <c r="O56" i="6" s="1"/>
  <c r="AH54" i="6"/>
  <c r="AS52" i="6"/>
  <c r="AR52" i="6"/>
  <c r="AR21" i="6"/>
  <c r="DB21" i="6" s="1"/>
  <c r="M17" i="6"/>
  <c r="O17" i="6"/>
  <c r="R17" i="6"/>
  <c r="J17" i="6"/>
  <c r="U17" i="6"/>
  <c r="G17" i="6"/>
  <c r="AQ19" i="6"/>
  <c r="V17" i="6"/>
  <c r="K16" i="6"/>
  <c r="I17" i="6"/>
  <c r="N17" i="6"/>
  <c r="S17" i="6"/>
  <c r="L17" i="6"/>
  <c r="P16" i="6"/>
  <c r="Q17" i="6"/>
  <c r="T17" i="6"/>
  <c r="H17" i="6"/>
  <c r="W16" i="6"/>
  <c r="BM53" i="6" l="1"/>
  <c r="BL54" i="6"/>
  <c r="AG17" i="6"/>
  <c r="BB17" i="6"/>
  <c r="CI20" i="6"/>
  <c r="AL17" i="6"/>
  <c r="BG17" i="6"/>
  <c r="BL18" i="6"/>
  <c r="BM19" i="6" s="1"/>
  <c r="AI16" i="6"/>
  <c r="BD16" i="6"/>
  <c r="AE17" i="6"/>
  <c r="AZ17" i="6"/>
  <c r="CG54" i="6"/>
  <c r="AB17" i="6"/>
  <c r="AW17" i="6"/>
  <c r="AO17" i="6"/>
  <c r="BJ17" i="6"/>
  <c r="CG18" i="6"/>
  <c r="CH19" i="6" s="1"/>
  <c r="AF17" i="6"/>
  <c r="BA17" i="6"/>
  <c r="AH17" i="6"/>
  <c r="BC17" i="6"/>
  <c r="AD16" i="6"/>
  <c r="AY16" i="6"/>
  <c r="Z17" i="6"/>
  <c r="AU17" i="6"/>
  <c r="AA17" i="6"/>
  <c r="AV17" i="6"/>
  <c r="AN17" i="6"/>
  <c r="BI17" i="6"/>
  <c r="AC17" i="6"/>
  <c r="AX17" i="6"/>
  <c r="BN20" i="6"/>
  <c r="BM20" i="6"/>
  <c r="AM17" i="6"/>
  <c r="BH17" i="6"/>
  <c r="AJ17" i="6"/>
  <c r="BE17" i="6"/>
  <c r="AK17" i="6"/>
  <c r="BF17" i="6"/>
  <c r="CI53" i="6"/>
  <c r="DD22" i="6"/>
  <c r="DC22" i="6"/>
  <c r="DB52" i="6"/>
  <c r="DD51" i="6"/>
  <c r="DC51" i="6"/>
  <c r="AQ54" i="6"/>
  <c r="DC53" i="6"/>
  <c r="AS20" i="6"/>
  <c r="AR20" i="6"/>
  <c r="DB20" i="6" s="1"/>
  <c r="DC21" i="6" s="1"/>
  <c r="U16" i="6"/>
  <c r="R16" i="6"/>
  <c r="S16" i="6"/>
  <c r="N16" i="6"/>
  <c r="V16" i="6"/>
  <c r="K15" i="6"/>
  <c r="O16" i="6"/>
  <c r="H16" i="6"/>
  <c r="L16" i="6"/>
  <c r="P15" i="6"/>
  <c r="I16" i="6"/>
  <c r="T16" i="6"/>
  <c r="AQ18" i="6"/>
  <c r="W15" i="6"/>
  <c r="Q16" i="6"/>
  <c r="G16" i="6"/>
  <c r="J16" i="6"/>
  <c r="M16" i="6"/>
  <c r="BM55" i="6" l="1"/>
  <c r="BN55" i="6"/>
  <c r="CI55" i="6"/>
  <c r="CH55" i="6"/>
  <c r="AS55" i="6"/>
  <c r="AR55" i="6"/>
  <c r="BN19" i="6"/>
  <c r="BL17" i="6"/>
  <c r="BN18" i="6" s="1"/>
  <c r="CH54" i="6"/>
  <c r="CI54" i="6"/>
  <c r="AH16" i="6"/>
  <c r="BC16" i="6"/>
  <c r="AE16" i="6"/>
  <c r="AZ16" i="6"/>
  <c r="CI19" i="6"/>
  <c r="AB16" i="6"/>
  <c r="AW16" i="6"/>
  <c r="AD15" i="6"/>
  <c r="AY15" i="6"/>
  <c r="AI15" i="6"/>
  <c r="BD15" i="6"/>
  <c r="CG17" i="6"/>
  <c r="CH18" i="6" s="1"/>
  <c r="AO16" i="6"/>
  <c r="BJ16" i="6"/>
  <c r="AK16" i="6"/>
  <c r="BF16" i="6"/>
  <c r="AC16" i="6"/>
  <c r="AX16" i="6"/>
  <c r="AG16" i="6"/>
  <c r="BB16" i="6"/>
  <c r="AL16" i="6"/>
  <c r="BG16" i="6"/>
  <c r="AN16" i="6"/>
  <c r="BI16" i="6"/>
  <c r="AA16" i="6"/>
  <c r="AV16" i="6"/>
  <c r="AF16" i="6"/>
  <c r="BA16" i="6"/>
  <c r="Z16" i="6"/>
  <c r="AU16" i="6"/>
  <c r="AJ16" i="6"/>
  <c r="BE16" i="6"/>
  <c r="AM16" i="6"/>
  <c r="BH16" i="6"/>
  <c r="BM54" i="6"/>
  <c r="BN54" i="6"/>
  <c r="AR54" i="6"/>
  <c r="AS54" i="6"/>
  <c r="DD52" i="6"/>
  <c r="DC52" i="6"/>
  <c r="DD53" i="6"/>
  <c r="DD21" i="6"/>
  <c r="AS19" i="6"/>
  <c r="AR19" i="6"/>
  <c r="DB19" i="6" s="1"/>
  <c r="DC20" i="6" s="1"/>
  <c r="K14" i="6"/>
  <c r="S15" i="6"/>
  <c r="H15" i="6"/>
  <c r="V15" i="6"/>
  <c r="R15" i="6"/>
  <c r="I15" i="6"/>
  <c r="T15" i="6"/>
  <c r="M15" i="6"/>
  <c r="W14" i="6"/>
  <c r="P14" i="6"/>
  <c r="AQ17" i="6"/>
  <c r="J15" i="6"/>
  <c r="O15" i="6"/>
  <c r="N15" i="6"/>
  <c r="U15" i="6"/>
  <c r="G15" i="6"/>
  <c r="L15" i="6"/>
  <c r="Q15" i="6"/>
  <c r="CI18" i="6" l="1"/>
  <c r="BM18" i="6"/>
  <c r="AD14" i="6"/>
  <c r="AY14" i="6"/>
  <c r="AC15" i="6"/>
  <c r="AX15" i="6"/>
  <c r="AJ15" i="6"/>
  <c r="BE15" i="6"/>
  <c r="AE15" i="6"/>
  <c r="AZ15" i="6"/>
  <c r="AK15" i="6"/>
  <c r="BF15" i="6"/>
  <c r="BL16" i="6"/>
  <c r="BM17" i="6" s="1"/>
  <c r="AH15" i="6"/>
  <c r="BC15" i="6"/>
  <c r="AM15" i="6"/>
  <c r="BH15" i="6"/>
  <c r="AB15" i="6"/>
  <c r="AW15" i="6"/>
  <c r="AI14" i="6"/>
  <c r="BD14" i="6"/>
  <c r="AF15" i="6"/>
  <c r="BA15" i="6"/>
  <c r="AO15" i="6"/>
  <c r="BJ15" i="6"/>
  <c r="AN15" i="6"/>
  <c r="BI15" i="6"/>
  <c r="AA15" i="6"/>
  <c r="AV15" i="6"/>
  <c r="Z15" i="6"/>
  <c r="AU15" i="6"/>
  <c r="AG15" i="6"/>
  <c r="BB15" i="6"/>
  <c r="AL15" i="6"/>
  <c r="BG15" i="6"/>
  <c r="CG16" i="6"/>
  <c r="CH17" i="6" s="1"/>
  <c r="DD20" i="6"/>
  <c r="AR18" i="6"/>
  <c r="DB18" i="6" s="1"/>
  <c r="DC19" i="6" s="1"/>
  <c r="DB54" i="6"/>
  <c r="AS18" i="6"/>
  <c r="W13" i="6"/>
  <c r="I14" i="6"/>
  <c r="H14" i="6"/>
  <c r="Q14" i="6"/>
  <c r="P13" i="6"/>
  <c r="L14" i="6"/>
  <c r="N14" i="6"/>
  <c r="M14" i="6"/>
  <c r="R14" i="6"/>
  <c r="S14" i="6"/>
  <c r="AQ16" i="6"/>
  <c r="U14" i="6"/>
  <c r="J14" i="6"/>
  <c r="G14" i="6"/>
  <c r="O14" i="6"/>
  <c r="T14" i="6"/>
  <c r="V14" i="6"/>
  <c r="K13" i="6"/>
  <c r="CI17" i="6" l="1"/>
  <c r="DD55" i="6"/>
  <c r="DC55" i="6"/>
  <c r="BL15" i="6"/>
  <c r="BN16" i="6" s="1"/>
  <c r="BN17" i="6"/>
  <c r="AL14" i="6"/>
  <c r="BG14" i="6"/>
  <c r="AK14" i="6"/>
  <c r="BF14" i="6"/>
  <c r="CG15" i="6"/>
  <c r="CI16" i="6" s="1"/>
  <c r="AD13" i="6"/>
  <c r="AY13" i="6"/>
  <c r="AO14" i="6"/>
  <c r="BJ14" i="6"/>
  <c r="AI13" i="6"/>
  <c r="BD13" i="6"/>
  <c r="AG14" i="6"/>
  <c r="BB14" i="6"/>
  <c r="AM14" i="6"/>
  <c r="BH14" i="6"/>
  <c r="AJ14" i="6"/>
  <c r="BE14" i="6"/>
  <c r="AF14" i="6"/>
  <c r="BA14" i="6"/>
  <c r="AH14" i="6"/>
  <c r="BC14" i="6"/>
  <c r="AC14" i="6"/>
  <c r="AX14" i="6"/>
  <c r="AE14" i="6"/>
  <c r="AZ14" i="6"/>
  <c r="AA14" i="6"/>
  <c r="AV14" i="6"/>
  <c r="AN14" i="6"/>
  <c r="BI14" i="6"/>
  <c r="Z14" i="6"/>
  <c r="AU14" i="6"/>
  <c r="AB14" i="6"/>
  <c r="AW14" i="6"/>
  <c r="DD19" i="6"/>
  <c r="DD54" i="6"/>
  <c r="DC54" i="6"/>
  <c r="AS17" i="6"/>
  <c r="AR17" i="6"/>
  <c r="DB17" i="6" s="1"/>
  <c r="R13" i="6"/>
  <c r="L13" i="6"/>
  <c r="H13" i="6"/>
  <c r="K12" i="6"/>
  <c r="AQ15" i="6"/>
  <c r="G13" i="6"/>
  <c r="M13" i="6"/>
  <c r="P12" i="6"/>
  <c r="I13" i="6"/>
  <c r="W12" i="6"/>
  <c r="O13" i="6"/>
  <c r="U13" i="6"/>
  <c r="V13" i="6"/>
  <c r="T13" i="6"/>
  <c r="S13" i="6"/>
  <c r="N13" i="6"/>
  <c r="Q13" i="6"/>
  <c r="J13" i="6"/>
  <c r="CH16" i="6" l="1"/>
  <c r="BM16" i="6"/>
  <c r="AF13" i="6"/>
  <c r="BA13" i="6"/>
  <c r="AJ13" i="6"/>
  <c r="BE13" i="6"/>
  <c r="AA13" i="6"/>
  <c r="AV13" i="6"/>
  <c r="BL14" i="6"/>
  <c r="AL13" i="6"/>
  <c r="BG13" i="6"/>
  <c r="AM13" i="6"/>
  <c r="BH13" i="6"/>
  <c r="AE13" i="6"/>
  <c r="AZ13" i="6"/>
  <c r="CG14" i="6"/>
  <c r="CI15" i="6" s="1"/>
  <c r="AI12" i="6"/>
  <c r="BD12" i="6"/>
  <c r="AH13" i="6"/>
  <c r="BC13" i="6"/>
  <c r="Z13" i="6"/>
  <c r="CG13" i="6"/>
  <c r="AU13" i="6"/>
  <c r="AK13" i="6"/>
  <c r="BF13" i="6"/>
  <c r="AN13" i="6"/>
  <c r="BI13" i="6"/>
  <c r="AC13" i="6"/>
  <c r="AX13" i="6"/>
  <c r="AG13" i="6"/>
  <c r="BB13" i="6"/>
  <c r="AD12" i="6"/>
  <c r="AY12" i="6"/>
  <c r="AO13" i="6"/>
  <c r="BJ13" i="6"/>
  <c r="AB13" i="6"/>
  <c r="AW13" i="6"/>
  <c r="DD18" i="6"/>
  <c r="DC18" i="6"/>
  <c r="AS16" i="6"/>
  <c r="AR16" i="6"/>
  <c r="DB16" i="6" s="1"/>
  <c r="H12" i="6"/>
  <c r="AQ14" i="6"/>
  <c r="G12" i="6"/>
  <c r="J12" i="6"/>
  <c r="I12" i="6"/>
  <c r="L12" i="6"/>
  <c r="T12" i="6"/>
  <c r="O12" i="6"/>
  <c r="P11" i="6"/>
  <c r="U12" i="6"/>
  <c r="W11" i="6"/>
  <c r="Q12" i="6"/>
  <c r="K11" i="6"/>
  <c r="R12" i="6"/>
  <c r="S12" i="6"/>
  <c r="N12" i="6"/>
  <c r="V12" i="6"/>
  <c r="M12" i="6"/>
  <c r="CH15" i="6" l="1"/>
  <c r="AJ12" i="6"/>
  <c r="BE12" i="6"/>
  <c r="AN12" i="6"/>
  <c r="BI12" i="6"/>
  <c r="BL13" i="6"/>
  <c r="BN14" i="6" s="1"/>
  <c r="AI11" i="6"/>
  <c r="BD11" i="6"/>
  <c r="AM12" i="6"/>
  <c r="BH12" i="6"/>
  <c r="AF12" i="6"/>
  <c r="BA12" i="6"/>
  <c r="AE12" i="6"/>
  <c r="AZ12" i="6"/>
  <c r="AO12" i="6"/>
  <c r="BJ12" i="6"/>
  <c r="AG12" i="6"/>
  <c r="BB12" i="6"/>
  <c r="AH12" i="6"/>
  <c r="BC12" i="6"/>
  <c r="AL12" i="6"/>
  <c r="BG12" i="6"/>
  <c r="CH14" i="6"/>
  <c r="CI14" i="6"/>
  <c r="AB12" i="6"/>
  <c r="AW12" i="6"/>
  <c r="AC12" i="6"/>
  <c r="AX12" i="6"/>
  <c r="Z12" i="6"/>
  <c r="AU12" i="6"/>
  <c r="AK12" i="6"/>
  <c r="BF12" i="6"/>
  <c r="AD11" i="6"/>
  <c r="AY11" i="6"/>
  <c r="AA12" i="6"/>
  <c r="AV12" i="6"/>
  <c r="BM15" i="6"/>
  <c r="BN15" i="6"/>
  <c r="DC17" i="6"/>
  <c r="DD17" i="6"/>
  <c r="AS15" i="6"/>
  <c r="AR15" i="6"/>
  <c r="DB15" i="6" s="1"/>
  <c r="P10" i="6"/>
  <c r="L11" i="6"/>
  <c r="J11" i="6"/>
  <c r="AQ13" i="6"/>
  <c r="G11" i="6"/>
  <c r="W10" i="6"/>
  <c r="O11" i="6"/>
  <c r="Q11" i="6"/>
  <c r="I11" i="6"/>
  <c r="U11" i="6"/>
  <c r="T11" i="6"/>
  <c r="H11" i="6"/>
  <c r="M11" i="6"/>
  <c r="R11" i="6"/>
  <c r="N11" i="6"/>
  <c r="K10" i="6"/>
  <c r="V11" i="6"/>
  <c r="S11" i="6"/>
  <c r="BM14" i="6" l="1"/>
  <c r="CG12" i="6"/>
  <c r="AH11" i="6"/>
  <c r="BC11" i="6"/>
  <c r="AD10" i="6"/>
  <c r="AY10" i="6"/>
  <c r="AE11" i="6"/>
  <c r="AZ11" i="6"/>
  <c r="Z11" i="6"/>
  <c r="AU11" i="6"/>
  <c r="AG11" i="6"/>
  <c r="BB11" i="6"/>
  <c r="AK11" i="6"/>
  <c r="BF11" i="6"/>
  <c r="AI10" i="6"/>
  <c r="BD10" i="6"/>
  <c r="AO11" i="6"/>
  <c r="BJ11" i="6"/>
  <c r="AA11" i="6"/>
  <c r="AV11" i="6"/>
  <c r="BL12" i="6"/>
  <c r="BN13" i="6" s="1"/>
  <c r="AL11" i="6"/>
  <c r="BG11" i="6"/>
  <c r="AF11" i="6"/>
  <c r="BA11" i="6"/>
  <c r="AM11" i="6"/>
  <c r="BH11" i="6"/>
  <c r="AB11" i="6"/>
  <c r="AW11" i="6"/>
  <c r="AC11" i="6"/>
  <c r="AX11" i="6"/>
  <c r="AN11" i="6"/>
  <c r="BI11" i="6"/>
  <c r="AJ11" i="6"/>
  <c r="BE11" i="6"/>
  <c r="DD16" i="6"/>
  <c r="DC16" i="6"/>
  <c r="AR14" i="6"/>
  <c r="DB14" i="6" s="1"/>
  <c r="K9" i="6"/>
  <c r="J10" i="6"/>
  <c r="O10" i="6"/>
  <c r="S10" i="6"/>
  <c r="I10" i="6"/>
  <c r="W9" i="6"/>
  <c r="L10" i="6"/>
  <c r="N10" i="6"/>
  <c r="AQ12" i="6"/>
  <c r="U10" i="6"/>
  <c r="V10" i="6"/>
  <c r="R10" i="6"/>
  <c r="T10" i="6"/>
  <c r="G10" i="6"/>
  <c r="M10" i="6"/>
  <c r="Q10" i="6"/>
  <c r="H10" i="6"/>
  <c r="AS14" i="6"/>
  <c r="P9" i="6"/>
  <c r="BM13" i="6" l="1"/>
  <c r="AD9" i="6"/>
  <c r="AY9" i="6"/>
  <c r="AK10" i="6"/>
  <c r="BF10" i="6"/>
  <c r="AG10" i="6"/>
  <c r="BB10" i="6"/>
  <c r="AI9" i="6"/>
  <c r="BD9" i="6"/>
  <c r="AO10" i="6"/>
  <c r="BJ10" i="6"/>
  <c r="BL11" i="6"/>
  <c r="BM12" i="6" s="1"/>
  <c r="AE10" i="6"/>
  <c r="AZ10" i="6"/>
  <c r="CG11" i="6"/>
  <c r="CI12" i="6" s="1"/>
  <c r="AM10" i="6"/>
  <c r="BH10" i="6"/>
  <c r="AA10" i="6"/>
  <c r="AV10" i="6"/>
  <c r="AJ10" i="6"/>
  <c r="BE10" i="6"/>
  <c r="AL10" i="6"/>
  <c r="BG10" i="6"/>
  <c r="AH10" i="6"/>
  <c r="BC10" i="6"/>
  <c r="AN10" i="6"/>
  <c r="BI10" i="6"/>
  <c r="AB10" i="6"/>
  <c r="AW10" i="6"/>
  <c r="AF10" i="6"/>
  <c r="BA10" i="6"/>
  <c r="Z10" i="6"/>
  <c r="AU10" i="6"/>
  <c r="AC10" i="6"/>
  <c r="AX10" i="6"/>
  <c r="CI13" i="6"/>
  <c r="CH13" i="6"/>
  <c r="DC15" i="6"/>
  <c r="DD15" i="6"/>
  <c r="AR13" i="6"/>
  <c r="DB13" i="6" s="1"/>
  <c r="T9" i="6"/>
  <c r="W8" i="6"/>
  <c r="O9" i="6"/>
  <c r="R9" i="6"/>
  <c r="I9" i="6"/>
  <c r="M9" i="6"/>
  <c r="J9" i="6"/>
  <c r="N9" i="6"/>
  <c r="AS13" i="6"/>
  <c r="G9" i="6"/>
  <c r="V9" i="6"/>
  <c r="Q9" i="6"/>
  <c r="L9" i="6"/>
  <c r="S9" i="6"/>
  <c r="U9" i="6"/>
  <c r="H9" i="6"/>
  <c r="P8" i="6"/>
  <c r="AQ11" i="6"/>
  <c r="K8" i="6"/>
  <c r="BN12" i="6" l="1"/>
  <c r="CH12" i="6"/>
  <c r="AC9" i="6"/>
  <c r="AX9" i="6"/>
  <c r="AG9" i="6"/>
  <c r="BB9" i="6"/>
  <c r="AI8" i="6"/>
  <c r="BD8" i="6"/>
  <c r="AN9" i="6"/>
  <c r="BI9" i="6"/>
  <c r="AH9" i="6"/>
  <c r="BC9" i="6"/>
  <c r="BL10" i="6"/>
  <c r="BM11" i="6" s="1"/>
  <c r="AM9" i="6"/>
  <c r="BH9" i="6"/>
  <c r="AD8" i="6"/>
  <c r="AY8" i="6"/>
  <c r="AF9" i="6"/>
  <c r="BA9" i="6"/>
  <c r="AE9" i="6"/>
  <c r="AZ9" i="6"/>
  <c r="CG10" i="6"/>
  <c r="AB9" i="6"/>
  <c r="AW9" i="6"/>
  <c r="AA9" i="6"/>
  <c r="AV9" i="6"/>
  <c r="AL9" i="6"/>
  <c r="BG9" i="6"/>
  <c r="AJ9" i="6"/>
  <c r="BE9" i="6"/>
  <c r="AO9" i="6"/>
  <c r="BJ9" i="6"/>
  <c r="AK9" i="6"/>
  <c r="BF9" i="6"/>
  <c r="Z9" i="6"/>
  <c r="AU9" i="6"/>
  <c r="DD14" i="6"/>
  <c r="DC14" i="6"/>
  <c r="AR12" i="6"/>
  <c r="DB12" i="6" s="1"/>
  <c r="G8" i="6"/>
  <c r="M8" i="6"/>
  <c r="R8" i="6"/>
  <c r="AS12" i="6"/>
  <c r="Q8" i="6"/>
  <c r="N8" i="6"/>
  <c r="O8" i="6"/>
  <c r="U8" i="6"/>
  <c r="S8" i="6"/>
  <c r="W7" i="6"/>
  <c r="V8" i="6"/>
  <c r="J8" i="6"/>
  <c r="I8" i="6"/>
  <c r="P7" i="6"/>
  <c r="H8" i="6"/>
  <c r="K7" i="6"/>
  <c r="L8" i="6"/>
  <c r="AQ10" i="6"/>
  <c r="T8" i="6"/>
  <c r="AO8" i="6" l="1"/>
  <c r="BJ8" i="6"/>
  <c r="AL8" i="6"/>
  <c r="BG8" i="6"/>
  <c r="AN8" i="6"/>
  <c r="BI8" i="6"/>
  <c r="BL9" i="6"/>
  <c r="BN10" i="6" s="1"/>
  <c r="AG8" i="6"/>
  <c r="BB8" i="6"/>
  <c r="AE8" i="6"/>
  <c r="AZ8" i="6"/>
  <c r="AJ8" i="6"/>
  <c r="BE8" i="6"/>
  <c r="AY7" i="6"/>
  <c r="AD7" i="6"/>
  <c r="AA8" i="6"/>
  <c r="AV8" i="6"/>
  <c r="CG9" i="6"/>
  <c r="CH10" i="6" s="1"/>
  <c r="AF8" i="6"/>
  <c r="BA8" i="6"/>
  <c r="BN11" i="6"/>
  <c r="AH8" i="6"/>
  <c r="BC8" i="6"/>
  <c r="AK8" i="6"/>
  <c r="BF8" i="6"/>
  <c r="BD7" i="6"/>
  <c r="AI7" i="6"/>
  <c r="AB8" i="6"/>
  <c r="AW8" i="6"/>
  <c r="Z8" i="6"/>
  <c r="AU8" i="6"/>
  <c r="CI11" i="6"/>
  <c r="AM8" i="6"/>
  <c r="BH8" i="6"/>
  <c r="AC8" i="6"/>
  <c r="AX8" i="6"/>
  <c r="CH11" i="6"/>
  <c r="DD13" i="6"/>
  <c r="DC13" i="6"/>
  <c r="AR11" i="6"/>
  <c r="DB11" i="6" s="1"/>
  <c r="O7" i="6"/>
  <c r="S7" i="6"/>
  <c r="R7" i="6"/>
  <c r="J7" i="6"/>
  <c r="N7" i="6"/>
  <c r="H7" i="6"/>
  <c r="U7" i="6"/>
  <c r="M7" i="6"/>
  <c r="I7" i="6"/>
  <c r="L7" i="6"/>
  <c r="T7" i="6"/>
  <c r="V7" i="6"/>
  <c r="Q7" i="6"/>
  <c r="AQ9" i="6"/>
  <c r="AS11" i="6"/>
  <c r="G7" i="6"/>
  <c r="BM10" i="6" l="1"/>
  <c r="BI7" i="6"/>
  <c r="AN7" i="6"/>
  <c r="AX7" i="6"/>
  <c r="AC7" i="6"/>
  <c r="AG7" i="6"/>
  <c r="BB7" i="6"/>
  <c r="BG7" i="6"/>
  <c r="AL7" i="6"/>
  <c r="AV7" i="6"/>
  <c r="AA7" i="6"/>
  <c r="BE7" i="6"/>
  <c r="AJ7" i="6"/>
  <c r="AF7" i="6"/>
  <c r="BA7" i="6"/>
  <c r="AU7" i="6"/>
  <c r="Z7" i="6"/>
  <c r="BF7" i="6"/>
  <c r="AK7" i="6"/>
  <c r="AH7" i="6"/>
  <c r="BC7" i="6"/>
  <c r="AO7" i="6"/>
  <c r="BH7" i="6"/>
  <c r="AM7" i="6"/>
  <c r="AZ7" i="6"/>
  <c r="AE7" i="6"/>
  <c r="CG8" i="6"/>
  <c r="CH9" i="6" s="1"/>
  <c r="BL8" i="6"/>
  <c r="AW7" i="6"/>
  <c r="AB7" i="6"/>
  <c r="CI10" i="6"/>
  <c r="DD12" i="6"/>
  <c r="DC12" i="6"/>
  <c r="AR10" i="6"/>
  <c r="DB10" i="6" s="1"/>
  <c r="AS10" i="6"/>
  <c r="AQ8" i="6"/>
  <c r="BL7" i="6" l="1"/>
  <c r="BM8" i="6" s="1"/>
  <c r="CG7" i="6"/>
  <c r="CH8" i="6" s="1"/>
  <c r="BN9" i="6"/>
  <c r="CI9" i="6"/>
  <c r="BM9" i="6"/>
  <c r="AR9" i="6"/>
  <c r="DB9" i="6" s="1"/>
  <c r="DD10" i="6" s="1"/>
  <c r="DD11" i="6"/>
  <c r="DC11" i="6"/>
  <c r="AS9" i="6"/>
  <c r="AQ7" i="6"/>
  <c r="CI8" i="6" l="1"/>
  <c r="BN8" i="6"/>
  <c r="DC10" i="6"/>
  <c r="CI7" i="6"/>
  <c r="CH7" i="6"/>
  <c r="CH75" i="6" s="1"/>
  <c r="BM7" i="6"/>
  <c r="BM75" i="6" s="1"/>
  <c r="BN7" i="6"/>
  <c r="BN75" i="6" s="1"/>
  <c r="AR7" i="6"/>
  <c r="AR8" i="6"/>
  <c r="DB8" i="6" s="1"/>
  <c r="AS8" i="6"/>
  <c r="AS7" i="6"/>
  <c r="CI75" i="6" l="1"/>
  <c r="J13" i="8"/>
  <c r="J16" i="8"/>
  <c r="J14" i="8"/>
  <c r="J15" i="8"/>
  <c r="J17" i="8"/>
  <c r="J18" i="8"/>
  <c r="J19" i="8"/>
  <c r="J20" i="8"/>
  <c r="J9" i="8"/>
  <c r="J21" i="8"/>
  <c r="J10" i="8"/>
  <c r="J22" i="8"/>
  <c r="J11" i="8"/>
  <c r="J23" i="8"/>
  <c r="J12" i="8"/>
  <c r="J8" i="8"/>
  <c r="AH26" i="5"/>
  <c r="E55" i="11" s="1"/>
  <c r="AP102" i="6"/>
  <c r="AJ26" i="5" s="1"/>
  <c r="G55" i="11" s="1"/>
  <c r="AP120" i="6"/>
  <c r="AP108" i="6"/>
  <c r="T55" i="11" s="1"/>
  <c r="AP123" i="6"/>
  <c r="AP111" i="6"/>
  <c r="AP117" i="6"/>
  <c r="M58" i="11" s="1"/>
  <c r="AP114" i="6"/>
  <c r="M55" i="11" s="1"/>
  <c r="AP105" i="6"/>
  <c r="AL26" i="5" s="1"/>
  <c r="I55" i="11" s="1"/>
  <c r="AS75" i="6"/>
  <c r="G8" i="8" s="1"/>
  <c r="AJ108" i="6"/>
  <c r="T55" i="10" s="1"/>
  <c r="AH25" i="5"/>
  <c r="E55" i="10" s="1"/>
  <c r="AJ123" i="6"/>
  <c r="P58" i="10" s="1"/>
  <c r="AJ117" i="6"/>
  <c r="M58" i="10" s="1"/>
  <c r="AJ111" i="6"/>
  <c r="T58" i="10" s="1"/>
  <c r="AJ114" i="6"/>
  <c r="M55" i="10" s="1"/>
  <c r="AJ102" i="6"/>
  <c r="AJ25" i="5" s="1"/>
  <c r="G55" i="10" s="1"/>
  <c r="AJ120" i="6"/>
  <c r="P55" i="10" s="1"/>
  <c r="AJ105" i="6"/>
  <c r="AL25" i="5" s="1"/>
  <c r="I55" i="10" s="1"/>
  <c r="M17" i="8"/>
  <c r="M18" i="8"/>
  <c r="M20" i="8"/>
  <c r="M19" i="8"/>
  <c r="M9" i="8"/>
  <c r="M21" i="8"/>
  <c r="M10" i="8"/>
  <c r="M22" i="8"/>
  <c r="M11" i="8"/>
  <c r="M23" i="8"/>
  <c r="M12" i="8"/>
  <c r="M8" i="8"/>
  <c r="M13" i="8"/>
  <c r="M14" i="8"/>
  <c r="M15" i="8"/>
  <c r="M16" i="8"/>
  <c r="AR75" i="6"/>
  <c r="AD108" i="6" s="1"/>
  <c r="DD9" i="6"/>
  <c r="DC9" i="6"/>
  <c r="T55" i="7" l="1"/>
  <c r="AD114" i="6"/>
  <c r="M55" i="7" s="1"/>
  <c r="AD102" i="6"/>
  <c r="AJ24" i="5" s="1"/>
  <c r="AD105" i="6"/>
  <c r="AL24" i="5" s="1"/>
  <c r="AD111" i="6"/>
  <c r="G18" i="8"/>
  <c r="G20" i="8"/>
  <c r="G22" i="8"/>
  <c r="G9" i="8"/>
  <c r="G21" i="8"/>
  <c r="G10" i="8"/>
  <c r="G11" i="8"/>
  <c r="G23" i="8"/>
  <c r="G12" i="8"/>
  <c r="G13" i="8"/>
  <c r="G14" i="8"/>
  <c r="G15" i="8"/>
  <c r="G16" i="8"/>
  <c r="G17" i="8"/>
  <c r="G19" i="8"/>
  <c r="AD117" i="6"/>
  <c r="AH24" i="5"/>
  <c r="AD120" i="6"/>
  <c r="AD123" i="6"/>
  <c r="DB7" i="6" l="1"/>
  <c r="DD8" i="6" s="1"/>
  <c r="G55" i="7"/>
  <c r="T58" i="7"/>
  <c r="P55" i="7"/>
  <c r="E55" i="7"/>
  <c r="I55" i="7"/>
  <c r="P58" i="7"/>
  <c r="M58" i="7"/>
  <c r="DD7" i="6" l="1"/>
  <c r="DD75" i="6" s="1"/>
  <c r="DC7" i="6"/>
  <c r="DC8" i="6"/>
  <c r="DC75" i="6" l="1"/>
  <c r="AV120" i="6" s="1"/>
  <c r="AV117" i="6"/>
  <c r="M58" i="12" s="1"/>
  <c r="AV123" i="6"/>
  <c r="AV102" i="6"/>
  <c r="AJ27" i="5" s="1"/>
  <c r="G55" i="12" s="1"/>
  <c r="AV105" i="6"/>
  <c r="AL27" i="5" s="1"/>
  <c r="I55" i="12" s="1"/>
  <c r="AV108" i="6"/>
  <c r="T55" i="12" s="1"/>
  <c r="AV111" i="6"/>
  <c r="AV114" i="6"/>
  <c r="M55" i="12" s="1"/>
  <c r="P9" i="8"/>
  <c r="P21" i="8"/>
  <c r="P12" i="8"/>
  <c r="P10" i="8"/>
  <c r="P22" i="8"/>
  <c r="P11" i="8"/>
  <c r="P23" i="8"/>
  <c r="P8" i="8"/>
  <c r="P13" i="8"/>
  <c r="P14" i="8"/>
  <c r="P15" i="8"/>
  <c r="P16" i="8"/>
  <c r="P17" i="8"/>
  <c r="P18" i="8"/>
  <c r="P19" i="8"/>
  <c r="P20" i="8"/>
  <c r="AH27" i="5" l="1"/>
  <c r="E55" i="12" s="1"/>
  <c r="T58" i="12"/>
  <c r="T58" i="11"/>
  <c r="P55" i="11"/>
  <c r="P55" i="12"/>
  <c r="P58" i="11"/>
  <c r="P5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<sst xmlns="http://schemas.openxmlformats.org/spreadsheetml/2006/main" count="269" uniqueCount="89">
  <si>
    <t>Hz</t>
  </si>
  <si>
    <t>dB</t>
  </si>
  <si>
    <t>Calculo de indices globales</t>
  </si>
  <si>
    <t>Iteracion</t>
  </si>
  <si>
    <t>Suma desv</t>
  </si>
  <si>
    <t>Frecuencia [Hz]</t>
  </si>
  <si>
    <t>Curva de referencia</t>
  </si>
  <si>
    <t>Offset</t>
  </si>
  <si>
    <t>R buscado</t>
  </si>
  <si>
    <t xml:space="preserve">R',w = </t>
  </si>
  <si>
    <t>L2 (Ctr)</t>
  </si>
  <si>
    <t>L1 (C )</t>
  </si>
  <si>
    <t>L1ext (C 100-5000)</t>
  </si>
  <si>
    <t>L2ext (Ctr 100-5000)</t>
  </si>
  <si>
    <t>L1ext (C 50-3150)</t>
  </si>
  <si>
    <t>L2ext (Ctr 50-3150)</t>
  </si>
  <si>
    <t>L1ext (C 50-5000)</t>
  </si>
  <si>
    <t>L2ext (Ctr 50-5000)</t>
  </si>
  <si>
    <t>XA1</t>
  </si>
  <si>
    <t>C</t>
  </si>
  <si>
    <t>XA2</t>
  </si>
  <si>
    <t>Ctr</t>
  </si>
  <si>
    <t>XA1ext</t>
  </si>
  <si>
    <t xml:space="preserve">XA2ext </t>
  </si>
  <si>
    <t>Ctr,100-5000</t>
  </si>
  <si>
    <t>C,50-3150</t>
  </si>
  <si>
    <t>XA2ext</t>
  </si>
  <si>
    <t>Ctr,50-3150</t>
  </si>
  <si>
    <t>C,50-5000</t>
  </si>
  <si>
    <t>Ctr,50-5000</t>
  </si>
  <si>
    <t>C,100-5000</t>
  </si>
  <si>
    <t>(</t>
  </si>
  <si>
    <t>)</t>
  </si>
  <si>
    <t>;</t>
  </si>
  <si>
    <t>Espectros de frecuencia para rango de frecuencia ampliado</t>
  </si>
  <si>
    <t>RESULTADOS EN FORMATO INFORME ISO 717-1</t>
  </si>
  <si>
    <t>Redondeo 1 decimal</t>
  </si>
  <si>
    <t>RESULTADOS GLOBALES</t>
  </si>
  <si>
    <t>R,w</t>
  </si>
  <si>
    <t>Cliente:</t>
  </si>
  <si>
    <t>Descripción e identificación del elemento de construcción y disposición del ensayo, dirección de la medida:</t>
  </si>
  <si>
    <t>Rango de valores según los valores de</t>
  </si>
  <si>
    <t>la curva de referencia (ISO 717-1)</t>
  </si>
  <si>
    <r>
      <rPr>
        <b/>
        <i/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 xml:space="preserve">
(Hz)</t>
    </r>
  </si>
  <si>
    <r>
      <rPr>
        <b/>
        <i/>
        <sz val="12"/>
        <color theme="1"/>
        <rFont val="Calibri"/>
        <family val="2"/>
        <scheme val="minor"/>
      </rPr>
      <t>R'</t>
    </r>
    <r>
      <rPr>
        <b/>
        <sz val="12"/>
        <color theme="1"/>
        <rFont val="Calibri"/>
        <family val="2"/>
        <scheme val="minor"/>
      </rPr>
      <t xml:space="preserve">
(dB)</t>
    </r>
  </si>
  <si>
    <t>Valorzación según Norma ISO 717-1:</t>
  </si>
  <si>
    <t>R',w (C; Ctr) =</t>
  </si>
  <si>
    <r>
      <t>C</t>
    </r>
    <r>
      <rPr>
        <sz val="8"/>
        <color theme="1"/>
        <rFont val="Times New Roman"/>
        <family val="1"/>
      </rPr>
      <t xml:space="preserve">50-3150 </t>
    </r>
    <r>
      <rPr>
        <sz val="10"/>
        <color theme="1"/>
        <rFont val="Times New Roman"/>
        <family val="1"/>
      </rPr>
      <t>=</t>
    </r>
  </si>
  <si>
    <t>dB;</t>
  </si>
  <si>
    <r>
      <t>C</t>
    </r>
    <r>
      <rPr>
        <sz val="8"/>
        <color theme="1"/>
        <rFont val="Times New Roman"/>
        <family val="1"/>
      </rPr>
      <t>50-5000</t>
    </r>
    <r>
      <rPr>
        <sz val="11"/>
        <color theme="1"/>
        <rFont val="Times New Roman"/>
        <family val="1"/>
      </rPr>
      <t xml:space="preserve"> =</t>
    </r>
  </si>
  <si>
    <r>
      <t>C</t>
    </r>
    <r>
      <rPr>
        <sz val="8"/>
        <color theme="1"/>
        <rFont val="Times New Roman"/>
        <family val="1"/>
      </rPr>
      <t>100-5000</t>
    </r>
    <r>
      <rPr>
        <sz val="11"/>
        <color theme="1"/>
        <rFont val="Times New Roman"/>
        <family val="1"/>
      </rPr>
      <t xml:space="preserve"> =</t>
    </r>
  </si>
  <si>
    <r>
      <t>C</t>
    </r>
    <r>
      <rPr>
        <sz val="8"/>
        <color theme="1"/>
        <rFont val="Times New Roman"/>
        <family val="1"/>
      </rPr>
      <t xml:space="preserve">tr,50-3150 </t>
    </r>
    <r>
      <rPr>
        <sz val="10"/>
        <color theme="1"/>
        <rFont val="Times New Roman"/>
        <family val="1"/>
      </rPr>
      <t>=</t>
    </r>
  </si>
  <si>
    <r>
      <t>C</t>
    </r>
    <r>
      <rPr>
        <sz val="8"/>
        <color theme="1"/>
        <rFont val="Times New Roman"/>
        <family val="1"/>
      </rPr>
      <t>tr,50-5000</t>
    </r>
    <r>
      <rPr>
        <sz val="11"/>
        <color theme="1"/>
        <rFont val="Times New Roman"/>
        <family val="1"/>
      </rPr>
      <t xml:space="preserve"> =</t>
    </r>
  </si>
  <si>
    <r>
      <t>C</t>
    </r>
    <r>
      <rPr>
        <sz val="8"/>
        <color theme="1"/>
        <rFont val="Times New Roman"/>
        <family val="1"/>
      </rPr>
      <t>tr,100-5000</t>
    </r>
    <r>
      <rPr>
        <sz val="11"/>
        <color theme="1"/>
        <rFont val="Times New Roman"/>
        <family val="1"/>
      </rPr>
      <t xml:space="preserve"> =</t>
    </r>
  </si>
  <si>
    <t>Numero de informe:</t>
  </si>
  <si>
    <t>Fecha:</t>
  </si>
  <si>
    <t>Firma:</t>
  </si>
  <si>
    <t>Ponderación</t>
  </si>
  <si>
    <t>Modelos</t>
  </si>
  <si>
    <t>R Sharp</t>
  </si>
  <si>
    <t>R Cremer</t>
  </si>
  <si>
    <t>R Davy</t>
  </si>
  <si>
    <t>R ISO 12354-1</t>
  </si>
  <si>
    <t>Desviaciones de R Cremer</t>
  </si>
  <si>
    <t>Desviaciones de R Sharp</t>
  </si>
  <si>
    <t>Desviaciones de R Davy</t>
  </si>
  <si>
    <t>Desviaciones de R ISO 12354-1</t>
  </si>
  <si>
    <t>R', w  CREMER Terminos de adaptacion espectral</t>
  </si>
  <si>
    <t>R', w  SHARP  Terminos de adaptacion espectral</t>
  </si>
  <si>
    <t>R', w  DAVY  Terminos de adaptacion espectral</t>
  </si>
  <si>
    <t>R', w  ISO 12354  Terminos de adaptacion espectral</t>
  </si>
  <si>
    <t>Índice de reducción sonora ( R )  - Método Cremer</t>
  </si>
  <si>
    <t>Índice de reducción sonora ( R )  - Método Sharp</t>
  </si>
  <si>
    <t>Índice de reducción sonora ( R )  - Método Davy</t>
  </si>
  <si>
    <t>Índice de reducción sonora ( R )  - Método ISO 12354 -1</t>
  </si>
  <si>
    <t>R' Cremer</t>
  </si>
  <si>
    <t>Rw Cremer</t>
  </si>
  <si>
    <t>R' Sharp</t>
  </si>
  <si>
    <t>Rw Sharp</t>
  </si>
  <si>
    <t>R' Davy</t>
  </si>
  <si>
    <t>R'  ISO 12354</t>
  </si>
  <si>
    <t>Rw  ISO 12354</t>
  </si>
  <si>
    <t>Rw Davy</t>
  </si>
  <si>
    <t>F graf</t>
  </si>
  <si>
    <t>Frec</t>
  </si>
  <si>
    <t>LEYENDA</t>
  </si>
  <si>
    <t>INGRESO DE DATOS</t>
  </si>
  <si>
    <t>RESULTADOS</t>
  </si>
  <si>
    <t>Indice de reducción sonora por octavas, obtenido de cálculo de aislamiento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</si>
</sst>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mediumDashed">
        <color theme="1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Dashed">
        <color theme="1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thin">
        <color indexed="64"/>
      </top>
      <bottom style="mediumDashed">
        <color theme="1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mediumDashed">
        <color theme="1"/>
      </left>
      <right style="thin">
        <color theme="0"/>
      </right>
      <top style="mediumDashed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mediumDashed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mediumDashed">
        <color theme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Dashed">
        <color theme="1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mediumDashed">
        <color theme="1"/>
      </left>
      <right style="thin">
        <color theme="0"/>
      </right>
      <top style="thin">
        <color indexed="64"/>
      </top>
      <bottom style="mediumDashed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4" xfId="0" applyBorder="1"/>
    <xf numFmtId="0" fontId="0" fillId="0" borderId="7" xfId="0" applyBorder="1"/>
    <xf numFmtId="0" fontId="1" fillId="2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6" borderId="0" xfId="0" applyFill="1"/>
    <xf numFmtId="0" fontId="0" fillId="6" borderId="9" xfId="0" applyFill="1" applyBorder="1"/>
    <xf numFmtId="0" fontId="0" fillId="7" borderId="0" xfId="0" applyFill="1"/>
    <xf numFmtId="0" fontId="5" fillId="4" borderId="0" xfId="0" applyFont="1" applyFill="1"/>
    <xf numFmtId="0" fontId="0" fillId="9" borderId="9" xfId="0" applyFill="1" applyBorder="1"/>
    <xf numFmtId="0" fontId="0" fillId="10" borderId="9" xfId="0" applyFill="1" applyBorder="1"/>
    <xf numFmtId="164" fontId="0" fillId="0" borderId="0" xfId="0" applyNumberFormat="1"/>
    <xf numFmtId="0" fontId="7" fillId="9" borderId="0" xfId="0" applyFont="1" applyFill="1" applyAlignment="1">
      <alignment vertical="center"/>
    </xf>
    <xf numFmtId="0" fontId="0" fillId="9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/>
    </xf>
    <xf numFmtId="0" fontId="9" fillId="12" borderId="17" xfId="0" applyFont="1" applyFill="1" applyBorder="1" applyAlignment="1">
      <alignment horizontal="center"/>
    </xf>
    <xf numFmtId="0" fontId="9" fillId="12" borderId="18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2" fillId="0" borderId="23" xfId="0" applyFont="1" applyBorder="1"/>
    <xf numFmtId="0" fontId="0" fillId="0" borderId="37" xfId="0" applyBorder="1"/>
    <xf numFmtId="0" fontId="12" fillId="0" borderId="23" xfId="0" applyFont="1" applyBorder="1" applyAlignment="1">
      <alignment wrapText="1"/>
    </xf>
    <xf numFmtId="0" fontId="12" fillId="0" borderId="24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12" fillId="0" borderId="36" xfId="0" applyFont="1" applyBorder="1"/>
    <xf numFmtId="164" fontId="13" fillId="0" borderId="23" xfId="0" applyNumberFormat="1" applyFont="1" applyBorder="1"/>
    <xf numFmtId="0" fontId="13" fillId="0" borderId="23" xfId="0" applyFont="1" applyBorder="1"/>
    <xf numFmtId="0" fontId="0" fillId="0" borderId="53" xfId="0" applyBorder="1"/>
    <xf numFmtId="0" fontId="0" fillId="0" borderId="5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3" xfId="0" applyBorder="1" applyAlignment="1">
      <alignment horizontal="center"/>
    </xf>
    <xf numFmtId="164" fontId="0" fillId="0" borderId="54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57" xfId="0" applyNumberFormat="1" applyBorder="1" applyAlignment="1">
      <alignment horizontal="center"/>
    </xf>
    <xf numFmtId="164" fontId="0" fillId="0" borderId="58" xfId="0" applyNumberFormat="1" applyBorder="1" applyAlignment="1">
      <alignment horizontal="center"/>
    </xf>
    <xf numFmtId="164" fontId="0" fillId="0" borderId="59" xfId="0" applyNumberFormat="1" applyBorder="1" applyAlignment="1">
      <alignment horizontal="center"/>
    </xf>
    <xf numFmtId="164" fontId="0" fillId="0" borderId="60" xfId="0" applyNumberFormat="1" applyBorder="1" applyAlignment="1">
      <alignment horizontal="center"/>
    </xf>
    <xf numFmtId="164" fontId="0" fillId="0" borderId="61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55" xfId="0" applyNumberFormat="1" applyBorder="1" applyAlignment="1">
      <alignment horizontal="center"/>
    </xf>
    <xf numFmtId="0" fontId="0" fillId="0" borderId="62" xfId="0" applyBorder="1"/>
    <xf numFmtId="0" fontId="0" fillId="0" borderId="63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4" xfId="0" applyBorder="1"/>
    <xf numFmtId="0" fontId="0" fillId="0" borderId="65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/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5" fillId="0" borderId="23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2" fillId="0" borderId="39" xfId="0" applyFont="1" applyBorder="1"/>
    <xf numFmtId="0" fontId="13" fillId="0" borderId="37" xfId="0" applyFont="1" applyBorder="1"/>
    <xf numFmtId="0" fontId="0" fillId="0" borderId="78" xfId="0" applyBorder="1"/>
    <xf numFmtId="0" fontId="12" fillId="0" borderId="40" xfId="0" applyFont="1" applyBorder="1"/>
    <xf numFmtId="0" fontId="12" fillId="0" borderId="0" xfId="0" applyFont="1"/>
    <xf numFmtId="0" fontId="12" fillId="0" borderId="43" xfId="0" applyFont="1" applyBorder="1"/>
    <xf numFmtId="0" fontId="12" fillId="0" borderId="44" xfId="0" applyFont="1" applyBorder="1"/>
    <xf numFmtId="0" fontId="6" fillId="0" borderId="23" xfId="0" applyFont="1" applyBorder="1"/>
    <xf numFmtId="164" fontId="3" fillId="12" borderId="12" xfId="0" applyNumberFormat="1" applyFont="1" applyFill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3" xfId="0" applyFont="1" applyBorder="1" applyAlignment="1">
      <alignment horizontal="left"/>
    </xf>
    <xf numFmtId="0" fontId="11" fillId="0" borderId="0" xfId="0" applyFont="1" applyAlignment="1">
      <alignment vertical="center"/>
    </xf>
    <xf numFmtId="0" fontId="5" fillId="0" borderId="0" xfId="0" applyFont="1"/>
    <xf numFmtId="0" fontId="11" fillId="0" borderId="4" xfId="0" applyFont="1" applyBorder="1" applyAlignment="1">
      <alignment vertical="center"/>
    </xf>
    <xf numFmtId="0" fontId="0" fillId="9" borderId="81" xfId="0" applyFill="1" applyBorder="1"/>
    <xf numFmtId="0" fontId="0" fillId="0" borderId="81" xfId="0" applyBorder="1"/>
    <xf numFmtId="0" fontId="6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15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3" borderId="84" xfId="0" applyFont="1" applyFill="1" applyBorder="1" applyAlignment="1">
      <alignment horizontal="center"/>
    </xf>
    <xf numFmtId="0" fontId="1" fillId="2" borderId="84" xfId="0" applyFont="1" applyFill="1" applyBorder="1" applyAlignment="1">
      <alignment horizontal="center"/>
    </xf>
    <xf numFmtId="0" fontId="1" fillId="3" borderId="84" xfId="0" applyFont="1" applyFill="1" applyBorder="1" applyAlignment="1">
      <alignment horizontal="center" vertical="center"/>
    </xf>
    <xf numFmtId="0" fontId="1" fillId="3" borderId="85" xfId="0" applyFont="1" applyFill="1" applyBorder="1" applyAlignment="1">
      <alignment horizontal="center"/>
    </xf>
    <xf numFmtId="164" fontId="3" fillId="12" borderId="11" xfId="0" applyNumberFormat="1" applyFont="1" applyFill="1" applyBorder="1" applyAlignment="1">
      <alignment horizontal="center"/>
    </xf>
    <xf numFmtId="0" fontId="5" fillId="14" borderId="8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0" fillId="0" borderId="87" xfId="0" applyBorder="1"/>
    <xf numFmtId="0" fontId="0" fillId="0" borderId="11" xfId="0" applyBorder="1"/>
    <xf numFmtId="0" fontId="0" fillId="4" borderId="9" xfId="0" applyFill="1" applyBorder="1"/>
    <xf numFmtId="0" fontId="0" fillId="4" borderId="88" xfId="0" applyFill="1" applyBorder="1"/>
    <xf numFmtId="0" fontId="0" fillId="4" borderId="12" xfId="0" applyFill="1" applyBorder="1"/>
    <xf numFmtId="0" fontId="0" fillId="4" borderId="80" xfId="0" applyFill="1" applyBorder="1"/>
    <xf numFmtId="0" fontId="18" fillId="13" borderId="1" xfId="0" applyFont="1" applyFill="1" applyBorder="1" applyAlignment="1">
      <alignment horizontal="center" vertical="center"/>
    </xf>
    <xf numFmtId="0" fontId="18" fillId="13" borderId="2" xfId="0" applyFont="1" applyFill="1" applyBorder="1" applyAlignment="1">
      <alignment horizontal="center" vertical="center"/>
    </xf>
    <xf numFmtId="0" fontId="18" fillId="13" borderId="3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18" fillId="13" borderId="5" xfId="0" applyFont="1" applyFill="1" applyBorder="1" applyAlignment="1">
      <alignment horizontal="center" vertical="center"/>
    </xf>
    <xf numFmtId="0" fontId="10" fillId="11" borderId="20" xfId="0" applyFont="1" applyFill="1" applyBorder="1" applyAlignment="1">
      <alignment horizontal="center"/>
    </xf>
    <xf numFmtId="0" fontId="10" fillId="11" borderId="21" xfId="0" applyFont="1" applyFill="1" applyBorder="1" applyAlignment="1">
      <alignment horizontal="center"/>
    </xf>
    <xf numFmtId="0" fontId="10" fillId="11" borderId="22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16" borderId="92" xfId="0" applyFill="1" applyBorder="1" applyAlignment="1">
      <alignment horizontal="center"/>
    </xf>
    <xf numFmtId="0" fontId="0" fillId="16" borderId="93" xfId="0" applyFill="1" applyBorder="1" applyAlignment="1">
      <alignment horizontal="center"/>
    </xf>
    <xf numFmtId="0" fontId="0" fillId="16" borderId="94" xfId="0" applyFill="1" applyBorder="1" applyAlignment="1">
      <alignment horizontal="center"/>
    </xf>
    <xf numFmtId="0" fontId="0" fillId="4" borderId="89" xfId="0" applyFill="1" applyBorder="1" applyAlignment="1">
      <alignment horizontal="center"/>
    </xf>
    <xf numFmtId="0" fontId="0" fillId="4" borderId="90" xfId="0" applyFill="1" applyBorder="1" applyAlignment="1">
      <alignment horizontal="center"/>
    </xf>
    <xf numFmtId="0" fontId="0" fillId="4" borderId="9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80" xfId="0" applyFill="1" applyBorder="1" applyAlignment="1">
      <alignment horizontal="center"/>
    </xf>
    <xf numFmtId="0" fontId="17" fillId="0" borderId="36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43" xfId="0" applyFont="1" applyBorder="1" applyAlignment="1">
      <alignment horizontal="left" vertical="center" wrapText="1"/>
    </xf>
    <xf numFmtId="0" fontId="17" fillId="0" borderId="44" xfId="0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6" borderId="81" xfId="0" applyFill="1" applyBorder="1" applyAlignment="1">
      <alignment horizontal="center"/>
    </xf>
    <xf numFmtId="0" fontId="0" fillId="6" borderId="82" xfId="0" applyFill="1" applyBorder="1" applyAlignment="1">
      <alignment horizontal="center"/>
    </xf>
    <xf numFmtId="0" fontId="0" fillId="6" borderId="83" xfId="0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0" fillId="6" borderId="9" xfId="0" applyFill="1" applyBorder="1" applyAlignment="1">
      <alignment horizontal="center"/>
    </xf>
    <xf numFmtId="0" fontId="13" fillId="0" borderId="95" xfId="0" applyFont="1" applyBorder="1" applyAlignment="1">
      <alignment horizontal="left" vertical="top" wrapText="1"/>
    </xf>
    <xf numFmtId="0" fontId="13" fillId="0" borderId="96" xfId="0" applyFont="1" applyBorder="1" applyAlignment="1">
      <alignment horizontal="left" vertical="top" wrapText="1"/>
    </xf>
    <xf numFmtId="0" fontId="13" fillId="0" borderId="97" xfId="0" applyFont="1" applyBorder="1" applyAlignment="1">
      <alignment horizontal="left" vertical="top" wrapText="1"/>
    </xf>
    <xf numFmtId="0" fontId="13" fillId="0" borderId="98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99" xfId="0" applyFont="1" applyBorder="1" applyAlignment="1">
      <alignment horizontal="left" vertical="top" wrapText="1"/>
    </xf>
    <xf numFmtId="0" fontId="13" fillId="0" borderId="100" xfId="0" applyFont="1" applyBorder="1" applyAlignment="1">
      <alignment horizontal="left" vertical="top" wrapText="1"/>
    </xf>
    <xf numFmtId="0" fontId="13" fillId="0" borderId="101" xfId="0" applyFont="1" applyBorder="1" applyAlignment="1">
      <alignment horizontal="left" vertical="top" wrapText="1"/>
    </xf>
    <xf numFmtId="0" fontId="13" fillId="0" borderId="102" xfId="0" applyFont="1" applyBorder="1" applyAlignment="1">
      <alignment horizontal="left" vertical="top" wrapText="1"/>
    </xf>
  </cellXfs>
  <cellStyles count="1">
    <cellStyle name="Normal" xfId="0" builtinId="0"/>
  </cellStyles>
  <dxfs count="11">
    <dxf>
      <font>
        <b/>
        <i val="0"/>
      </font>
    </dxf>
    <dxf>
      <font>
        <color theme="8" tint="0.59996337778862885"/>
      </font>
    </dxf>
    <dxf>
      <font>
        <b/>
        <i val="0"/>
      </font>
    </dxf>
    <dxf>
      <font>
        <color theme="8" tint="0.59996337778862885"/>
      </font>
    </dxf>
    <dxf>
      <font>
        <b/>
        <i val="0"/>
      </font>
    </dxf>
    <dxf>
      <font>
        <b/>
        <i val="0"/>
      </font>
    </dxf>
    <dxf>
      <font>
        <color theme="8" tint="0.59996337778862885"/>
      </font>
    </dxf>
    <dxf>
      <font>
        <b/>
        <i val="0"/>
      </font>
    </dxf>
    <dxf>
      <font>
        <color theme="8" tint="0.59996337778862885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R'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graficos'!$F$5:$F$25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F-4C10-A306-DFEF7FDE82FF}"/>
            </c:ext>
          </c:extLst>
        </c:ser>
        <c:ser>
          <c:idx val="1"/>
          <c:order val="1"/>
          <c:tx>
            <c:v>Curva de ponderación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graficos'!$G$5:$G$25</c:f>
              <c:numCache>
                <c:formatCode>General</c:formatCode>
                <c:ptCount val="21"/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F-4C10-A306-DFEF7FDE8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856416"/>
        <c:axId val="1129855456"/>
      </c:lineChart>
      <c:catAx>
        <c:axId val="112985641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5456"/>
        <c:crosses val="autoZero"/>
        <c:auto val="1"/>
        <c:lblAlgn val="ctr"/>
        <c:lblOffset val="100"/>
        <c:tickLblSkip val="1"/>
        <c:noMultiLvlLbl val="0"/>
      </c:catAx>
      <c:valAx>
        <c:axId val="1129855456"/>
        <c:scaling>
          <c:orientation val="minMax"/>
          <c:min val="20"/>
        </c:scaling>
        <c:delete val="0"/>
        <c:axPos val="l"/>
        <c:majorGridlines>
          <c:spPr>
            <a:ln w="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64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R'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graficos'!$I$5:$I$25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2-4CF2-A0D0-702F43CADE2B}"/>
            </c:ext>
          </c:extLst>
        </c:ser>
        <c:ser>
          <c:idx val="1"/>
          <c:order val="1"/>
          <c:tx>
            <c:v>Curva de ponderación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graficos'!$J$5:$J$25</c:f>
              <c:numCache>
                <c:formatCode>General</c:formatCode>
                <c:ptCount val="21"/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2-4CF2-A0D0-702F43CAD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856416"/>
        <c:axId val="1129855456"/>
      </c:lineChart>
      <c:catAx>
        <c:axId val="112985641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5456"/>
        <c:crosses val="autoZero"/>
        <c:auto val="1"/>
        <c:lblAlgn val="ctr"/>
        <c:lblOffset val="100"/>
        <c:tickLblSkip val="1"/>
        <c:noMultiLvlLbl val="0"/>
      </c:catAx>
      <c:valAx>
        <c:axId val="1129855456"/>
        <c:scaling>
          <c:orientation val="minMax"/>
          <c:min val="20"/>
        </c:scaling>
        <c:delete val="0"/>
        <c:axPos val="l"/>
        <c:majorGridlines>
          <c:spPr>
            <a:ln w="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64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R'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graficos'!$L$5:$L$25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2C-4BA2-AB4E-E8B009C234E7}"/>
            </c:ext>
          </c:extLst>
        </c:ser>
        <c:ser>
          <c:idx val="1"/>
          <c:order val="1"/>
          <c:tx>
            <c:v>Curva de ponderación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graficos'!$M$5:$M$25</c:f>
              <c:numCache>
                <c:formatCode>General</c:formatCode>
                <c:ptCount val="21"/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2C-4BA2-AB4E-E8B009C23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856416"/>
        <c:axId val="1129855456"/>
      </c:lineChart>
      <c:catAx>
        <c:axId val="112985641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5456"/>
        <c:crosses val="autoZero"/>
        <c:auto val="1"/>
        <c:lblAlgn val="ctr"/>
        <c:lblOffset val="100"/>
        <c:tickLblSkip val="1"/>
        <c:noMultiLvlLbl val="0"/>
      </c:catAx>
      <c:valAx>
        <c:axId val="1129855456"/>
        <c:scaling>
          <c:orientation val="minMax"/>
          <c:min val="20"/>
        </c:scaling>
        <c:delete val="0"/>
        <c:axPos val="l"/>
        <c:majorGridlines>
          <c:spPr>
            <a:ln w="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64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R'</c:v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graficos'!$O$5:$O$25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8-4586-8B4E-2D43B9C8B958}"/>
            </c:ext>
          </c:extLst>
        </c:ser>
        <c:ser>
          <c:idx val="1"/>
          <c:order val="1"/>
          <c:tx>
            <c:v>Curva de ponderación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graficos'!$P$5:$P$25</c:f>
              <c:numCache>
                <c:formatCode>General</c:formatCode>
                <c:ptCount val="21"/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98-4586-8B4E-2D43B9C8B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856416"/>
        <c:axId val="1129855456"/>
      </c:lineChart>
      <c:catAx>
        <c:axId val="112985641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5456"/>
        <c:crosses val="autoZero"/>
        <c:auto val="1"/>
        <c:lblAlgn val="ctr"/>
        <c:lblOffset val="100"/>
        <c:tickLblSkip val="1"/>
        <c:noMultiLvlLbl val="0"/>
      </c:catAx>
      <c:valAx>
        <c:axId val="1129855456"/>
        <c:scaling>
          <c:orientation val="minMax"/>
          <c:min val="20"/>
        </c:scaling>
        <c:delete val="0"/>
        <c:axPos val="l"/>
        <c:majorGridlines>
          <c:spPr>
            <a:ln w="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64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512030</xdr:colOff>
      <xdr:row>20</xdr:row>
      <xdr:rowOff>123976</xdr:rowOff>
    </xdr:from>
    <xdr:to>
      <xdr:col>20</xdr:col>
      <xdr:colOff>98777</xdr:colOff>
      <xdr:row>47</xdr:row>
      <xdr:rowOff>176389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31C30F-C774-4B79-A0A0-B91B71317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672354</xdr:colOff>
      <xdr:row>21</xdr:row>
      <xdr:rowOff>56029</xdr:rowOff>
    </xdr:from>
    <xdr:to>
      <xdr:col>18</xdr:col>
      <xdr:colOff>672389</xdr:colOff>
      <xdr:row>46</xdr:row>
      <xdr:rowOff>54072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DAF9B370-46B7-4E15-BAB5-086FA169C113}"/>
            </a:ext>
          </a:extLst>
        </xdr:cNvPr>
        <xdr:cNvCxnSpPr/>
      </xdr:nvCxnSpPr>
      <xdr:spPr>
        <a:xfrm flipH="1" flipV="1">
          <a:off x="9558619" y="4941794"/>
          <a:ext cx="35" cy="4782954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78318</xdr:colOff>
      <xdr:row>17</xdr:row>
      <xdr:rowOff>122020</xdr:rowOff>
    </xdr:from>
    <xdr:to>
      <xdr:col>13</xdr:col>
      <xdr:colOff>490569</xdr:colOff>
      <xdr:row>17</xdr:row>
      <xdr:rowOff>124884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72A7C16-C154-45A1-BC08-88B42E2668D7}"/>
            </a:ext>
          </a:extLst>
        </xdr:cNvPr>
        <xdr:cNvCxnSpPr/>
      </xdr:nvCxnSpPr>
      <xdr:spPr>
        <a:xfrm flipV="1">
          <a:off x="6202893" y="4227295"/>
          <a:ext cx="412251" cy="286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16</xdr:row>
      <xdr:rowOff>108323</xdr:rowOff>
    </xdr:from>
    <xdr:to>
      <xdr:col>13</xdr:col>
      <xdr:colOff>519206</xdr:colOff>
      <xdr:row>16</xdr:row>
      <xdr:rowOff>110067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A0F4D4C-F982-48F1-BCF1-C858956EA377}"/>
            </a:ext>
          </a:extLst>
        </xdr:cNvPr>
        <xdr:cNvCxnSpPr/>
      </xdr:nvCxnSpPr>
      <xdr:spPr>
        <a:xfrm flipV="1">
          <a:off x="6219825" y="4023098"/>
          <a:ext cx="423956" cy="1744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0.21446</cdr:x>
      <cdr:y>0.02316</cdr:y>
    </cdr:from>
    <cdr:to>
      <cdr:x>0.21757</cdr:x>
      <cdr:y>0.93738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9D91F780-1B5B-E70D-C332-3DC73F64A6FA}"/>
            </a:ext>
          </a:extLst>
        </cdr:cNvPr>
        <cdr:cNvCxnSpPr/>
      </cdr:nvCxnSpPr>
      <cdr:spPr>
        <a:xfrm xmlns:a="http://schemas.openxmlformats.org/drawingml/2006/main" flipV="1">
          <a:off x="970681" y="120953"/>
          <a:ext cx="14075" cy="4775101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512030</xdr:colOff>
      <xdr:row>20</xdr:row>
      <xdr:rowOff>123976</xdr:rowOff>
    </xdr:from>
    <xdr:to>
      <xdr:col>20</xdr:col>
      <xdr:colOff>98777</xdr:colOff>
      <xdr:row>47</xdr:row>
      <xdr:rowOff>176389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3C7CF4-0B6E-47C1-AC71-FB2D216FB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672354</xdr:colOff>
      <xdr:row>21</xdr:row>
      <xdr:rowOff>56029</xdr:rowOff>
    </xdr:from>
    <xdr:to>
      <xdr:col>18</xdr:col>
      <xdr:colOff>672389</xdr:colOff>
      <xdr:row>46</xdr:row>
      <xdr:rowOff>54072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220FFE6-7189-4945-977A-D60C57E51625}"/>
            </a:ext>
          </a:extLst>
        </xdr:cNvPr>
        <xdr:cNvCxnSpPr/>
      </xdr:nvCxnSpPr>
      <xdr:spPr>
        <a:xfrm flipH="1" flipV="1">
          <a:off x="9999234" y="4795669"/>
          <a:ext cx="35" cy="4585283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78318</xdr:colOff>
      <xdr:row>17</xdr:row>
      <xdr:rowOff>122020</xdr:rowOff>
    </xdr:from>
    <xdr:to>
      <xdr:col>13</xdr:col>
      <xdr:colOff>490569</xdr:colOff>
      <xdr:row>17</xdr:row>
      <xdr:rowOff>124884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1AEF84B-2447-4C05-9BCB-6478B112DD12}"/>
            </a:ext>
          </a:extLst>
        </xdr:cNvPr>
        <xdr:cNvCxnSpPr/>
      </xdr:nvCxnSpPr>
      <xdr:spPr>
        <a:xfrm flipV="1">
          <a:off x="6555318" y="4130140"/>
          <a:ext cx="412251" cy="286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16</xdr:row>
      <xdr:rowOff>108323</xdr:rowOff>
    </xdr:from>
    <xdr:to>
      <xdr:col>13</xdr:col>
      <xdr:colOff>519206</xdr:colOff>
      <xdr:row>16</xdr:row>
      <xdr:rowOff>110067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B77AABC2-6F7C-4C38-91C3-80415707CC03}"/>
            </a:ext>
          </a:extLst>
        </xdr:cNvPr>
        <xdr:cNvCxnSpPr/>
      </xdr:nvCxnSpPr>
      <xdr:spPr>
        <a:xfrm flipV="1">
          <a:off x="6572250" y="3933563"/>
          <a:ext cx="423956" cy="1744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0.21446</cdr:x>
      <cdr:y>0.02316</cdr:y>
    </cdr:from>
    <cdr:to>
      <cdr:x>0.21757</cdr:x>
      <cdr:y>0.93738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9D91F780-1B5B-E70D-C332-3DC73F64A6FA}"/>
            </a:ext>
          </a:extLst>
        </cdr:cNvPr>
        <cdr:cNvCxnSpPr/>
      </cdr:nvCxnSpPr>
      <cdr:spPr>
        <a:xfrm xmlns:a="http://schemas.openxmlformats.org/drawingml/2006/main" flipV="1">
          <a:off x="970681" y="120953"/>
          <a:ext cx="14075" cy="4775101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512030</xdr:colOff>
      <xdr:row>20</xdr:row>
      <xdr:rowOff>123976</xdr:rowOff>
    </xdr:from>
    <xdr:to>
      <xdr:col>20</xdr:col>
      <xdr:colOff>98777</xdr:colOff>
      <xdr:row>47</xdr:row>
      <xdr:rowOff>176389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739314-6954-4DA9-8D40-874D178CF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672354</xdr:colOff>
      <xdr:row>21</xdr:row>
      <xdr:rowOff>56029</xdr:rowOff>
    </xdr:from>
    <xdr:to>
      <xdr:col>18</xdr:col>
      <xdr:colOff>672389</xdr:colOff>
      <xdr:row>46</xdr:row>
      <xdr:rowOff>54072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78ADF69-B319-432C-8DC4-25E15CF494C0}"/>
            </a:ext>
          </a:extLst>
        </xdr:cNvPr>
        <xdr:cNvCxnSpPr/>
      </xdr:nvCxnSpPr>
      <xdr:spPr>
        <a:xfrm flipH="1" flipV="1">
          <a:off x="9999234" y="4795669"/>
          <a:ext cx="35" cy="4585283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78318</xdr:colOff>
      <xdr:row>17</xdr:row>
      <xdr:rowOff>122020</xdr:rowOff>
    </xdr:from>
    <xdr:to>
      <xdr:col>13</xdr:col>
      <xdr:colOff>490569</xdr:colOff>
      <xdr:row>17</xdr:row>
      <xdr:rowOff>124884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802522D-B6EE-44AA-B1D3-7D0BB2ECEFC4}"/>
            </a:ext>
          </a:extLst>
        </xdr:cNvPr>
        <xdr:cNvCxnSpPr/>
      </xdr:nvCxnSpPr>
      <xdr:spPr>
        <a:xfrm flipV="1">
          <a:off x="6555318" y="4130140"/>
          <a:ext cx="412251" cy="286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16</xdr:row>
      <xdr:rowOff>108323</xdr:rowOff>
    </xdr:from>
    <xdr:to>
      <xdr:col>13</xdr:col>
      <xdr:colOff>519206</xdr:colOff>
      <xdr:row>16</xdr:row>
      <xdr:rowOff>110067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27F2CE5-4FF6-4A92-B013-23FFA5C55E35}"/>
            </a:ext>
          </a:extLst>
        </xdr:cNvPr>
        <xdr:cNvCxnSpPr/>
      </xdr:nvCxnSpPr>
      <xdr:spPr>
        <a:xfrm flipV="1">
          <a:off x="6572250" y="3933563"/>
          <a:ext cx="423956" cy="1744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0.21446</cdr:x>
      <cdr:y>0.02316</cdr:y>
    </cdr:from>
    <cdr:to>
      <cdr:x>0.21757</cdr:x>
      <cdr:y>0.93738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9D91F780-1B5B-E70D-C332-3DC73F64A6FA}"/>
            </a:ext>
          </a:extLst>
        </cdr:cNvPr>
        <cdr:cNvCxnSpPr/>
      </cdr:nvCxnSpPr>
      <cdr:spPr>
        <a:xfrm xmlns:a="http://schemas.openxmlformats.org/drawingml/2006/main" flipV="1">
          <a:off x="970681" y="120953"/>
          <a:ext cx="14075" cy="4775101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512030</xdr:colOff>
      <xdr:row>20</xdr:row>
      <xdr:rowOff>123976</xdr:rowOff>
    </xdr:from>
    <xdr:to>
      <xdr:col>20</xdr:col>
      <xdr:colOff>98777</xdr:colOff>
      <xdr:row>47</xdr:row>
      <xdr:rowOff>176389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6451BA-1ECD-486B-82DD-5D9C908D9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672354</xdr:colOff>
      <xdr:row>21</xdr:row>
      <xdr:rowOff>56029</xdr:rowOff>
    </xdr:from>
    <xdr:to>
      <xdr:col>18</xdr:col>
      <xdr:colOff>672389</xdr:colOff>
      <xdr:row>46</xdr:row>
      <xdr:rowOff>54072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EA7A5704-4A8E-47B3-B3D1-61BBC52057B9}"/>
            </a:ext>
          </a:extLst>
        </xdr:cNvPr>
        <xdr:cNvCxnSpPr/>
      </xdr:nvCxnSpPr>
      <xdr:spPr>
        <a:xfrm flipH="1" flipV="1">
          <a:off x="9999234" y="4795669"/>
          <a:ext cx="35" cy="4585283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78318</xdr:colOff>
      <xdr:row>17</xdr:row>
      <xdr:rowOff>122020</xdr:rowOff>
    </xdr:from>
    <xdr:to>
      <xdr:col>13</xdr:col>
      <xdr:colOff>490569</xdr:colOff>
      <xdr:row>17</xdr:row>
      <xdr:rowOff>124884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71EED6BD-B4B1-4927-8A8D-16C05361D847}"/>
            </a:ext>
          </a:extLst>
        </xdr:cNvPr>
        <xdr:cNvCxnSpPr/>
      </xdr:nvCxnSpPr>
      <xdr:spPr>
        <a:xfrm flipV="1">
          <a:off x="6555318" y="4130140"/>
          <a:ext cx="412251" cy="286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16</xdr:row>
      <xdr:rowOff>108323</xdr:rowOff>
    </xdr:from>
    <xdr:to>
      <xdr:col>13</xdr:col>
      <xdr:colOff>519206</xdr:colOff>
      <xdr:row>16</xdr:row>
      <xdr:rowOff>110067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FD8B5C4-B0B1-45F6-B833-40FA141AAC9F}"/>
            </a:ext>
          </a:extLst>
        </xdr:cNvPr>
        <xdr:cNvCxnSpPr/>
      </xdr:nvCxnSpPr>
      <xdr:spPr>
        <a:xfrm flipV="1">
          <a:off x="6572250" y="3933563"/>
          <a:ext cx="423956" cy="1744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0.21446</cdr:x>
      <cdr:y>0.02316</cdr:y>
    </cdr:from>
    <cdr:to>
      <cdr:x>0.21757</cdr:x>
      <cdr:y>0.93738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9D91F780-1B5B-E70D-C332-3DC73F64A6FA}"/>
            </a:ext>
          </a:extLst>
        </cdr:cNvPr>
        <cdr:cNvCxnSpPr/>
      </cdr:nvCxnSpPr>
      <cdr:spPr>
        <a:xfrm xmlns:a="http://schemas.openxmlformats.org/drawingml/2006/main" flipV="1">
          <a:off x="970681" y="120953"/>
          <a:ext cx="14075" cy="4775101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Blakzus\UNTREF\Ac&#250;stica%20y%20Psicoac&#250;stica%202\Modulo%20II%20Mansilla\TP2\AyP2%20-%20TP2%20-%20plantilla%20informe.xlsx" TargetMode="External"/><Relationship Id="rId1" Type="http://schemas.openxmlformats.org/officeDocument/2006/relationships/externalLinkPath" Target="file:///F:\Blakzus\UNTREF\Ac&#250;stica%20y%20Psicoac&#250;stica%202\Modulo%20II%20Mansilla\TP2\AyP2%20-%20TP2%20-%20plantilla%20infor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ENTRADA 140-4"/>
      <sheetName val="MEDIDAS AISLAMIENTO"/>
      <sheetName val="Informe Rw ISO 140-4"/>
      <sheetName val="Auxiliar graficos"/>
      <sheetName val="Cálculos de referencia"/>
    </sheetNames>
    <sheetDataSet>
      <sheetData sheetId="0"/>
      <sheetData sheetId="1">
        <row r="6">
          <cell r="D6">
            <v>50</v>
          </cell>
          <cell r="E6">
            <v>63</v>
          </cell>
          <cell r="F6">
            <v>80</v>
          </cell>
          <cell r="G6">
            <v>100</v>
          </cell>
          <cell r="H6">
            <v>125</v>
          </cell>
          <cell r="I6">
            <v>160</v>
          </cell>
          <cell r="J6">
            <v>200</v>
          </cell>
          <cell r="K6">
            <v>250</v>
          </cell>
          <cell r="L6">
            <v>315</v>
          </cell>
          <cell r="M6">
            <v>400</v>
          </cell>
          <cell r="N6">
            <v>500</v>
          </cell>
          <cell r="O6">
            <v>630</v>
          </cell>
          <cell r="P6">
            <v>800</v>
          </cell>
          <cell r="Q6">
            <v>1000</v>
          </cell>
          <cell r="R6">
            <v>1250</v>
          </cell>
          <cell r="S6">
            <v>1600</v>
          </cell>
          <cell r="T6">
            <v>2000</v>
          </cell>
          <cell r="U6">
            <v>2500</v>
          </cell>
          <cell r="V6">
            <v>3150</v>
          </cell>
          <cell r="W6">
            <v>4000</v>
          </cell>
          <cell r="X6">
            <v>5000</v>
          </cell>
        </row>
      </sheetData>
      <sheetData sheetId="2"/>
      <sheetData sheetId="3">
        <row r="5">
          <cell r="C5">
            <v>50</v>
          </cell>
        </row>
      </sheetData>
      <sheetData sheetId="4">
        <row r="86">
          <cell r="AL86">
            <v>63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630F-B988-4CF9-ACD0-A41CA13F56E2}">
  <dimension ref="B4:AG13"/>
  <sheetViews>
    <sheetView zoomScale="85" zoomScaleNormal="85" workbookViewId="0">
      <selection activeCell="I27" sqref="I27"/>
    </sheetView>
  </sheetViews>
  <sheetFormatPr baseColWidth="10" defaultColWidth="9.08984375" defaultRowHeight="14.5" x14ac:dyDescent="0.35"/>
  <sheetData>
    <row r="4" spans="2:33" x14ac:dyDescent="0.35">
      <c r="B4" s="4">
        <v>50</v>
      </c>
      <c r="C4" s="4">
        <v>63</v>
      </c>
      <c r="D4" s="4">
        <v>80</v>
      </c>
      <c r="E4" s="3">
        <v>100</v>
      </c>
      <c r="F4" s="3">
        <v>125</v>
      </c>
      <c r="G4" s="3">
        <v>160</v>
      </c>
      <c r="H4" s="3">
        <v>200</v>
      </c>
      <c r="I4" s="3">
        <v>250</v>
      </c>
      <c r="J4" s="3">
        <v>315</v>
      </c>
      <c r="K4" s="3">
        <v>400</v>
      </c>
      <c r="L4" s="3">
        <v>500</v>
      </c>
      <c r="M4" s="3">
        <v>630</v>
      </c>
      <c r="N4" s="3">
        <v>800</v>
      </c>
      <c r="O4" s="3">
        <v>1000</v>
      </c>
      <c r="P4" s="3">
        <v>1250</v>
      </c>
      <c r="Q4" s="3">
        <v>1600</v>
      </c>
      <c r="R4" s="3">
        <v>2000</v>
      </c>
      <c r="S4" s="3">
        <v>2500</v>
      </c>
      <c r="T4" s="3">
        <v>3150</v>
      </c>
      <c r="U4" s="4">
        <v>4000</v>
      </c>
      <c r="V4" s="4">
        <v>5000</v>
      </c>
    </row>
    <row r="5" spans="2:33" x14ac:dyDescent="0.35">
      <c r="B5" s="5">
        <v>26.4</v>
      </c>
      <c r="C5" s="5">
        <v>35.049999999999997</v>
      </c>
      <c r="D5" s="5">
        <v>26.92</v>
      </c>
      <c r="E5" s="5">
        <v>34.1</v>
      </c>
      <c r="F5" s="5">
        <v>40.799999999999997</v>
      </c>
      <c r="G5" s="5">
        <v>37.700000000000003</v>
      </c>
      <c r="H5" s="5">
        <v>34.4</v>
      </c>
      <c r="I5" s="5">
        <v>40.200000000000003</v>
      </c>
      <c r="J5" s="5">
        <v>35.700000000000003</v>
      </c>
      <c r="K5" s="5">
        <v>37</v>
      </c>
      <c r="L5" s="5">
        <v>25.66</v>
      </c>
      <c r="M5" s="5">
        <v>41.3</v>
      </c>
      <c r="N5" s="5">
        <v>43.7</v>
      </c>
      <c r="O5" s="5">
        <v>44.3</v>
      </c>
      <c r="P5" s="5">
        <v>46.6</v>
      </c>
      <c r="Q5" s="5">
        <v>47.9</v>
      </c>
      <c r="R5" s="5">
        <v>48</v>
      </c>
      <c r="S5" s="5">
        <v>48.4</v>
      </c>
      <c r="T5" s="5">
        <v>52.1</v>
      </c>
      <c r="U5" s="5">
        <v>53.3</v>
      </c>
      <c r="V5" s="5">
        <v>50.7</v>
      </c>
    </row>
    <row r="10" spans="2:33" x14ac:dyDescent="0.35">
      <c r="C10">
        <v>32.65</v>
      </c>
      <c r="D10">
        <v>34.58</v>
      </c>
      <c r="E10">
        <v>36.590000000000003</v>
      </c>
      <c r="F10">
        <v>38.67</v>
      </c>
      <c r="G10">
        <v>40.6</v>
      </c>
      <c r="H10">
        <v>42.61</v>
      </c>
      <c r="I10">
        <v>44.69</v>
      </c>
      <c r="J10">
        <v>29.92</v>
      </c>
      <c r="K10">
        <v>36.950000000000003</v>
      </c>
      <c r="L10">
        <v>41.76</v>
      </c>
      <c r="M10">
        <v>45.37</v>
      </c>
      <c r="N10">
        <v>48.66</v>
      </c>
      <c r="O10">
        <v>51.87</v>
      </c>
      <c r="P10">
        <v>55.07</v>
      </c>
      <c r="Q10">
        <v>57.99</v>
      </c>
      <c r="R10">
        <v>60.96</v>
      </c>
      <c r="S10">
        <v>64.010000000000005</v>
      </c>
      <c r="T10">
        <v>66.83</v>
      </c>
      <c r="U10">
        <v>69.64</v>
      </c>
      <c r="V10">
        <v>72.75</v>
      </c>
      <c r="W10">
        <v>75.55</v>
      </c>
      <c r="X10">
        <v>78.349999999999994</v>
      </c>
      <c r="Y10">
        <v>81.260000000000005</v>
      </c>
      <c r="Z10">
        <v>84.27</v>
      </c>
      <c r="AA10">
        <v>87.09</v>
      </c>
      <c r="AB10">
        <v>90.01</v>
      </c>
      <c r="AC10">
        <v>93.04</v>
      </c>
      <c r="AD10">
        <v>86.62</v>
      </c>
      <c r="AE10">
        <v>88.56</v>
      </c>
      <c r="AF10">
        <v>90.71</v>
      </c>
      <c r="AG10">
        <v>92.65</v>
      </c>
    </row>
    <row r="11" spans="2:33" x14ac:dyDescent="0.35">
      <c r="C11">
        <v>31.95</v>
      </c>
      <c r="D11">
        <v>33.880000000000003</v>
      </c>
      <c r="E11">
        <v>35.89</v>
      </c>
      <c r="F11">
        <v>37.97</v>
      </c>
      <c r="G11">
        <v>39.14</v>
      </c>
      <c r="H11">
        <v>39.56</v>
      </c>
      <c r="I11">
        <v>40.1</v>
      </c>
      <c r="J11">
        <v>41.66</v>
      </c>
      <c r="K11">
        <v>44.25</v>
      </c>
      <c r="L11">
        <v>47.13</v>
      </c>
      <c r="M11">
        <v>49.75</v>
      </c>
      <c r="N11">
        <v>52.38</v>
      </c>
      <c r="O11">
        <v>55.12</v>
      </c>
      <c r="P11">
        <v>57.97</v>
      </c>
      <c r="Q11">
        <v>59.9</v>
      </c>
      <c r="R11">
        <v>61.91</v>
      </c>
      <c r="S11">
        <v>63.99</v>
      </c>
      <c r="T11">
        <v>65.92</v>
      </c>
      <c r="U11">
        <v>67.86</v>
      </c>
      <c r="V11">
        <v>70.010000000000005</v>
      </c>
      <c r="W11">
        <v>71.94</v>
      </c>
      <c r="X11">
        <v>73.88</v>
      </c>
      <c r="Y11">
        <v>75.89</v>
      </c>
      <c r="Z11">
        <v>77.97</v>
      </c>
      <c r="AA11">
        <v>79.900000000000006</v>
      </c>
      <c r="AB11">
        <v>81.91</v>
      </c>
      <c r="AC11">
        <v>83.99</v>
      </c>
      <c r="AD11">
        <v>85.92</v>
      </c>
      <c r="AE11">
        <v>87.86</v>
      </c>
      <c r="AF11">
        <v>90.01</v>
      </c>
      <c r="AG11">
        <v>91.94</v>
      </c>
    </row>
    <row r="12" spans="2:33" x14ac:dyDescent="0.35">
      <c r="C12">
        <v>37.49</v>
      </c>
      <c r="D12">
        <v>38.46</v>
      </c>
      <c r="E12">
        <v>39.61</v>
      </c>
      <c r="F12">
        <v>40.880000000000003</v>
      </c>
      <c r="G12">
        <v>42.07</v>
      </c>
      <c r="H12">
        <v>43.15</v>
      </c>
      <c r="I12">
        <v>43.27</v>
      </c>
      <c r="J12">
        <v>40.72</v>
      </c>
      <c r="K12">
        <v>40.020000000000003</v>
      </c>
      <c r="L12">
        <v>43.71</v>
      </c>
      <c r="M12">
        <v>47.2</v>
      </c>
      <c r="N12">
        <v>50.4</v>
      </c>
      <c r="O12">
        <v>53.53</v>
      </c>
      <c r="P12">
        <v>56.64</v>
      </c>
      <c r="Q12">
        <v>59.45</v>
      </c>
      <c r="R12">
        <v>62.3</v>
      </c>
      <c r="S12">
        <v>65.19</v>
      </c>
      <c r="T12">
        <v>67.83</v>
      </c>
      <c r="U12">
        <v>70.42</v>
      </c>
      <c r="V12">
        <v>73.22</v>
      </c>
      <c r="W12">
        <v>75.67</v>
      </c>
      <c r="X12">
        <v>78.040000000000006</v>
      </c>
      <c r="Y12">
        <v>80.38</v>
      </c>
      <c r="Z12">
        <v>82.67</v>
      </c>
      <c r="AA12">
        <v>84.68</v>
      </c>
      <c r="AB12">
        <v>86.64</v>
      </c>
      <c r="AC12">
        <v>88.57</v>
      </c>
      <c r="AD12">
        <v>90.32</v>
      </c>
      <c r="AE12">
        <v>92.06</v>
      </c>
      <c r="AF12">
        <v>94</v>
      </c>
      <c r="AG12">
        <v>95.78</v>
      </c>
    </row>
    <row r="13" spans="2:33" x14ac:dyDescent="0.35">
      <c r="C13">
        <v>35.69</v>
      </c>
      <c r="D13">
        <v>36.78</v>
      </c>
      <c r="E13">
        <v>37.869999999999997</v>
      </c>
      <c r="F13">
        <v>38.79</v>
      </c>
      <c r="G13">
        <v>39.049999999999997</v>
      </c>
      <c r="H13">
        <v>37.49</v>
      </c>
      <c r="I13">
        <v>32.71</v>
      </c>
      <c r="J13">
        <v>35.64</v>
      </c>
      <c r="K13">
        <v>38.74</v>
      </c>
      <c r="L13">
        <v>43.55</v>
      </c>
      <c r="M13">
        <v>47.16</v>
      </c>
      <c r="N13">
        <v>50.45</v>
      </c>
      <c r="O13">
        <v>53.66</v>
      </c>
      <c r="P13">
        <v>56.86</v>
      </c>
      <c r="Q13">
        <v>59.78</v>
      </c>
      <c r="R13">
        <v>62.75</v>
      </c>
      <c r="S13">
        <v>65.8</v>
      </c>
      <c r="T13">
        <v>68.62</v>
      </c>
      <c r="U13">
        <v>71.430000000000007</v>
      </c>
      <c r="V13">
        <v>74.53</v>
      </c>
      <c r="W13">
        <v>77.34</v>
      </c>
      <c r="X13">
        <v>80.14</v>
      </c>
      <c r="Y13">
        <v>83.05</v>
      </c>
      <c r="Z13">
        <v>86.06</v>
      </c>
      <c r="AA13">
        <v>88.88</v>
      </c>
      <c r="AB13">
        <v>91.8</v>
      </c>
      <c r="AC13">
        <v>94.83</v>
      </c>
      <c r="AD13">
        <v>97.66</v>
      </c>
      <c r="AE13">
        <v>100.5</v>
      </c>
      <c r="AF13">
        <v>103.65</v>
      </c>
      <c r="AG13">
        <v>106.5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18B3-4399-44C3-9746-EAE4F692C86C}">
  <dimension ref="A2:AM36"/>
  <sheetViews>
    <sheetView topLeftCell="A8" zoomScale="85" zoomScaleNormal="85" workbookViewId="0">
      <selection activeCell="E20" sqref="E20"/>
    </sheetView>
  </sheetViews>
  <sheetFormatPr baseColWidth="10" defaultRowHeight="14.5" x14ac:dyDescent="0.35"/>
  <cols>
    <col min="2" max="2" width="12.90625" bestFit="1" customWidth="1"/>
    <col min="6" max="6" width="5.90625" bestFit="1" customWidth="1"/>
    <col min="7" max="7" width="5.08984375" bestFit="1" customWidth="1"/>
    <col min="8" max="9" width="6.08984375" bestFit="1" customWidth="1"/>
    <col min="10" max="15" width="5.08984375" bestFit="1" customWidth="1"/>
    <col min="16" max="16" width="4.54296875" bestFit="1" customWidth="1"/>
    <col min="17" max="17" width="6.08984375" bestFit="1" customWidth="1"/>
    <col min="18" max="19" width="5.08984375" bestFit="1" customWidth="1"/>
    <col min="20" max="27" width="5.54296875" bestFit="1" customWidth="1"/>
    <col min="28" max="29" width="5.90625" bestFit="1" customWidth="1"/>
    <col min="30" max="32" width="7" bestFit="1" customWidth="1"/>
    <col min="33" max="33" width="6.453125" customWidth="1"/>
    <col min="34" max="34" width="9.54296875" customWidth="1"/>
    <col min="35" max="35" width="1.453125" bestFit="1" customWidth="1"/>
    <col min="36" max="36" width="3" customWidth="1"/>
    <col min="37" max="37" width="1.453125" bestFit="1" customWidth="1"/>
    <col min="38" max="38" width="3.08984375" bestFit="1" customWidth="1"/>
    <col min="39" max="39" width="1.453125" bestFit="1" customWidth="1"/>
  </cols>
  <sheetData>
    <row r="2" spans="1:39" ht="15" thickBot="1" x14ac:dyDescent="0.4"/>
    <row r="3" spans="1:39" ht="27" customHeight="1" thickBot="1" x14ac:dyDescent="0.6">
      <c r="A3" s="148" t="s">
        <v>35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50"/>
    </row>
    <row r="4" spans="1:39" ht="15" thickBot="1" x14ac:dyDescent="0.4">
      <c r="A4" s="1"/>
      <c r="E4" s="122"/>
      <c r="AM4" s="7"/>
    </row>
    <row r="5" spans="1:39" ht="24.75" customHeight="1" thickBot="1" x14ac:dyDescent="0.4">
      <c r="A5" s="151" t="s">
        <v>88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3"/>
      <c r="AI5" s="153"/>
      <c r="AJ5" s="153"/>
      <c r="AK5" s="153"/>
      <c r="AL5" s="153"/>
      <c r="AM5" s="154"/>
    </row>
    <row r="6" spans="1:39" ht="15" thickBot="1" x14ac:dyDescent="0.4">
      <c r="A6" s="1"/>
      <c r="E6" s="122"/>
      <c r="F6" s="19"/>
      <c r="AB6" s="21"/>
      <c r="AC6" s="21"/>
      <c r="AH6" s="155" t="s">
        <v>85</v>
      </c>
      <c r="AI6" s="156"/>
      <c r="AJ6" s="156"/>
      <c r="AK6" s="156"/>
      <c r="AL6" s="156"/>
      <c r="AM6" s="157"/>
    </row>
    <row r="7" spans="1:39" x14ac:dyDescent="0.35">
      <c r="A7" s="1"/>
      <c r="E7" s="122"/>
      <c r="F7" s="19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H7" s="158" t="s">
        <v>86</v>
      </c>
      <c r="AI7" s="159"/>
      <c r="AJ7" s="159"/>
      <c r="AK7" s="159"/>
      <c r="AL7" s="159"/>
      <c r="AM7" s="160"/>
    </row>
    <row r="8" spans="1:39" ht="15" thickBot="1" x14ac:dyDescent="0.4">
      <c r="A8" s="1"/>
      <c r="E8" s="122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  <c r="AC8" s="21"/>
      <c r="AH8" s="161" t="s">
        <v>87</v>
      </c>
      <c r="AI8" s="162"/>
      <c r="AJ8" s="162"/>
      <c r="AK8" s="162"/>
      <c r="AL8" s="162"/>
      <c r="AM8" s="163"/>
    </row>
    <row r="9" spans="1:39" x14ac:dyDescent="0.35">
      <c r="A9" s="1"/>
      <c r="B9" s="131" t="s">
        <v>58</v>
      </c>
      <c r="C9" s="132">
        <v>20</v>
      </c>
      <c r="D9" s="132">
        <v>25</v>
      </c>
      <c r="E9" s="132">
        <v>31.5</v>
      </c>
      <c r="F9" s="132">
        <v>40</v>
      </c>
      <c r="G9" s="132">
        <v>50</v>
      </c>
      <c r="H9" s="132">
        <v>63</v>
      </c>
      <c r="I9" s="132">
        <v>80</v>
      </c>
      <c r="J9" s="133">
        <v>100</v>
      </c>
      <c r="K9" s="133">
        <v>125</v>
      </c>
      <c r="L9" s="133">
        <v>160</v>
      </c>
      <c r="M9" s="133">
        <v>200</v>
      </c>
      <c r="N9" s="133">
        <v>250</v>
      </c>
      <c r="O9" s="133">
        <v>315</v>
      </c>
      <c r="P9" s="133">
        <v>400</v>
      </c>
      <c r="Q9" s="133">
        <v>500</v>
      </c>
      <c r="R9" s="133">
        <v>630</v>
      </c>
      <c r="S9" s="133">
        <v>800</v>
      </c>
      <c r="T9" s="133">
        <v>1000</v>
      </c>
      <c r="U9" s="133">
        <v>1250</v>
      </c>
      <c r="V9" s="133">
        <v>1600</v>
      </c>
      <c r="W9" s="133">
        <v>2000</v>
      </c>
      <c r="X9" s="133">
        <v>2500</v>
      </c>
      <c r="Y9" s="133">
        <v>3150</v>
      </c>
      <c r="Z9" s="132">
        <v>4000</v>
      </c>
      <c r="AA9" s="134">
        <v>5000</v>
      </c>
      <c r="AB9" s="134">
        <v>6000</v>
      </c>
      <c r="AC9" s="134">
        <v>8000</v>
      </c>
      <c r="AD9" s="134">
        <v>10000</v>
      </c>
      <c r="AE9" s="134">
        <v>12500</v>
      </c>
      <c r="AF9" s="134">
        <v>16000</v>
      </c>
      <c r="AG9" s="135">
        <v>20000</v>
      </c>
      <c r="AH9" s="121"/>
      <c r="AI9" s="121"/>
      <c r="AJ9" s="121"/>
      <c r="AM9" s="7"/>
    </row>
    <row r="10" spans="1:39" x14ac:dyDescent="0.35">
      <c r="A10" s="1"/>
      <c r="B10" s="136" t="s">
        <v>60</v>
      </c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9"/>
      <c r="AM10" s="7"/>
    </row>
    <row r="11" spans="1:39" x14ac:dyDescent="0.35">
      <c r="A11" s="1"/>
      <c r="B11" s="136" t="s">
        <v>59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9"/>
      <c r="AM11" s="7"/>
    </row>
    <row r="12" spans="1:39" ht="15.75" customHeight="1" x14ac:dyDescent="0.35">
      <c r="A12" s="1"/>
      <c r="B12" s="136" t="s">
        <v>61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9"/>
      <c r="AM12" s="7"/>
    </row>
    <row r="13" spans="1:39" ht="15" thickBot="1" x14ac:dyDescent="0.4">
      <c r="A13" s="1"/>
      <c r="B13" s="137" t="s">
        <v>62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1"/>
      <c r="AM13" s="7"/>
    </row>
    <row r="14" spans="1:39" x14ac:dyDescent="0.35">
      <c r="A14" s="1"/>
      <c r="AM14" s="7"/>
    </row>
    <row r="15" spans="1:39" x14ac:dyDescent="0.35">
      <c r="A15" s="1"/>
      <c r="AM15" s="7"/>
    </row>
    <row r="16" spans="1:39" x14ac:dyDescent="0.35">
      <c r="A16" s="1"/>
      <c r="AM16" s="7"/>
    </row>
    <row r="17" spans="1:39" x14ac:dyDescent="0.35">
      <c r="A17" s="1"/>
      <c r="AM17" s="7"/>
    </row>
    <row r="18" spans="1:39" x14ac:dyDescent="0.35">
      <c r="A18" s="113"/>
      <c r="B18" s="111"/>
      <c r="C18" s="111"/>
      <c r="D18" s="111"/>
      <c r="E18" s="111"/>
      <c r="F18" s="24"/>
      <c r="AM18" s="7"/>
    </row>
    <row r="19" spans="1:39" x14ac:dyDescent="0.35">
      <c r="A19" s="1"/>
      <c r="E19" s="22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  <c r="AC19" s="21"/>
      <c r="AD19" s="21"/>
      <c r="AE19" s="123"/>
      <c r="AM19" s="7"/>
    </row>
    <row r="20" spans="1:39" ht="15" thickBot="1" x14ac:dyDescent="0.4">
      <c r="A20" s="1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C20" s="21"/>
      <c r="AD20" s="21"/>
      <c r="AE20" s="21"/>
      <c r="AM20" s="7"/>
    </row>
    <row r="21" spans="1:39" ht="14.4" customHeight="1" x14ac:dyDescent="0.35">
      <c r="A21" s="1"/>
      <c r="AH21" s="142" t="s">
        <v>37</v>
      </c>
      <c r="AI21" s="143"/>
      <c r="AJ21" s="143"/>
      <c r="AK21" s="143"/>
      <c r="AL21" s="143"/>
      <c r="AM21" s="144"/>
    </row>
    <row r="22" spans="1:39" ht="15" customHeight="1" thickBot="1" x14ac:dyDescent="0.4">
      <c r="A22" s="1"/>
      <c r="E22" s="122"/>
      <c r="L22" s="19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45"/>
      <c r="AI22" s="146"/>
      <c r="AJ22" s="146"/>
      <c r="AK22" s="146"/>
      <c r="AL22" s="146"/>
      <c r="AM22" s="147"/>
    </row>
    <row r="23" spans="1:39" x14ac:dyDescent="0.35">
      <c r="A23" s="113" t="s">
        <v>36</v>
      </c>
      <c r="C23" s="129">
        <v>20</v>
      </c>
      <c r="D23" s="126">
        <v>25</v>
      </c>
      <c r="E23" s="126">
        <v>31.5</v>
      </c>
      <c r="F23" s="126">
        <v>40</v>
      </c>
      <c r="G23" s="126">
        <v>50</v>
      </c>
      <c r="H23" s="126">
        <v>63</v>
      </c>
      <c r="I23" s="126">
        <v>80</v>
      </c>
      <c r="J23" s="127">
        <v>100</v>
      </c>
      <c r="K23" s="127">
        <v>125</v>
      </c>
      <c r="L23" s="127">
        <v>160</v>
      </c>
      <c r="M23" s="127">
        <v>200</v>
      </c>
      <c r="N23" s="127">
        <v>250</v>
      </c>
      <c r="O23" s="127">
        <v>315</v>
      </c>
      <c r="P23" s="127">
        <v>400</v>
      </c>
      <c r="Q23" s="127">
        <v>500</v>
      </c>
      <c r="R23" s="127">
        <v>630</v>
      </c>
      <c r="S23" s="127">
        <v>800</v>
      </c>
      <c r="T23" s="127">
        <v>1000</v>
      </c>
      <c r="U23" s="127">
        <v>1250</v>
      </c>
      <c r="V23" s="127">
        <v>1600</v>
      </c>
      <c r="W23" s="127">
        <v>2000</v>
      </c>
      <c r="X23" s="127">
        <v>2500</v>
      </c>
      <c r="Y23" s="127">
        <v>3150</v>
      </c>
      <c r="Z23" s="126">
        <v>4000</v>
      </c>
      <c r="AA23" s="128">
        <v>5000</v>
      </c>
      <c r="AB23" s="128">
        <v>6000</v>
      </c>
      <c r="AC23" s="128">
        <v>8000</v>
      </c>
      <c r="AD23" s="128">
        <v>10000</v>
      </c>
      <c r="AE23" s="128">
        <v>12500</v>
      </c>
      <c r="AF23" s="128">
        <v>16000</v>
      </c>
      <c r="AG23" s="128">
        <v>20000</v>
      </c>
      <c r="AH23" s="27" t="s">
        <v>38</v>
      </c>
      <c r="AI23" s="28" t="s">
        <v>31</v>
      </c>
      <c r="AJ23" s="28" t="s">
        <v>19</v>
      </c>
      <c r="AK23" s="28"/>
      <c r="AL23" s="29" t="s">
        <v>21</v>
      </c>
      <c r="AM23" s="30" t="s">
        <v>32</v>
      </c>
    </row>
    <row r="24" spans="1:39" ht="15" thickBot="1" x14ac:dyDescent="0.4">
      <c r="A24" s="1"/>
      <c r="B24" t="s">
        <v>60</v>
      </c>
      <c r="C24" s="130">
        <f>ROUND(C10,1)</f>
        <v>0</v>
      </c>
      <c r="D24" s="108">
        <f t="shared" ref="D24:AG24" si="0">ROUND(D10,1)</f>
        <v>0</v>
      </c>
      <c r="E24" s="108">
        <f t="shared" si="0"/>
        <v>0</v>
      </c>
      <c r="F24" s="108">
        <f t="shared" si="0"/>
        <v>0</v>
      </c>
      <c r="G24" s="108">
        <f t="shared" si="0"/>
        <v>0</v>
      </c>
      <c r="H24" s="108">
        <f t="shared" si="0"/>
        <v>0</v>
      </c>
      <c r="I24" s="108">
        <f t="shared" si="0"/>
        <v>0</v>
      </c>
      <c r="J24" s="108">
        <f t="shared" si="0"/>
        <v>0</v>
      </c>
      <c r="K24" s="108">
        <f t="shared" si="0"/>
        <v>0</v>
      </c>
      <c r="L24" s="108">
        <f t="shared" si="0"/>
        <v>0</v>
      </c>
      <c r="M24" s="108">
        <f t="shared" si="0"/>
        <v>0</v>
      </c>
      <c r="N24" s="108">
        <f t="shared" si="0"/>
        <v>0</v>
      </c>
      <c r="O24" s="108">
        <f t="shared" si="0"/>
        <v>0</v>
      </c>
      <c r="P24" s="108">
        <f t="shared" si="0"/>
        <v>0</v>
      </c>
      <c r="Q24" s="108">
        <f t="shared" si="0"/>
        <v>0</v>
      </c>
      <c r="R24" s="108">
        <f t="shared" si="0"/>
        <v>0</v>
      </c>
      <c r="S24" s="108">
        <f t="shared" si="0"/>
        <v>0</v>
      </c>
      <c r="T24" s="108">
        <f t="shared" si="0"/>
        <v>0</v>
      </c>
      <c r="U24" s="108">
        <f t="shared" si="0"/>
        <v>0</v>
      </c>
      <c r="V24" s="108">
        <f t="shared" si="0"/>
        <v>0</v>
      </c>
      <c r="W24" s="108">
        <f t="shared" si="0"/>
        <v>0</v>
      </c>
      <c r="X24" s="108">
        <f t="shared" si="0"/>
        <v>0</v>
      </c>
      <c r="Y24" s="108">
        <f t="shared" si="0"/>
        <v>0</v>
      </c>
      <c r="Z24" s="108">
        <f t="shared" si="0"/>
        <v>0</v>
      </c>
      <c r="AA24" s="108">
        <f t="shared" si="0"/>
        <v>0</v>
      </c>
      <c r="AB24" s="108">
        <f t="shared" si="0"/>
        <v>0</v>
      </c>
      <c r="AC24" s="108">
        <f t="shared" si="0"/>
        <v>0</v>
      </c>
      <c r="AD24" s="108">
        <f t="shared" si="0"/>
        <v>0</v>
      </c>
      <c r="AE24" s="108">
        <f t="shared" si="0"/>
        <v>0</v>
      </c>
      <c r="AF24" s="108">
        <f t="shared" si="0"/>
        <v>0</v>
      </c>
      <c r="AG24" s="108">
        <f t="shared" si="0"/>
        <v>0</v>
      </c>
      <c r="AH24" s="31">
        <f>'Calculos Referencia'!AR75</f>
        <v>0</v>
      </c>
      <c r="AI24" s="32" t="s">
        <v>31</v>
      </c>
      <c r="AJ24" s="33">
        <f>'Calculos Referencia'!AD102</f>
        <v>0</v>
      </c>
      <c r="AK24" s="33" t="s">
        <v>33</v>
      </c>
      <c r="AL24" s="33">
        <f>'Calculos Referencia'!AD105</f>
        <v>0</v>
      </c>
      <c r="AM24" s="34" t="s">
        <v>32</v>
      </c>
    </row>
    <row r="25" spans="1:39" ht="15" thickBot="1" x14ac:dyDescent="0.4">
      <c r="A25" s="1"/>
      <c r="B25" t="s">
        <v>59</v>
      </c>
      <c r="C25" s="130">
        <f>ROUND(C11,1)</f>
        <v>0</v>
      </c>
      <c r="D25" s="108">
        <f t="shared" ref="D25:AG25" si="1">ROUND(D11,1)</f>
        <v>0</v>
      </c>
      <c r="E25" s="108">
        <f t="shared" si="1"/>
        <v>0</v>
      </c>
      <c r="F25" s="108">
        <f t="shared" si="1"/>
        <v>0</v>
      </c>
      <c r="G25" s="108">
        <f t="shared" si="1"/>
        <v>0</v>
      </c>
      <c r="H25" s="108">
        <f t="shared" si="1"/>
        <v>0</v>
      </c>
      <c r="I25" s="108">
        <f t="shared" si="1"/>
        <v>0</v>
      </c>
      <c r="J25" s="108">
        <f t="shared" si="1"/>
        <v>0</v>
      </c>
      <c r="K25" s="108">
        <f t="shared" si="1"/>
        <v>0</v>
      </c>
      <c r="L25" s="108">
        <f t="shared" si="1"/>
        <v>0</v>
      </c>
      <c r="M25" s="108">
        <f t="shared" si="1"/>
        <v>0</v>
      </c>
      <c r="N25" s="108">
        <f t="shared" si="1"/>
        <v>0</v>
      </c>
      <c r="O25" s="108">
        <f t="shared" si="1"/>
        <v>0</v>
      </c>
      <c r="P25" s="108">
        <f t="shared" si="1"/>
        <v>0</v>
      </c>
      <c r="Q25" s="108">
        <f t="shared" si="1"/>
        <v>0</v>
      </c>
      <c r="R25" s="108">
        <f t="shared" si="1"/>
        <v>0</v>
      </c>
      <c r="S25" s="108">
        <f t="shared" si="1"/>
        <v>0</v>
      </c>
      <c r="T25" s="108">
        <f t="shared" si="1"/>
        <v>0</v>
      </c>
      <c r="U25" s="108">
        <f t="shared" si="1"/>
        <v>0</v>
      </c>
      <c r="V25" s="108">
        <f t="shared" si="1"/>
        <v>0</v>
      </c>
      <c r="W25" s="108">
        <f t="shared" si="1"/>
        <v>0</v>
      </c>
      <c r="X25" s="108">
        <f t="shared" si="1"/>
        <v>0</v>
      </c>
      <c r="Y25" s="108">
        <f t="shared" si="1"/>
        <v>0</v>
      </c>
      <c r="Z25" s="108">
        <f t="shared" si="1"/>
        <v>0</v>
      </c>
      <c r="AA25" s="108">
        <f t="shared" si="1"/>
        <v>0</v>
      </c>
      <c r="AB25" s="108">
        <f t="shared" si="1"/>
        <v>0</v>
      </c>
      <c r="AC25" s="108">
        <f t="shared" si="1"/>
        <v>0</v>
      </c>
      <c r="AD25" s="108">
        <f t="shared" si="1"/>
        <v>0</v>
      </c>
      <c r="AE25" s="108">
        <f t="shared" si="1"/>
        <v>0</v>
      </c>
      <c r="AF25" s="108">
        <f t="shared" si="1"/>
        <v>0</v>
      </c>
      <c r="AG25" s="108">
        <f t="shared" si="1"/>
        <v>0</v>
      </c>
      <c r="AH25" s="31">
        <f>'Calculos Referencia'!BM75</f>
        <v>0</v>
      </c>
      <c r="AI25" s="32" t="s">
        <v>31</v>
      </c>
      <c r="AJ25" s="33">
        <f>'Calculos Referencia'!AJ102</f>
        <v>0</v>
      </c>
      <c r="AK25" s="33" t="s">
        <v>33</v>
      </c>
      <c r="AL25" s="33">
        <f>'Calculos Referencia'!AJ105</f>
        <v>0</v>
      </c>
      <c r="AM25" s="34" t="s">
        <v>32</v>
      </c>
    </row>
    <row r="26" spans="1:39" ht="15" thickBot="1" x14ac:dyDescent="0.4">
      <c r="A26" s="1"/>
      <c r="B26" t="s">
        <v>61</v>
      </c>
      <c r="C26" s="130">
        <f>ROUND(C12,1)</f>
        <v>0</v>
      </c>
      <c r="D26" s="108">
        <f t="shared" ref="D26:AG26" si="2">ROUND(D12,1)</f>
        <v>0</v>
      </c>
      <c r="E26" s="108">
        <f t="shared" si="2"/>
        <v>0</v>
      </c>
      <c r="F26" s="108">
        <f t="shared" si="2"/>
        <v>0</v>
      </c>
      <c r="G26" s="108">
        <f t="shared" si="2"/>
        <v>0</v>
      </c>
      <c r="H26" s="108">
        <f t="shared" si="2"/>
        <v>0</v>
      </c>
      <c r="I26" s="108">
        <f t="shared" si="2"/>
        <v>0</v>
      </c>
      <c r="J26" s="108">
        <f t="shared" si="2"/>
        <v>0</v>
      </c>
      <c r="K26" s="108">
        <f t="shared" si="2"/>
        <v>0</v>
      </c>
      <c r="L26" s="108">
        <f t="shared" si="2"/>
        <v>0</v>
      </c>
      <c r="M26" s="108">
        <f t="shared" si="2"/>
        <v>0</v>
      </c>
      <c r="N26" s="108">
        <f t="shared" si="2"/>
        <v>0</v>
      </c>
      <c r="O26" s="108">
        <f t="shared" si="2"/>
        <v>0</v>
      </c>
      <c r="P26" s="108">
        <f t="shared" si="2"/>
        <v>0</v>
      </c>
      <c r="Q26" s="108">
        <f t="shared" si="2"/>
        <v>0</v>
      </c>
      <c r="R26" s="108">
        <f t="shared" si="2"/>
        <v>0</v>
      </c>
      <c r="S26" s="108">
        <f t="shared" si="2"/>
        <v>0</v>
      </c>
      <c r="T26" s="108">
        <f t="shared" si="2"/>
        <v>0</v>
      </c>
      <c r="U26" s="108">
        <f t="shared" si="2"/>
        <v>0</v>
      </c>
      <c r="V26" s="108">
        <f t="shared" si="2"/>
        <v>0</v>
      </c>
      <c r="W26" s="108">
        <f t="shared" si="2"/>
        <v>0</v>
      </c>
      <c r="X26" s="108">
        <f t="shared" si="2"/>
        <v>0</v>
      </c>
      <c r="Y26" s="108">
        <f t="shared" si="2"/>
        <v>0</v>
      </c>
      <c r="Z26" s="108">
        <f t="shared" si="2"/>
        <v>0</v>
      </c>
      <c r="AA26" s="108">
        <f t="shared" si="2"/>
        <v>0</v>
      </c>
      <c r="AB26" s="108">
        <f t="shared" si="2"/>
        <v>0</v>
      </c>
      <c r="AC26" s="108">
        <f t="shared" si="2"/>
        <v>0</v>
      </c>
      <c r="AD26" s="108">
        <f t="shared" si="2"/>
        <v>0</v>
      </c>
      <c r="AE26" s="108">
        <f t="shared" si="2"/>
        <v>0</v>
      </c>
      <c r="AF26" s="108">
        <f t="shared" si="2"/>
        <v>0</v>
      </c>
      <c r="AG26" s="108">
        <f t="shared" si="2"/>
        <v>0</v>
      </c>
      <c r="AH26" s="31">
        <f>'Calculos Referencia'!CH75</f>
        <v>0</v>
      </c>
      <c r="AI26" s="32" t="s">
        <v>31</v>
      </c>
      <c r="AJ26" s="33">
        <f>'Calculos Referencia'!AP102</f>
        <v>0</v>
      </c>
      <c r="AK26" s="33" t="s">
        <v>33</v>
      </c>
      <c r="AL26" s="33">
        <f>'Calculos Referencia'!AP105</f>
        <v>0</v>
      </c>
      <c r="AM26" s="34" t="s">
        <v>32</v>
      </c>
    </row>
    <row r="27" spans="1:39" ht="15" thickBot="1" x14ac:dyDescent="0.4">
      <c r="A27" s="1"/>
      <c r="B27" t="s">
        <v>62</v>
      </c>
      <c r="C27" s="130">
        <f>ROUND(C13,1)</f>
        <v>0</v>
      </c>
      <c r="D27" s="108">
        <f t="shared" ref="D27:AG27" si="3">ROUND(D13,1)</f>
        <v>0</v>
      </c>
      <c r="E27" s="108">
        <f t="shared" si="3"/>
        <v>0</v>
      </c>
      <c r="F27" s="108">
        <f t="shared" si="3"/>
        <v>0</v>
      </c>
      <c r="G27" s="108">
        <f t="shared" si="3"/>
        <v>0</v>
      </c>
      <c r="H27" s="108">
        <f t="shared" si="3"/>
        <v>0</v>
      </c>
      <c r="I27" s="108">
        <f t="shared" si="3"/>
        <v>0</v>
      </c>
      <c r="J27" s="108">
        <f t="shared" si="3"/>
        <v>0</v>
      </c>
      <c r="K27" s="108">
        <f t="shared" si="3"/>
        <v>0</v>
      </c>
      <c r="L27" s="108">
        <f t="shared" si="3"/>
        <v>0</v>
      </c>
      <c r="M27" s="108">
        <f t="shared" si="3"/>
        <v>0</v>
      </c>
      <c r="N27" s="108">
        <f t="shared" si="3"/>
        <v>0</v>
      </c>
      <c r="O27" s="108">
        <f t="shared" si="3"/>
        <v>0</v>
      </c>
      <c r="P27" s="108">
        <f t="shared" si="3"/>
        <v>0</v>
      </c>
      <c r="Q27" s="108">
        <f t="shared" si="3"/>
        <v>0</v>
      </c>
      <c r="R27" s="108">
        <f t="shared" si="3"/>
        <v>0</v>
      </c>
      <c r="S27" s="108">
        <f t="shared" si="3"/>
        <v>0</v>
      </c>
      <c r="T27" s="108">
        <f t="shared" si="3"/>
        <v>0</v>
      </c>
      <c r="U27" s="108">
        <f t="shared" si="3"/>
        <v>0</v>
      </c>
      <c r="V27" s="108">
        <f t="shared" si="3"/>
        <v>0</v>
      </c>
      <c r="W27" s="108">
        <f t="shared" si="3"/>
        <v>0</v>
      </c>
      <c r="X27" s="108">
        <f t="shared" si="3"/>
        <v>0</v>
      </c>
      <c r="Y27" s="108">
        <f t="shared" si="3"/>
        <v>0</v>
      </c>
      <c r="Z27" s="108">
        <f t="shared" si="3"/>
        <v>0</v>
      </c>
      <c r="AA27" s="108">
        <f t="shared" si="3"/>
        <v>0</v>
      </c>
      <c r="AB27" s="108">
        <f t="shared" si="3"/>
        <v>0</v>
      </c>
      <c r="AC27" s="108">
        <f t="shared" si="3"/>
        <v>0</v>
      </c>
      <c r="AD27" s="108">
        <f t="shared" si="3"/>
        <v>0</v>
      </c>
      <c r="AE27" s="108">
        <f t="shared" si="3"/>
        <v>0</v>
      </c>
      <c r="AF27" s="108">
        <f t="shared" si="3"/>
        <v>0</v>
      </c>
      <c r="AG27" s="108">
        <f t="shared" si="3"/>
        <v>0</v>
      </c>
      <c r="AH27" s="31">
        <f>'Calculos Referencia'!DC75</f>
        <v>0</v>
      </c>
      <c r="AI27" s="32" t="s">
        <v>31</v>
      </c>
      <c r="AJ27" s="33">
        <f>'Calculos Referencia'!AV102</f>
        <v>0</v>
      </c>
      <c r="AK27" s="33" t="s">
        <v>33</v>
      </c>
      <c r="AL27" s="33">
        <f>'Calculos Referencia'!AV105</f>
        <v>0</v>
      </c>
      <c r="AM27" s="34" t="s">
        <v>32</v>
      </c>
    </row>
    <row r="28" spans="1:39" ht="15" thickBot="1" x14ac:dyDescent="0.4">
      <c r="A28" s="8"/>
      <c r="B28" s="2"/>
      <c r="C28" s="2"/>
      <c r="D28" s="2"/>
      <c r="E28" s="12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9"/>
    </row>
    <row r="29" spans="1:39" x14ac:dyDescent="0.35">
      <c r="E29" s="24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5"/>
      <c r="AC29" s="25"/>
      <c r="AD29" s="25"/>
      <c r="AE29" s="25"/>
      <c r="AF29" s="26"/>
      <c r="AG29" s="26"/>
    </row>
    <row r="30" spans="1:39" x14ac:dyDescent="0.35">
      <c r="E30" s="22"/>
      <c r="F30" s="19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5"/>
      <c r="AC30" s="25"/>
      <c r="AD30" s="26"/>
      <c r="AE30" s="26"/>
      <c r="AF30" s="26"/>
      <c r="AG30" s="26"/>
    </row>
    <row r="31" spans="1:39" x14ac:dyDescent="0.35">
      <c r="E31" s="22"/>
    </row>
    <row r="32" spans="1:39" x14ac:dyDescent="0.35">
      <c r="E32" s="24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5"/>
      <c r="AC32" s="25"/>
      <c r="AD32" s="25"/>
      <c r="AE32" s="25"/>
      <c r="AF32" s="26"/>
      <c r="AG32" s="26"/>
    </row>
    <row r="33" spans="6:33" x14ac:dyDescent="0.35">
      <c r="F33" s="19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5"/>
      <c r="AC33" s="25"/>
      <c r="AD33" s="26"/>
      <c r="AE33" s="26"/>
      <c r="AF33" s="26"/>
      <c r="AG33" s="26"/>
    </row>
    <row r="35" spans="6:33" x14ac:dyDescent="0.35"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  <c r="AC35" s="21"/>
    </row>
    <row r="36" spans="6:33" x14ac:dyDescent="0.35">
      <c r="F36" s="19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1"/>
      <c r="AC36" s="21"/>
    </row>
  </sheetData>
  <mergeCells count="6">
    <mergeCell ref="AH21:AM22"/>
    <mergeCell ref="A3:AM3"/>
    <mergeCell ref="A5:AM5"/>
    <mergeCell ref="AH6:AM6"/>
    <mergeCell ref="AH7:AM7"/>
    <mergeCell ref="AH8:A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8246-B20C-43B3-A372-1A51A44ECCB8}">
  <dimension ref="A1:W67"/>
  <sheetViews>
    <sheetView zoomScale="70" zoomScaleNormal="70" workbookViewId="0">
      <selection activeCell="C9" sqref="C9:U14"/>
    </sheetView>
  </sheetViews>
  <sheetFormatPr baseColWidth="10" defaultRowHeight="14.5" x14ac:dyDescent="0.35"/>
  <cols>
    <col min="2" max="2" width="8.6328125" customWidth="1"/>
    <col min="3" max="3" width="19.36328125" customWidth="1"/>
    <col min="4" max="4" width="3" customWidth="1"/>
    <col min="5" max="5" width="6.453125" customWidth="1"/>
    <col min="6" max="6" width="3" customWidth="1"/>
    <col min="7" max="7" width="3.90625" customWidth="1"/>
    <col min="8" max="8" width="0.6328125" customWidth="1"/>
    <col min="9" max="9" width="6.6328125" customWidth="1"/>
    <col min="10" max="10" width="4.453125" customWidth="1"/>
    <col min="11" max="11" width="11.54296875" customWidth="1"/>
    <col min="12" max="12" width="10.36328125" customWidth="1"/>
    <col min="13" max="13" width="4.90625" customWidth="1"/>
    <col min="14" max="14" width="9.36328125" customWidth="1"/>
    <col min="15" max="15" width="12.54296875" customWidth="1"/>
    <col min="16" max="16" width="4.453125" customWidth="1"/>
    <col min="17" max="17" width="5.90625" customWidth="1"/>
    <col min="18" max="18" width="9.36328125" customWidth="1"/>
    <col min="19" max="19" width="14" customWidth="1"/>
    <col min="20" max="20" width="4" customWidth="1"/>
    <col min="21" max="21" width="4.36328125" customWidth="1"/>
    <col min="22" max="22" width="8.36328125" customWidth="1"/>
    <col min="23" max="23" width="10.08984375" customWidth="1"/>
  </cols>
  <sheetData>
    <row r="1" spans="1:23" ht="65.25" customHeigh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5"/>
    </row>
    <row r="2" spans="1:23" ht="27.75" customHeight="1" x14ac:dyDescent="0.35">
      <c r="A2" s="37"/>
      <c r="B2" s="168" t="s">
        <v>71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70"/>
      <c r="W2" s="38"/>
    </row>
    <row r="3" spans="1:23" ht="21.75" customHeight="1" x14ac:dyDescent="0.35">
      <c r="A3" s="37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3"/>
      <c r="W3" s="38"/>
    </row>
    <row r="4" spans="1:23" x14ac:dyDescent="0.35">
      <c r="A4" s="37"/>
      <c r="B4" s="39"/>
      <c r="C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8"/>
    </row>
    <row r="5" spans="1:23" x14ac:dyDescent="0.35">
      <c r="A5" s="37"/>
      <c r="B5" s="42"/>
      <c r="C5" s="43" t="s">
        <v>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74"/>
      <c r="Q5" s="174"/>
      <c r="R5" s="174"/>
      <c r="S5" s="174"/>
      <c r="T5" s="35"/>
      <c r="U5" s="35"/>
      <c r="V5" s="44"/>
      <c r="W5" s="38"/>
    </row>
    <row r="6" spans="1:23" x14ac:dyDescent="0.35">
      <c r="A6" s="37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35"/>
      <c r="U6" s="35"/>
      <c r="V6" s="44"/>
      <c r="W6" s="38"/>
    </row>
    <row r="7" spans="1:23" x14ac:dyDescent="0.35">
      <c r="A7" s="37"/>
      <c r="B7" s="42"/>
      <c r="C7" s="43" t="s">
        <v>40</v>
      </c>
      <c r="D7" s="43"/>
      <c r="E7" s="43"/>
      <c r="F7" s="43"/>
      <c r="G7" s="43"/>
      <c r="H7" s="43"/>
      <c r="I7" s="43"/>
      <c r="J7" s="43"/>
      <c r="K7" s="45"/>
      <c r="L7" s="45"/>
      <c r="M7" s="45"/>
      <c r="N7" s="45"/>
      <c r="O7" s="43"/>
      <c r="P7" s="43"/>
      <c r="Q7" s="43"/>
      <c r="R7" s="43"/>
      <c r="S7" s="43"/>
      <c r="T7" s="35"/>
      <c r="U7" s="35"/>
      <c r="V7" s="44"/>
      <c r="W7" s="38"/>
    </row>
    <row r="8" spans="1:23" x14ac:dyDescent="0.35">
      <c r="A8" s="37"/>
      <c r="B8" s="42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36"/>
      <c r="U8" s="36"/>
      <c r="V8" s="44"/>
      <c r="W8" s="38"/>
    </row>
    <row r="9" spans="1:23" x14ac:dyDescent="0.35">
      <c r="A9" s="37"/>
      <c r="B9" s="47"/>
      <c r="C9" s="192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4"/>
      <c r="V9" s="51"/>
      <c r="W9" s="38"/>
    </row>
    <row r="10" spans="1:23" x14ac:dyDescent="0.35">
      <c r="A10" s="37"/>
      <c r="B10" s="47"/>
      <c r="C10" s="195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7"/>
      <c r="V10" s="51"/>
      <c r="W10" s="38"/>
    </row>
    <row r="11" spans="1:23" x14ac:dyDescent="0.35">
      <c r="A11" s="37"/>
      <c r="B11" s="47"/>
      <c r="C11" s="195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7"/>
      <c r="V11" s="51"/>
      <c r="W11" s="38"/>
    </row>
    <row r="12" spans="1:23" x14ac:dyDescent="0.35">
      <c r="A12" s="37"/>
      <c r="B12" s="47"/>
      <c r="C12" s="195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7"/>
      <c r="V12" s="51"/>
      <c r="W12" s="38"/>
    </row>
    <row r="13" spans="1:23" x14ac:dyDescent="0.35">
      <c r="A13" s="37"/>
      <c r="B13" s="47"/>
      <c r="C13" s="195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7"/>
      <c r="V13" s="51"/>
      <c r="W13" s="38"/>
    </row>
    <row r="14" spans="1:23" x14ac:dyDescent="0.35">
      <c r="A14" s="37"/>
      <c r="B14" s="47"/>
      <c r="C14" s="198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200"/>
      <c r="V14" s="51"/>
      <c r="W14" s="38"/>
    </row>
    <row r="15" spans="1:23" x14ac:dyDescent="0.35">
      <c r="A15" s="37"/>
      <c r="B15" s="42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44"/>
      <c r="W15" s="38"/>
    </row>
    <row r="16" spans="1:23" x14ac:dyDescent="0.35">
      <c r="A16" s="37"/>
      <c r="B16" s="47"/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6"/>
      <c r="O16" s="49"/>
      <c r="P16" s="49"/>
      <c r="Q16" s="49"/>
      <c r="R16" s="49"/>
      <c r="S16" s="49"/>
      <c r="T16" s="57"/>
      <c r="U16" s="50"/>
      <c r="V16" s="51"/>
      <c r="W16" s="38"/>
    </row>
    <row r="17" spans="1:23" x14ac:dyDescent="0.35">
      <c r="A17" s="37"/>
      <c r="B17" s="47"/>
      <c r="C17" s="58"/>
      <c r="D17" s="35"/>
      <c r="E17" s="35"/>
      <c r="F17" s="35"/>
      <c r="G17" s="35"/>
      <c r="H17" s="35"/>
      <c r="I17" s="35"/>
      <c r="J17" s="35"/>
      <c r="K17" s="59"/>
      <c r="L17" s="43"/>
      <c r="M17" s="35"/>
      <c r="N17" s="37"/>
      <c r="O17" s="60" t="s">
        <v>41</v>
      </c>
      <c r="P17" s="35"/>
      <c r="Q17" s="35"/>
      <c r="R17" s="35"/>
      <c r="S17" s="35"/>
      <c r="T17" s="38"/>
      <c r="U17" s="44"/>
      <c r="V17" s="51"/>
      <c r="W17" s="38"/>
    </row>
    <row r="18" spans="1:23" x14ac:dyDescent="0.35">
      <c r="A18" s="37"/>
      <c r="B18" s="47"/>
      <c r="C18" s="58"/>
      <c r="D18" s="35"/>
      <c r="E18" s="35"/>
      <c r="F18" s="35"/>
      <c r="G18" s="35"/>
      <c r="H18" s="35"/>
      <c r="I18" s="35"/>
      <c r="J18" s="35"/>
      <c r="K18" s="59"/>
      <c r="L18" s="43"/>
      <c r="M18" s="35"/>
      <c r="N18" s="37"/>
      <c r="O18" s="60" t="s">
        <v>42</v>
      </c>
      <c r="P18" s="35"/>
      <c r="Q18" s="35"/>
      <c r="R18" s="35"/>
      <c r="S18" s="35"/>
      <c r="T18" s="38"/>
      <c r="U18" s="44"/>
      <c r="V18" s="51"/>
      <c r="W18" s="38"/>
    </row>
    <row r="19" spans="1:23" x14ac:dyDescent="0.35">
      <c r="A19" s="37"/>
      <c r="B19" s="47"/>
      <c r="C19" s="4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7"/>
      <c r="O19" s="35"/>
      <c r="P19" s="35"/>
      <c r="Q19" s="35"/>
      <c r="R19" s="35"/>
      <c r="S19" s="35"/>
      <c r="T19" s="38"/>
      <c r="U19" s="44"/>
      <c r="V19" s="51"/>
      <c r="W19" s="38"/>
    </row>
    <row r="20" spans="1:23" x14ac:dyDescent="0.35">
      <c r="A20" s="37"/>
      <c r="B20" s="47"/>
      <c r="C20" s="42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7"/>
      <c r="O20" s="35"/>
      <c r="P20" s="35"/>
      <c r="Q20" s="35"/>
      <c r="R20" s="35"/>
      <c r="S20" s="35"/>
      <c r="T20" s="38"/>
      <c r="U20" s="44"/>
      <c r="V20" s="51"/>
      <c r="W20" s="38"/>
    </row>
    <row r="21" spans="1:23" x14ac:dyDescent="0.35">
      <c r="A21" s="37"/>
      <c r="B21" s="47"/>
      <c r="C21" s="42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44"/>
      <c r="V21" s="51"/>
      <c r="W21" s="38"/>
    </row>
    <row r="22" spans="1:23" x14ac:dyDescent="0.35">
      <c r="A22" s="37"/>
      <c r="B22" s="47"/>
      <c r="C22" s="42"/>
      <c r="D22" s="36"/>
      <c r="E22" s="36"/>
      <c r="F22" s="36"/>
      <c r="G22" s="36"/>
      <c r="H22" s="36"/>
      <c r="I22" s="36"/>
      <c r="J22" s="3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44"/>
      <c r="V22" s="51"/>
      <c r="W22" s="38"/>
    </row>
    <row r="23" spans="1:23" x14ac:dyDescent="0.35">
      <c r="A23" s="37"/>
      <c r="B23" s="47"/>
      <c r="C23" s="47"/>
      <c r="D23" s="175" t="s">
        <v>43</v>
      </c>
      <c r="E23" s="176"/>
      <c r="F23" s="177"/>
      <c r="G23" s="175" t="s">
        <v>44</v>
      </c>
      <c r="H23" s="176"/>
      <c r="I23" s="176"/>
      <c r="J23" s="177"/>
      <c r="K23" s="38"/>
      <c r="L23" s="35"/>
      <c r="M23" s="35"/>
      <c r="N23" s="35"/>
      <c r="O23" s="35"/>
      <c r="P23" s="35"/>
      <c r="Q23" s="35"/>
      <c r="R23" s="35"/>
      <c r="S23" s="35"/>
      <c r="T23" s="35"/>
      <c r="U23" s="44"/>
      <c r="V23" s="51"/>
      <c r="W23" s="38"/>
    </row>
    <row r="24" spans="1:23" x14ac:dyDescent="0.35">
      <c r="A24" s="37"/>
      <c r="B24" s="47"/>
      <c r="C24" s="47"/>
      <c r="D24" s="178"/>
      <c r="E24" s="179"/>
      <c r="F24" s="180"/>
      <c r="G24" s="178"/>
      <c r="H24" s="179"/>
      <c r="I24" s="179"/>
      <c r="J24" s="180"/>
      <c r="K24" s="38"/>
      <c r="L24" s="35"/>
      <c r="M24" s="35"/>
      <c r="N24" s="35"/>
      <c r="O24" s="35"/>
      <c r="P24" s="35"/>
      <c r="Q24" s="35"/>
      <c r="R24" s="35"/>
      <c r="S24" s="35"/>
      <c r="T24" s="35"/>
      <c r="U24" s="44"/>
      <c r="V24" s="51"/>
      <c r="W24" s="38"/>
    </row>
    <row r="25" spans="1:23" x14ac:dyDescent="0.35">
      <c r="A25" s="37"/>
      <c r="B25" s="47"/>
      <c r="C25" s="47"/>
      <c r="D25" s="178"/>
      <c r="E25" s="179"/>
      <c r="F25" s="180"/>
      <c r="G25" s="178"/>
      <c r="H25" s="179"/>
      <c r="I25" s="179"/>
      <c r="J25" s="180"/>
      <c r="K25" s="38"/>
      <c r="L25" s="35"/>
      <c r="M25" s="35"/>
      <c r="N25" s="35"/>
      <c r="O25" s="35"/>
      <c r="P25" s="35"/>
      <c r="Q25" s="35"/>
      <c r="R25" s="35"/>
      <c r="S25" s="35"/>
      <c r="T25" s="35"/>
      <c r="U25" s="44"/>
      <c r="V25" s="51"/>
      <c r="W25" s="38"/>
    </row>
    <row r="26" spans="1:23" x14ac:dyDescent="0.35">
      <c r="A26" s="37"/>
      <c r="B26" s="47"/>
      <c r="C26" s="47"/>
      <c r="D26" s="181"/>
      <c r="E26" s="182"/>
      <c r="F26" s="183"/>
      <c r="G26" s="181"/>
      <c r="H26" s="182"/>
      <c r="I26" s="182"/>
      <c r="J26" s="183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44"/>
      <c r="V26" s="51"/>
      <c r="W26" s="38"/>
    </row>
    <row r="27" spans="1:23" x14ac:dyDescent="0.35">
      <c r="A27" s="37"/>
      <c r="B27" s="47"/>
      <c r="C27" s="47"/>
      <c r="D27" s="61"/>
      <c r="E27" s="62" cm="1">
        <f t="array" ref="E27:E47">TRANSPOSE('[1]MEDIDAS AISLAMIENTO'!D6:X6)</f>
        <v>50</v>
      </c>
      <c r="F27" s="65"/>
      <c r="G27" s="66"/>
      <c r="H27" s="62"/>
      <c r="I27" s="67" cm="1">
        <f t="array" ref="I27:I47">TRANSPOSE('Datos entrada'!G24:AA24)</f>
        <v>0</v>
      </c>
      <c r="J27" s="65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44"/>
      <c r="V27" s="51"/>
      <c r="W27" s="38"/>
    </row>
    <row r="28" spans="1:23" x14ac:dyDescent="0.35">
      <c r="A28" s="37"/>
      <c r="B28" s="47"/>
      <c r="C28" s="47"/>
      <c r="D28" s="77"/>
      <c r="E28" s="63">
        <v>63</v>
      </c>
      <c r="F28" s="78"/>
      <c r="G28" s="79"/>
      <c r="H28" s="63"/>
      <c r="I28" s="68">
        <v>0</v>
      </c>
      <c r="J28" s="78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44"/>
      <c r="V28" s="51"/>
      <c r="W28" s="38"/>
    </row>
    <row r="29" spans="1:23" ht="15" thickBot="1" x14ac:dyDescent="0.4">
      <c r="A29" s="37"/>
      <c r="B29" s="47"/>
      <c r="C29" s="47"/>
      <c r="D29" s="80"/>
      <c r="E29" s="64">
        <v>80</v>
      </c>
      <c r="F29" s="81"/>
      <c r="G29" s="82"/>
      <c r="H29" s="83"/>
      <c r="I29" s="69">
        <v>0</v>
      </c>
      <c r="J29" s="81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44"/>
      <c r="V29" s="51"/>
      <c r="W29" s="38"/>
    </row>
    <row r="30" spans="1:23" x14ac:dyDescent="0.35">
      <c r="A30" s="37"/>
      <c r="B30" s="47"/>
      <c r="C30" s="47"/>
      <c r="D30" s="61"/>
      <c r="E30" s="62">
        <v>100</v>
      </c>
      <c r="F30" s="65"/>
      <c r="G30" s="84"/>
      <c r="H30" s="85"/>
      <c r="I30" s="70">
        <v>0</v>
      </c>
      <c r="J30" s="86"/>
      <c r="K30" s="38"/>
      <c r="L30" s="36"/>
      <c r="M30" s="35"/>
      <c r="N30" s="35"/>
      <c r="O30" s="35"/>
      <c r="P30" s="35"/>
      <c r="Q30" s="35"/>
      <c r="R30" s="35"/>
      <c r="S30" s="35"/>
      <c r="T30" s="35"/>
      <c r="U30" s="44"/>
      <c r="V30" s="51"/>
      <c r="W30" s="38"/>
    </row>
    <row r="31" spans="1:23" x14ac:dyDescent="0.35">
      <c r="A31" s="37"/>
      <c r="B31" s="47"/>
      <c r="C31" s="47"/>
      <c r="D31" s="77"/>
      <c r="E31" s="63">
        <v>125</v>
      </c>
      <c r="F31" s="78"/>
      <c r="G31" s="87"/>
      <c r="H31" s="88"/>
      <c r="I31" s="71">
        <v>0</v>
      </c>
      <c r="J31" s="89"/>
      <c r="K31" s="90"/>
      <c r="L31" s="35"/>
      <c r="M31" s="38"/>
      <c r="N31" s="35"/>
      <c r="O31" s="35"/>
      <c r="P31" s="35"/>
      <c r="Q31" s="35"/>
      <c r="R31" s="35"/>
      <c r="S31" s="35"/>
      <c r="T31" s="35"/>
      <c r="U31" s="44"/>
      <c r="V31" s="51"/>
      <c r="W31" s="38"/>
    </row>
    <row r="32" spans="1:23" x14ac:dyDescent="0.35">
      <c r="A32" s="37"/>
      <c r="B32" s="47"/>
      <c r="C32" s="47"/>
      <c r="D32" s="80"/>
      <c r="E32" s="64">
        <v>160</v>
      </c>
      <c r="F32" s="81"/>
      <c r="G32" s="91"/>
      <c r="H32" s="92"/>
      <c r="I32" s="72">
        <v>0</v>
      </c>
      <c r="J32" s="93"/>
      <c r="K32" s="90"/>
      <c r="L32" s="35"/>
      <c r="M32" s="38"/>
      <c r="N32" s="35"/>
      <c r="O32" s="35"/>
      <c r="P32" s="35"/>
      <c r="Q32" s="35"/>
      <c r="R32" s="35"/>
      <c r="S32" s="35"/>
      <c r="T32" s="35"/>
      <c r="U32" s="44"/>
      <c r="V32" s="51"/>
      <c r="W32" s="38"/>
    </row>
    <row r="33" spans="1:23" x14ac:dyDescent="0.35">
      <c r="A33" s="37"/>
      <c r="B33" s="47"/>
      <c r="C33" s="47"/>
      <c r="D33" s="61"/>
      <c r="E33" s="62">
        <v>200</v>
      </c>
      <c r="F33" s="65"/>
      <c r="G33" s="84"/>
      <c r="H33" s="94"/>
      <c r="I33" s="73">
        <v>0</v>
      </c>
      <c r="J33" s="86"/>
      <c r="K33" s="90"/>
      <c r="L33" s="95"/>
      <c r="M33" s="38"/>
      <c r="N33" s="35"/>
      <c r="O33" s="35"/>
      <c r="P33" s="35"/>
      <c r="Q33" s="35"/>
      <c r="R33" s="35"/>
      <c r="S33" s="35"/>
      <c r="T33" s="35"/>
      <c r="U33" s="44"/>
      <c r="V33" s="51"/>
      <c r="W33" s="38"/>
    </row>
    <row r="34" spans="1:23" x14ac:dyDescent="0.35">
      <c r="A34" s="37"/>
      <c r="B34" s="47"/>
      <c r="C34" s="47"/>
      <c r="D34" s="77"/>
      <c r="E34" s="63">
        <v>250</v>
      </c>
      <c r="F34" s="78"/>
      <c r="G34" s="87"/>
      <c r="H34" s="88"/>
      <c r="I34" s="71">
        <v>0</v>
      </c>
      <c r="J34" s="89"/>
      <c r="K34" s="90"/>
      <c r="L34" s="96" t="s">
        <v>1</v>
      </c>
      <c r="M34" s="38"/>
      <c r="N34" s="35"/>
      <c r="O34" s="35"/>
      <c r="P34" s="35"/>
      <c r="Q34" s="35"/>
      <c r="R34" s="35"/>
      <c r="S34" s="35"/>
      <c r="T34" s="35"/>
      <c r="U34" s="44"/>
      <c r="V34" s="51"/>
      <c r="W34" s="38"/>
    </row>
    <row r="35" spans="1:23" x14ac:dyDescent="0.35">
      <c r="A35" s="37"/>
      <c r="B35" s="47"/>
      <c r="C35" s="47"/>
      <c r="D35" s="80"/>
      <c r="E35" s="64">
        <v>315</v>
      </c>
      <c r="F35" s="81"/>
      <c r="G35" s="91"/>
      <c r="H35" s="92"/>
      <c r="I35" s="72">
        <v>0</v>
      </c>
      <c r="J35" s="93"/>
      <c r="K35" s="90"/>
      <c r="L35" s="35"/>
      <c r="M35" s="38"/>
      <c r="N35" s="35"/>
      <c r="O35" s="35"/>
      <c r="P35" s="35"/>
      <c r="Q35" s="35"/>
      <c r="R35" s="35"/>
      <c r="S35" s="35"/>
      <c r="T35" s="35"/>
      <c r="U35" s="44"/>
      <c r="V35" s="51"/>
      <c r="W35" s="38"/>
    </row>
    <row r="36" spans="1:23" x14ac:dyDescent="0.35">
      <c r="A36" s="37"/>
      <c r="B36" s="47"/>
      <c r="C36" s="47"/>
      <c r="D36" s="61"/>
      <c r="E36" s="62">
        <v>400</v>
      </c>
      <c r="F36" s="65"/>
      <c r="G36" s="84"/>
      <c r="H36" s="94"/>
      <c r="I36" s="73">
        <v>0</v>
      </c>
      <c r="J36" s="86"/>
      <c r="K36" s="90"/>
      <c r="L36" s="35"/>
      <c r="M36" s="38"/>
      <c r="N36" s="35"/>
      <c r="O36" s="35"/>
      <c r="P36" s="35"/>
      <c r="Q36" s="35"/>
      <c r="R36" s="35"/>
      <c r="S36" s="35"/>
      <c r="T36" s="35"/>
      <c r="U36" s="44"/>
      <c r="V36" s="51"/>
      <c r="W36" s="38"/>
    </row>
    <row r="37" spans="1:23" x14ac:dyDescent="0.35">
      <c r="A37" s="37"/>
      <c r="B37" s="47"/>
      <c r="C37" s="47"/>
      <c r="D37" s="77"/>
      <c r="E37" s="63">
        <v>500</v>
      </c>
      <c r="F37" s="78"/>
      <c r="G37" s="87"/>
      <c r="H37" s="88"/>
      <c r="I37" s="71">
        <v>0</v>
      </c>
      <c r="J37" s="89"/>
      <c r="K37" s="38"/>
      <c r="L37" s="40"/>
      <c r="M37" s="35"/>
      <c r="N37" s="35"/>
      <c r="O37" s="35"/>
      <c r="P37" s="35"/>
      <c r="Q37" s="35"/>
      <c r="R37" s="35"/>
      <c r="S37" s="35"/>
      <c r="T37" s="35"/>
      <c r="U37" s="44"/>
      <c r="V37" s="51"/>
      <c r="W37" s="38"/>
    </row>
    <row r="38" spans="1:23" x14ac:dyDescent="0.35">
      <c r="A38" s="37"/>
      <c r="B38" s="47"/>
      <c r="C38" s="47"/>
      <c r="D38" s="80"/>
      <c r="E38" s="64">
        <v>630</v>
      </c>
      <c r="F38" s="81"/>
      <c r="G38" s="91"/>
      <c r="H38" s="92"/>
      <c r="I38" s="72">
        <v>0</v>
      </c>
      <c r="J38" s="93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44"/>
      <c r="V38" s="51"/>
      <c r="W38" s="38"/>
    </row>
    <row r="39" spans="1:23" x14ac:dyDescent="0.35">
      <c r="A39" s="37"/>
      <c r="B39" s="47"/>
      <c r="C39" s="47"/>
      <c r="D39" s="61"/>
      <c r="E39" s="62">
        <v>800</v>
      </c>
      <c r="F39" s="65"/>
      <c r="G39" s="84"/>
      <c r="H39" s="94"/>
      <c r="I39" s="73">
        <v>0</v>
      </c>
      <c r="J39" s="86"/>
      <c r="K39" s="38"/>
      <c r="L39" s="35"/>
      <c r="M39" s="35"/>
      <c r="N39" s="35"/>
      <c r="O39" s="35"/>
      <c r="P39" s="35"/>
      <c r="Q39" s="35"/>
      <c r="R39" s="35"/>
      <c r="S39" s="35"/>
      <c r="T39" s="35"/>
      <c r="U39" s="44"/>
      <c r="V39" s="51"/>
      <c r="W39" s="38"/>
    </row>
    <row r="40" spans="1:23" x14ac:dyDescent="0.35">
      <c r="A40" s="37"/>
      <c r="B40" s="47"/>
      <c r="C40" s="47"/>
      <c r="D40" s="77"/>
      <c r="E40" s="63">
        <v>1000</v>
      </c>
      <c r="F40" s="78"/>
      <c r="G40" s="87"/>
      <c r="H40" s="88"/>
      <c r="I40" s="71">
        <v>0</v>
      </c>
      <c r="J40" s="89"/>
      <c r="K40" s="38"/>
      <c r="L40" s="35"/>
      <c r="M40" s="35"/>
      <c r="N40" s="35"/>
      <c r="O40" s="35"/>
      <c r="P40" s="35"/>
      <c r="Q40" s="35"/>
      <c r="R40" s="35"/>
      <c r="S40" s="35"/>
      <c r="T40" s="35"/>
      <c r="U40" s="44"/>
      <c r="V40" s="51"/>
      <c r="W40" s="38"/>
    </row>
    <row r="41" spans="1:23" x14ac:dyDescent="0.35">
      <c r="A41" s="37"/>
      <c r="B41" s="47"/>
      <c r="C41" s="47"/>
      <c r="D41" s="80"/>
      <c r="E41" s="64">
        <v>1250</v>
      </c>
      <c r="F41" s="81"/>
      <c r="G41" s="91"/>
      <c r="H41" s="92"/>
      <c r="I41" s="72">
        <v>0</v>
      </c>
      <c r="J41" s="93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44"/>
      <c r="V41" s="51"/>
      <c r="W41" s="38"/>
    </row>
    <row r="42" spans="1:23" x14ac:dyDescent="0.35">
      <c r="A42" s="37"/>
      <c r="B42" s="47"/>
      <c r="C42" s="47"/>
      <c r="D42" s="61"/>
      <c r="E42" s="62">
        <v>1600</v>
      </c>
      <c r="F42" s="65"/>
      <c r="G42" s="84"/>
      <c r="H42" s="94"/>
      <c r="I42" s="73">
        <v>0</v>
      </c>
      <c r="J42" s="86"/>
      <c r="K42" s="38"/>
      <c r="L42" s="35"/>
      <c r="M42" s="35"/>
      <c r="N42" s="35"/>
      <c r="O42" s="35"/>
      <c r="P42" s="35"/>
      <c r="Q42" s="35"/>
      <c r="R42" s="35"/>
      <c r="S42" s="35"/>
      <c r="T42" s="35"/>
      <c r="U42" s="44"/>
      <c r="V42" s="51"/>
      <c r="W42" s="38"/>
    </row>
    <row r="43" spans="1:23" x14ac:dyDescent="0.35">
      <c r="A43" s="37"/>
      <c r="B43" s="47"/>
      <c r="C43" s="47"/>
      <c r="D43" s="77"/>
      <c r="E43" s="63">
        <v>2000</v>
      </c>
      <c r="F43" s="78"/>
      <c r="G43" s="87"/>
      <c r="H43" s="88"/>
      <c r="I43" s="71">
        <v>0</v>
      </c>
      <c r="J43" s="89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44"/>
      <c r="V43" s="51"/>
      <c r="W43" s="38"/>
    </row>
    <row r="44" spans="1:23" x14ac:dyDescent="0.35">
      <c r="A44" s="37"/>
      <c r="B44" s="47"/>
      <c r="C44" s="47"/>
      <c r="D44" s="80"/>
      <c r="E44" s="64">
        <v>2500</v>
      </c>
      <c r="F44" s="81"/>
      <c r="G44" s="91"/>
      <c r="H44" s="92"/>
      <c r="I44" s="72">
        <v>0</v>
      </c>
      <c r="J44" s="93"/>
      <c r="K44" s="38"/>
      <c r="L44" s="35"/>
      <c r="M44" s="35"/>
      <c r="N44" s="35"/>
      <c r="O44" s="35"/>
      <c r="P44" s="35"/>
      <c r="Q44" s="35"/>
      <c r="R44" s="35"/>
      <c r="S44" s="35"/>
      <c r="T44" s="35"/>
      <c r="U44" s="44"/>
      <c r="V44" s="51"/>
      <c r="W44" s="38"/>
    </row>
    <row r="45" spans="1:23" ht="15" thickBot="1" x14ac:dyDescent="0.4">
      <c r="A45" s="37"/>
      <c r="B45" s="47"/>
      <c r="C45" s="47"/>
      <c r="D45" s="61"/>
      <c r="E45" s="62">
        <v>3150</v>
      </c>
      <c r="F45" s="65"/>
      <c r="G45" s="84"/>
      <c r="H45" s="97"/>
      <c r="I45" s="74">
        <v>0</v>
      </c>
      <c r="J45" s="86"/>
      <c r="K45" s="38"/>
      <c r="L45" s="35"/>
      <c r="M45" s="35"/>
      <c r="N45" s="35"/>
      <c r="O45" s="35"/>
      <c r="P45" s="35"/>
      <c r="Q45" s="35"/>
      <c r="R45" s="35"/>
      <c r="S45" s="35"/>
      <c r="T45" s="35"/>
      <c r="U45" s="44"/>
      <c r="V45" s="51"/>
      <c r="W45" s="38"/>
    </row>
    <row r="46" spans="1:23" x14ac:dyDescent="0.35">
      <c r="A46" s="37"/>
      <c r="B46" s="47"/>
      <c r="C46" s="47"/>
      <c r="D46" s="77"/>
      <c r="E46" s="63">
        <v>4000</v>
      </c>
      <c r="F46" s="78"/>
      <c r="G46" s="79"/>
      <c r="H46" s="98"/>
      <c r="I46" s="75">
        <v>0</v>
      </c>
      <c r="J46" s="78"/>
      <c r="K46" s="38"/>
      <c r="L46" s="35"/>
      <c r="M46" s="35"/>
      <c r="N46" s="35"/>
      <c r="O46" s="35"/>
      <c r="P46" s="35"/>
      <c r="Q46" s="35"/>
      <c r="R46" s="35"/>
      <c r="S46" s="35"/>
      <c r="T46" s="35"/>
      <c r="U46" s="44"/>
      <c r="V46" s="51"/>
      <c r="W46" s="38"/>
    </row>
    <row r="47" spans="1:23" x14ac:dyDescent="0.35">
      <c r="A47" s="37"/>
      <c r="B47" s="47"/>
      <c r="C47" s="47"/>
      <c r="D47" s="80"/>
      <c r="E47" s="64">
        <v>5000</v>
      </c>
      <c r="F47" s="81"/>
      <c r="G47" s="82"/>
      <c r="H47" s="64"/>
      <c r="I47" s="76">
        <v>0</v>
      </c>
      <c r="J47" s="81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44"/>
      <c r="V47" s="51"/>
      <c r="W47" s="38"/>
    </row>
    <row r="48" spans="1:23" x14ac:dyDescent="0.35">
      <c r="A48" s="37"/>
      <c r="B48" s="47"/>
      <c r="C48" s="42"/>
      <c r="D48" s="40"/>
      <c r="E48" s="40"/>
      <c r="F48" s="40"/>
      <c r="G48" s="40"/>
      <c r="H48" s="40"/>
      <c r="I48" s="40"/>
      <c r="J48" s="40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4"/>
      <c r="V48" s="51"/>
      <c r="W48" s="38"/>
    </row>
    <row r="49" spans="1:23" x14ac:dyDescent="0.35">
      <c r="A49" s="37"/>
      <c r="B49" s="47"/>
      <c r="C49" s="42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99" t="s">
        <v>0</v>
      </c>
      <c r="R49" s="35"/>
      <c r="S49" s="35"/>
      <c r="T49" s="35"/>
      <c r="U49" s="44"/>
      <c r="V49" s="51"/>
      <c r="W49" s="38"/>
    </row>
    <row r="50" spans="1:23" x14ac:dyDescent="0.35">
      <c r="A50" s="37"/>
      <c r="B50" s="47"/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  <c r="V50" s="51"/>
      <c r="W50" s="38"/>
    </row>
    <row r="51" spans="1:23" x14ac:dyDescent="0.35">
      <c r="A51" s="37"/>
      <c r="B51" s="4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4"/>
      <c r="W51" s="38"/>
    </row>
    <row r="52" spans="1:23" x14ac:dyDescent="0.35">
      <c r="A52" s="37"/>
      <c r="B52" s="42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44"/>
      <c r="W52" s="38"/>
    </row>
    <row r="53" spans="1:23" x14ac:dyDescent="0.35">
      <c r="A53" s="37"/>
      <c r="B53" s="47"/>
      <c r="C53" s="100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1"/>
      <c r="W53" s="38"/>
    </row>
    <row r="54" spans="1:23" x14ac:dyDescent="0.35">
      <c r="A54" s="37"/>
      <c r="B54" s="47"/>
      <c r="C54" s="42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44"/>
      <c r="V54" s="51"/>
      <c r="W54" s="38"/>
    </row>
    <row r="55" spans="1:23" ht="15.5" x14ac:dyDescent="0.35">
      <c r="A55" s="37"/>
      <c r="B55" s="47"/>
      <c r="C55" s="184" t="s">
        <v>46</v>
      </c>
      <c r="D55" s="185"/>
      <c r="E55" s="109">
        <f>'Datos entrada'!AH24</f>
        <v>0</v>
      </c>
      <c r="F55" s="109" t="s">
        <v>31</v>
      </c>
      <c r="G55" s="107">
        <f>'Datos entrada'!AJ24</f>
        <v>0</v>
      </c>
      <c r="H55" s="109" t="s">
        <v>33</v>
      </c>
      <c r="I55" s="109">
        <f>'Datos entrada'!AL24</f>
        <v>0</v>
      </c>
      <c r="J55" s="110" t="s">
        <v>32</v>
      </c>
      <c r="K55" s="43" t="s">
        <v>1</v>
      </c>
      <c r="L55" s="60" t="s">
        <v>47</v>
      </c>
      <c r="M55" s="60">
        <f>'Calculos Referencia'!AD114</f>
        <v>0</v>
      </c>
      <c r="N55" s="60" t="s">
        <v>48</v>
      </c>
      <c r="O55" s="60" t="s">
        <v>49</v>
      </c>
      <c r="P55" s="60">
        <f>'Calculos Referencia'!AD120</f>
        <v>0</v>
      </c>
      <c r="Q55" s="60" t="s">
        <v>48</v>
      </c>
      <c r="R55" s="35"/>
      <c r="S55" s="60" t="s">
        <v>50</v>
      </c>
      <c r="T55" s="60">
        <f>'Calculos Referencia'!AD108</f>
        <v>0</v>
      </c>
      <c r="U55" s="101" t="s">
        <v>48</v>
      </c>
      <c r="V55" s="51"/>
      <c r="W55" s="38"/>
    </row>
    <row r="56" spans="1:23" x14ac:dyDescent="0.35">
      <c r="A56" s="37"/>
      <c r="B56" s="47"/>
      <c r="C56" s="42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44"/>
      <c r="V56" s="51"/>
      <c r="W56" s="38"/>
    </row>
    <row r="57" spans="1:23" x14ac:dyDescent="0.35">
      <c r="A57" s="37"/>
      <c r="B57" s="47"/>
      <c r="C57" s="164"/>
      <c r="D57" s="165"/>
      <c r="E57" s="165"/>
      <c r="F57" s="165"/>
      <c r="G57" s="165"/>
      <c r="H57" s="165"/>
      <c r="I57" s="165"/>
      <c r="J57" s="165"/>
      <c r="K57" s="165"/>
      <c r="L57" s="35"/>
      <c r="M57" s="35"/>
      <c r="N57" s="35"/>
      <c r="O57" s="35"/>
      <c r="P57" s="35"/>
      <c r="Q57" s="35"/>
      <c r="R57" s="35"/>
      <c r="S57" s="35"/>
      <c r="T57" s="35"/>
      <c r="U57" s="44"/>
      <c r="V57" s="51"/>
      <c r="W57" s="38"/>
    </row>
    <row r="58" spans="1:23" x14ac:dyDescent="0.35">
      <c r="A58" s="37"/>
      <c r="B58" s="47"/>
      <c r="C58" s="164"/>
      <c r="D58" s="165"/>
      <c r="E58" s="165"/>
      <c r="F58" s="165"/>
      <c r="G58" s="165"/>
      <c r="H58" s="165"/>
      <c r="I58" s="165"/>
      <c r="J58" s="165"/>
      <c r="K58" s="165"/>
      <c r="L58" s="60" t="s">
        <v>51</v>
      </c>
      <c r="M58" s="60">
        <f>'Calculos Referencia'!AD117</f>
        <v>0</v>
      </c>
      <c r="N58" s="60" t="s">
        <v>48</v>
      </c>
      <c r="O58" s="60" t="s">
        <v>52</v>
      </c>
      <c r="P58" s="60">
        <f>'Calculos Referencia'!AD123</f>
        <v>0</v>
      </c>
      <c r="Q58" s="60" t="s">
        <v>48</v>
      </c>
      <c r="R58" s="35"/>
      <c r="S58" s="60" t="s">
        <v>53</v>
      </c>
      <c r="T58" s="60">
        <f>'Calculos Referencia'!AD111</f>
        <v>0</v>
      </c>
      <c r="U58" s="101" t="s">
        <v>48</v>
      </c>
      <c r="V58" s="51"/>
      <c r="W58" s="38"/>
    </row>
    <row r="59" spans="1:23" x14ac:dyDescent="0.35">
      <c r="A59" s="37"/>
      <c r="B59" s="47"/>
      <c r="C59" s="166"/>
      <c r="D59" s="167"/>
      <c r="E59" s="167"/>
      <c r="F59" s="167"/>
      <c r="G59" s="167"/>
      <c r="H59" s="167"/>
      <c r="I59" s="167"/>
      <c r="J59" s="167"/>
      <c r="K59" s="167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1"/>
      <c r="W59" s="38"/>
    </row>
    <row r="60" spans="1:23" x14ac:dyDescent="0.35">
      <c r="A60" s="37"/>
      <c r="B60" s="5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54"/>
      <c r="W60" s="38"/>
    </row>
    <row r="61" spans="1:23" x14ac:dyDescent="0.35">
      <c r="A61" s="37"/>
      <c r="B61" s="100"/>
      <c r="C61" s="103" t="s">
        <v>54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49"/>
      <c r="T61" s="49"/>
      <c r="U61" s="49"/>
      <c r="V61" s="50"/>
      <c r="W61" s="38"/>
    </row>
    <row r="62" spans="1:23" x14ac:dyDescent="0.35">
      <c r="A62" s="37"/>
      <c r="B62" s="58"/>
      <c r="C62" s="104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35"/>
      <c r="T62" s="35"/>
      <c r="U62" s="35"/>
      <c r="V62" s="44"/>
      <c r="W62" s="38"/>
    </row>
    <row r="63" spans="1:23" x14ac:dyDescent="0.35">
      <c r="A63" s="37"/>
      <c r="B63" s="58"/>
      <c r="C63" s="43" t="s">
        <v>55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 t="s">
        <v>56</v>
      </c>
      <c r="O63" s="43"/>
      <c r="P63" s="43"/>
      <c r="Q63" s="43"/>
      <c r="R63" s="43"/>
      <c r="S63" s="35"/>
      <c r="T63" s="35"/>
      <c r="U63" s="35"/>
      <c r="V63" s="44"/>
      <c r="W63" s="38"/>
    </row>
    <row r="64" spans="1:23" x14ac:dyDescent="0.35">
      <c r="A64" s="37"/>
      <c r="B64" s="105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53"/>
      <c r="T64" s="53"/>
      <c r="U64" s="53"/>
      <c r="V64" s="54"/>
      <c r="W64" s="38"/>
    </row>
    <row r="65" spans="1:23" x14ac:dyDescent="0.35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35"/>
    </row>
    <row r="66" spans="1:23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</sheetData>
  <mergeCells count="10">
    <mergeCell ref="C57:K57"/>
    <mergeCell ref="C58:K58"/>
    <mergeCell ref="C59:K59"/>
    <mergeCell ref="B2:V2"/>
    <mergeCell ref="B3:V3"/>
    <mergeCell ref="P5:S5"/>
    <mergeCell ref="D23:F26"/>
    <mergeCell ref="G23:J26"/>
    <mergeCell ref="C55:D55"/>
    <mergeCell ref="C9:U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F349-790F-4FE2-ABA2-74E13342E8C0}">
  <dimension ref="A1:W67"/>
  <sheetViews>
    <sheetView zoomScale="70" zoomScaleNormal="70" workbookViewId="0">
      <selection activeCell="C9" sqref="C9:U14"/>
    </sheetView>
  </sheetViews>
  <sheetFormatPr baseColWidth="10" defaultRowHeight="14.5" x14ac:dyDescent="0.35"/>
  <cols>
    <col min="2" max="2" width="8.6328125" customWidth="1"/>
    <col min="3" max="3" width="19.36328125" customWidth="1"/>
    <col min="4" max="4" width="3" customWidth="1"/>
    <col min="5" max="5" width="6.453125" customWidth="1"/>
    <col min="6" max="6" width="3" customWidth="1"/>
    <col min="7" max="7" width="3.90625" customWidth="1"/>
    <col min="8" max="8" width="0.6328125" customWidth="1"/>
    <col min="9" max="9" width="6.6328125" customWidth="1"/>
    <col min="10" max="10" width="4.453125" customWidth="1"/>
    <col min="11" max="11" width="11.54296875" customWidth="1"/>
    <col min="12" max="12" width="10.36328125" customWidth="1"/>
    <col min="13" max="13" width="4.90625" customWidth="1"/>
    <col min="14" max="14" width="9.36328125" customWidth="1"/>
    <col min="15" max="15" width="12.54296875" customWidth="1"/>
    <col min="16" max="16" width="4.453125" customWidth="1"/>
    <col min="17" max="17" width="5.90625" customWidth="1"/>
    <col min="18" max="18" width="9.36328125" customWidth="1"/>
    <col min="19" max="19" width="14" customWidth="1"/>
    <col min="20" max="20" width="4" customWidth="1"/>
    <col min="21" max="21" width="4.36328125" customWidth="1"/>
    <col min="22" max="22" width="8.36328125" customWidth="1"/>
    <col min="23" max="23" width="10.08984375" customWidth="1"/>
  </cols>
  <sheetData>
    <row r="1" spans="1:23" ht="65.25" customHeigh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5"/>
    </row>
    <row r="2" spans="1:23" ht="27.75" customHeight="1" x14ac:dyDescent="0.35">
      <c r="A2" s="37"/>
      <c r="B2" s="168" t="s">
        <v>72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70"/>
      <c r="W2" s="38"/>
    </row>
    <row r="3" spans="1:23" ht="21.75" customHeight="1" x14ac:dyDescent="0.35">
      <c r="A3" s="37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3"/>
      <c r="W3" s="38"/>
    </row>
    <row r="4" spans="1:23" x14ac:dyDescent="0.35">
      <c r="A4" s="37"/>
      <c r="B4" s="39"/>
      <c r="C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8"/>
    </row>
    <row r="5" spans="1:23" x14ac:dyDescent="0.35">
      <c r="A5" s="37"/>
      <c r="B5" s="42"/>
      <c r="C5" s="43" t="s">
        <v>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74"/>
      <c r="Q5" s="174"/>
      <c r="R5" s="174"/>
      <c r="S5" s="174"/>
      <c r="T5" s="35"/>
      <c r="U5" s="35"/>
      <c r="V5" s="44"/>
      <c r="W5" s="38"/>
    </row>
    <row r="6" spans="1:23" x14ac:dyDescent="0.35">
      <c r="A6" s="37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35"/>
      <c r="U6" s="35"/>
      <c r="V6" s="44"/>
      <c r="W6" s="38"/>
    </row>
    <row r="7" spans="1:23" x14ac:dyDescent="0.35">
      <c r="A7" s="37"/>
      <c r="B7" s="42"/>
      <c r="C7" s="43" t="s">
        <v>40</v>
      </c>
      <c r="D7" s="43"/>
      <c r="E7" s="43"/>
      <c r="F7" s="43"/>
      <c r="G7" s="43"/>
      <c r="H7" s="43"/>
      <c r="I7" s="43"/>
      <c r="J7" s="43"/>
      <c r="K7" s="45"/>
      <c r="L7" s="45"/>
      <c r="M7" s="45"/>
      <c r="N7" s="45"/>
      <c r="O7" s="43"/>
      <c r="P7" s="43"/>
      <c r="Q7" s="43"/>
      <c r="R7" s="43"/>
      <c r="S7" s="43"/>
      <c r="T7" s="35"/>
      <c r="U7" s="35"/>
      <c r="V7" s="44"/>
      <c r="W7" s="38"/>
    </row>
    <row r="8" spans="1:23" x14ac:dyDescent="0.35">
      <c r="A8" s="37"/>
      <c r="B8" s="42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36"/>
      <c r="U8" s="36"/>
      <c r="V8" s="44"/>
      <c r="W8" s="38"/>
    </row>
    <row r="9" spans="1:23" x14ac:dyDescent="0.35">
      <c r="A9" s="37"/>
      <c r="B9" s="47"/>
      <c r="C9" s="192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4"/>
      <c r="V9" s="51"/>
      <c r="W9" s="38"/>
    </row>
    <row r="10" spans="1:23" x14ac:dyDescent="0.35">
      <c r="A10" s="37"/>
      <c r="B10" s="47"/>
      <c r="C10" s="195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7"/>
      <c r="V10" s="51"/>
      <c r="W10" s="38"/>
    </row>
    <row r="11" spans="1:23" x14ac:dyDescent="0.35">
      <c r="A11" s="37"/>
      <c r="B11" s="47"/>
      <c r="C11" s="195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7"/>
      <c r="V11" s="51"/>
      <c r="W11" s="38"/>
    </row>
    <row r="12" spans="1:23" x14ac:dyDescent="0.35">
      <c r="A12" s="37"/>
      <c r="B12" s="47"/>
      <c r="C12" s="195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7"/>
      <c r="V12" s="51"/>
      <c r="W12" s="38"/>
    </row>
    <row r="13" spans="1:23" x14ac:dyDescent="0.35">
      <c r="A13" s="37"/>
      <c r="B13" s="47"/>
      <c r="C13" s="195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7"/>
      <c r="V13" s="51"/>
      <c r="W13" s="38"/>
    </row>
    <row r="14" spans="1:23" x14ac:dyDescent="0.35">
      <c r="A14" s="37"/>
      <c r="B14" s="47"/>
      <c r="C14" s="198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200"/>
      <c r="V14" s="51"/>
      <c r="W14" s="38"/>
    </row>
    <row r="15" spans="1:23" x14ac:dyDescent="0.35">
      <c r="A15" s="37"/>
      <c r="B15" s="42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44"/>
      <c r="W15" s="38"/>
    </row>
    <row r="16" spans="1:23" x14ac:dyDescent="0.35">
      <c r="A16" s="37"/>
      <c r="B16" s="47"/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6"/>
      <c r="O16" s="49"/>
      <c r="P16" s="49"/>
      <c r="Q16" s="49"/>
      <c r="R16" s="49"/>
      <c r="S16" s="49"/>
      <c r="T16" s="57"/>
      <c r="U16" s="50"/>
      <c r="V16" s="51"/>
      <c r="W16" s="38"/>
    </row>
    <row r="17" spans="1:23" x14ac:dyDescent="0.35">
      <c r="A17" s="37"/>
      <c r="B17" s="47"/>
      <c r="C17" s="58"/>
      <c r="D17" s="35"/>
      <c r="E17" s="35"/>
      <c r="F17" s="35"/>
      <c r="G17" s="35"/>
      <c r="H17" s="35"/>
      <c r="I17" s="35"/>
      <c r="J17" s="35"/>
      <c r="K17" s="59"/>
      <c r="L17" s="43"/>
      <c r="M17" s="35"/>
      <c r="N17" s="37"/>
      <c r="O17" s="60" t="s">
        <v>41</v>
      </c>
      <c r="P17" s="35"/>
      <c r="Q17" s="35"/>
      <c r="R17" s="35"/>
      <c r="S17" s="35"/>
      <c r="T17" s="38"/>
      <c r="U17" s="44"/>
      <c r="V17" s="51"/>
      <c r="W17" s="38"/>
    </row>
    <row r="18" spans="1:23" x14ac:dyDescent="0.35">
      <c r="A18" s="37"/>
      <c r="B18" s="47"/>
      <c r="C18" s="58"/>
      <c r="D18" s="35"/>
      <c r="E18" s="35"/>
      <c r="F18" s="35"/>
      <c r="G18" s="35"/>
      <c r="H18" s="35"/>
      <c r="I18" s="35"/>
      <c r="J18" s="35"/>
      <c r="K18" s="59"/>
      <c r="L18" s="43"/>
      <c r="M18" s="35"/>
      <c r="N18" s="37"/>
      <c r="O18" s="60" t="s">
        <v>42</v>
      </c>
      <c r="P18" s="35"/>
      <c r="Q18" s="35"/>
      <c r="R18" s="35"/>
      <c r="S18" s="35"/>
      <c r="T18" s="38"/>
      <c r="U18" s="44"/>
      <c r="V18" s="51"/>
      <c r="W18" s="38"/>
    </row>
    <row r="19" spans="1:23" x14ac:dyDescent="0.35">
      <c r="A19" s="37"/>
      <c r="B19" s="47"/>
      <c r="C19" s="4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7"/>
      <c r="O19" s="35"/>
      <c r="P19" s="35"/>
      <c r="Q19" s="35"/>
      <c r="R19" s="35"/>
      <c r="S19" s="35"/>
      <c r="T19" s="38"/>
      <c r="U19" s="44"/>
      <c r="V19" s="51"/>
      <c r="W19" s="38"/>
    </row>
    <row r="20" spans="1:23" x14ac:dyDescent="0.35">
      <c r="A20" s="37"/>
      <c r="B20" s="47"/>
      <c r="C20" s="42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7"/>
      <c r="O20" s="35"/>
      <c r="P20" s="35"/>
      <c r="Q20" s="35"/>
      <c r="R20" s="35"/>
      <c r="S20" s="35"/>
      <c r="T20" s="38"/>
      <c r="U20" s="44"/>
      <c r="V20" s="51"/>
      <c r="W20" s="38"/>
    </row>
    <row r="21" spans="1:23" x14ac:dyDescent="0.35">
      <c r="A21" s="37"/>
      <c r="B21" s="47"/>
      <c r="C21" s="42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44"/>
      <c r="V21" s="51"/>
      <c r="W21" s="38"/>
    </row>
    <row r="22" spans="1:23" x14ac:dyDescent="0.35">
      <c r="A22" s="37"/>
      <c r="B22" s="47"/>
      <c r="C22" s="42"/>
      <c r="D22" s="36"/>
      <c r="E22" s="36"/>
      <c r="F22" s="36"/>
      <c r="G22" s="36"/>
      <c r="H22" s="36"/>
      <c r="I22" s="36"/>
      <c r="J22" s="3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44"/>
      <c r="V22" s="51"/>
      <c r="W22" s="38"/>
    </row>
    <row r="23" spans="1:23" x14ac:dyDescent="0.35">
      <c r="A23" s="37"/>
      <c r="B23" s="47"/>
      <c r="C23" s="47"/>
      <c r="D23" s="175" t="s">
        <v>43</v>
      </c>
      <c r="E23" s="176"/>
      <c r="F23" s="177"/>
      <c r="G23" s="175" t="s">
        <v>44</v>
      </c>
      <c r="H23" s="176"/>
      <c r="I23" s="176"/>
      <c r="J23" s="177"/>
      <c r="K23" s="38"/>
      <c r="L23" s="35"/>
      <c r="M23" s="35"/>
      <c r="N23" s="35"/>
      <c r="O23" s="35"/>
      <c r="P23" s="35"/>
      <c r="Q23" s="35"/>
      <c r="R23" s="35"/>
      <c r="S23" s="35"/>
      <c r="T23" s="35"/>
      <c r="U23" s="44"/>
      <c r="V23" s="51"/>
      <c r="W23" s="38"/>
    </row>
    <row r="24" spans="1:23" x14ac:dyDescent="0.35">
      <c r="A24" s="37"/>
      <c r="B24" s="47"/>
      <c r="C24" s="47"/>
      <c r="D24" s="178"/>
      <c r="E24" s="179"/>
      <c r="F24" s="180"/>
      <c r="G24" s="178"/>
      <c r="H24" s="179"/>
      <c r="I24" s="179"/>
      <c r="J24" s="180"/>
      <c r="K24" s="38"/>
      <c r="L24" s="35"/>
      <c r="M24" s="35"/>
      <c r="N24" s="35"/>
      <c r="O24" s="35"/>
      <c r="P24" s="35"/>
      <c r="Q24" s="35"/>
      <c r="R24" s="35"/>
      <c r="S24" s="35"/>
      <c r="T24" s="35"/>
      <c r="U24" s="44"/>
      <c r="V24" s="51"/>
      <c r="W24" s="38"/>
    </row>
    <row r="25" spans="1:23" x14ac:dyDescent="0.35">
      <c r="A25" s="37"/>
      <c r="B25" s="47"/>
      <c r="C25" s="47"/>
      <c r="D25" s="178"/>
      <c r="E25" s="179"/>
      <c r="F25" s="180"/>
      <c r="G25" s="178"/>
      <c r="H25" s="179"/>
      <c r="I25" s="179"/>
      <c r="J25" s="180"/>
      <c r="K25" s="38"/>
      <c r="L25" s="35"/>
      <c r="M25" s="35"/>
      <c r="N25" s="35"/>
      <c r="O25" s="35"/>
      <c r="P25" s="35"/>
      <c r="Q25" s="35"/>
      <c r="R25" s="35"/>
      <c r="S25" s="35"/>
      <c r="T25" s="35"/>
      <c r="U25" s="44"/>
      <c r="V25" s="51"/>
      <c r="W25" s="38"/>
    </row>
    <row r="26" spans="1:23" x14ac:dyDescent="0.35">
      <c r="A26" s="37"/>
      <c r="B26" s="47"/>
      <c r="C26" s="47"/>
      <c r="D26" s="181"/>
      <c r="E26" s="182"/>
      <c r="F26" s="183"/>
      <c r="G26" s="181"/>
      <c r="H26" s="182"/>
      <c r="I26" s="182"/>
      <c r="J26" s="183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44"/>
      <c r="V26" s="51"/>
      <c r="W26" s="38"/>
    </row>
    <row r="27" spans="1:23" x14ac:dyDescent="0.35">
      <c r="A27" s="37"/>
      <c r="B27" s="47"/>
      <c r="C27" s="47"/>
      <c r="D27" s="61"/>
      <c r="E27" s="62" cm="1">
        <f t="array" ref="E27:E47">TRANSPOSE('[1]MEDIDAS AISLAMIENTO'!D6:X6)</f>
        <v>50</v>
      </c>
      <c r="F27" s="65"/>
      <c r="G27" s="66"/>
      <c r="H27" s="62"/>
      <c r="I27" s="67" cm="1">
        <f t="array" ref="I27:I47">TRANSPOSE('Datos entrada'!G25:AA25)</f>
        <v>0</v>
      </c>
      <c r="J27" s="65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44"/>
      <c r="V27" s="51"/>
      <c r="W27" s="38"/>
    </row>
    <row r="28" spans="1:23" x14ac:dyDescent="0.35">
      <c r="A28" s="37"/>
      <c r="B28" s="47"/>
      <c r="C28" s="47"/>
      <c r="D28" s="77"/>
      <c r="E28" s="63">
        <v>63</v>
      </c>
      <c r="F28" s="78"/>
      <c r="G28" s="79"/>
      <c r="H28" s="63"/>
      <c r="I28" s="68">
        <v>0</v>
      </c>
      <c r="J28" s="78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44"/>
      <c r="V28" s="51"/>
      <c r="W28" s="38"/>
    </row>
    <row r="29" spans="1:23" ht="15" thickBot="1" x14ac:dyDescent="0.4">
      <c r="A29" s="37"/>
      <c r="B29" s="47"/>
      <c r="C29" s="47"/>
      <c r="D29" s="80"/>
      <c r="E29" s="64">
        <v>80</v>
      </c>
      <c r="F29" s="81"/>
      <c r="G29" s="82"/>
      <c r="H29" s="83"/>
      <c r="I29" s="69">
        <v>0</v>
      </c>
      <c r="J29" s="81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44"/>
      <c r="V29" s="51"/>
      <c r="W29" s="38"/>
    </row>
    <row r="30" spans="1:23" x14ac:dyDescent="0.35">
      <c r="A30" s="37"/>
      <c r="B30" s="47"/>
      <c r="C30" s="47"/>
      <c r="D30" s="61"/>
      <c r="E30" s="62">
        <v>100</v>
      </c>
      <c r="F30" s="65"/>
      <c r="G30" s="84"/>
      <c r="H30" s="85"/>
      <c r="I30" s="70">
        <v>0</v>
      </c>
      <c r="J30" s="86"/>
      <c r="K30" s="38"/>
      <c r="L30" s="36"/>
      <c r="M30" s="35"/>
      <c r="N30" s="35"/>
      <c r="O30" s="35"/>
      <c r="P30" s="35"/>
      <c r="Q30" s="35"/>
      <c r="R30" s="35"/>
      <c r="S30" s="35"/>
      <c r="T30" s="35"/>
      <c r="U30" s="44"/>
      <c r="V30" s="51"/>
      <c r="W30" s="38"/>
    </row>
    <row r="31" spans="1:23" x14ac:dyDescent="0.35">
      <c r="A31" s="37"/>
      <c r="B31" s="47"/>
      <c r="C31" s="47"/>
      <c r="D31" s="77"/>
      <c r="E31" s="63">
        <v>125</v>
      </c>
      <c r="F31" s="78"/>
      <c r="G31" s="87"/>
      <c r="H31" s="88"/>
      <c r="I31" s="71">
        <v>0</v>
      </c>
      <c r="J31" s="89"/>
      <c r="K31" s="90"/>
      <c r="L31" s="35"/>
      <c r="M31" s="38"/>
      <c r="N31" s="35"/>
      <c r="O31" s="35"/>
      <c r="P31" s="35"/>
      <c r="Q31" s="35"/>
      <c r="R31" s="35"/>
      <c r="S31" s="35"/>
      <c r="T31" s="35"/>
      <c r="U31" s="44"/>
      <c r="V31" s="51"/>
      <c r="W31" s="38"/>
    </row>
    <row r="32" spans="1:23" x14ac:dyDescent="0.35">
      <c r="A32" s="37"/>
      <c r="B32" s="47"/>
      <c r="C32" s="47"/>
      <c r="D32" s="80"/>
      <c r="E32" s="64">
        <v>160</v>
      </c>
      <c r="F32" s="81"/>
      <c r="G32" s="91"/>
      <c r="H32" s="92"/>
      <c r="I32" s="72">
        <v>0</v>
      </c>
      <c r="J32" s="93"/>
      <c r="K32" s="90"/>
      <c r="L32" s="35"/>
      <c r="M32" s="38"/>
      <c r="N32" s="35"/>
      <c r="O32" s="35"/>
      <c r="P32" s="35"/>
      <c r="Q32" s="35"/>
      <c r="R32" s="35"/>
      <c r="S32" s="35"/>
      <c r="T32" s="35"/>
      <c r="U32" s="44"/>
      <c r="V32" s="51"/>
      <c r="W32" s="38"/>
    </row>
    <row r="33" spans="1:23" x14ac:dyDescent="0.35">
      <c r="A33" s="37"/>
      <c r="B33" s="47"/>
      <c r="C33" s="47"/>
      <c r="D33" s="61"/>
      <c r="E33" s="62">
        <v>200</v>
      </c>
      <c r="F33" s="65"/>
      <c r="G33" s="84"/>
      <c r="H33" s="94"/>
      <c r="I33" s="73">
        <v>0</v>
      </c>
      <c r="J33" s="86"/>
      <c r="K33" s="90"/>
      <c r="L33" s="95"/>
      <c r="M33" s="38"/>
      <c r="N33" s="35"/>
      <c r="O33" s="35"/>
      <c r="P33" s="35"/>
      <c r="Q33" s="35"/>
      <c r="R33" s="35"/>
      <c r="S33" s="35"/>
      <c r="T33" s="35"/>
      <c r="U33" s="44"/>
      <c r="V33" s="51"/>
      <c r="W33" s="38"/>
    </row>
    <row r="34" spans="1:23" x14ac:dyDescent="0.35">
      <c r="A34" s="37"/>
      <c r="B34" s="47"/>
      <c r="C34" s="47"/>
      <c r="D34" s="77"/>
      <c r="E34" s="63">
        <v>250</v>
      </c>
      <c r="F34" s="78"/>
      <c r="G34" s="87"/>
      <c r="H34" s="88"/>
      <c r="I34" s="71">
        <v>0</v>
      </c>
      <c r="J34" s="89"/>
      <c r="K34" s="90"/>
      <c r="L34" s="96" t="s">
        <v>1</v>
      </c>
      <c r="M34" s="38"/>
      <c r="N34" s="35"/>
      <c r="O34" s="35"/>
      <c r="P34" s="35"/>
      <c r="Q34" s="35"/>
      <c r="R34" s="35"/>
      <c r="S34" s="35"/>
      <c r="T34" s="35"/>
      <c r="U34" s="44"/>
      <c r="V34" s="51"/>
      <c r="W34" s="38"/>
    </row>
    <row r="35" spans="1:23" x14ac:dyDescent="0.35">
      <c r="A35" s="37"/>
      <c r="B35" s="47"/>
      <c r="C35" s="47"/>
      <c r="D35" s="80"/>
      <c r="E35" s="64">
        <v>315</v>
      </c>
      <c r="F35" s="81"/>
      <c r="G35" s="91"/>
      <c r="H35" s="92"/>
      <c r="I35" s="72">
        <v>0</v>
      </c>
      <c r="J35" s="93"/>
      <c r="K35" s="90"/>
      <c r="L35" s="35"/>
      <c r="M35" s="38"/>
      <c r="N35" s="35"/>
      <c r="O35" s="35"/>
      <c r="P35" s="35"/>
      <c r="Q35" s="35"/>
      <c r="R35" s="35"/>
      <c r="S35" s="35"/>
      <c r="T35" s="35"/>
      <c r="U35" s="44"/>
      <c r="V35" s="51"/>
      <c r="W35" s="38"/>
    </row>
    <row r="36" spans="1:23" x14ac:dyDescent="0.35">
      <c r="A36" s="37"/>
      <c r="B36" s="47"/>
      <c r="C36" s="47"/>
      <c r="D36" s="61"/>
      <c r="E36" s="62">
        <v>400</v>
      </c>
      <c r="F36" s="65"/>
      <c r="G36" s="84"/>
      <c r="H36" s="94"/>
      <c r="I36" s="73">
        <v>0</v>
      </c>
      <c r="J36" s="86"/>
      <c r="K36" s="90"/>
      <c r="L36" s="35"/>
      <c r="M36" s="38"/>
      <c r="N36" s="35"/>
      <c r="O36" s="35"/>
      <c r="P36" s="35"/>
      <c r="Q36" s="35"/>
      <c r="R36" s="35"/>
      <c r="S36" s="35"/>
      <c r="T36" s="35"/>
      <c r="U36" s="44"/>
      <c r="V36" s="51"/>
      <c r="W36" s="38"/>
    </row>
    <row r="37" spans="1:23" x14ac:dyDescent="0.35">
      <c r="A37" s="37"/>
      <c r="B37" s="47"/>
      <c r="C37" s="47"/>
      <c r="D37" s="77"/>
      <c r="E37" s="63">
        <v>500</v>
      </c>
      <c r="F37" s="78"/>
      <c r="G37" s="87"/>
      <c r="H37" s="88"/>
      <c r="I37" s="71">
        <v>0</v>
      </c>
      <c r="J37" s="89"/>
      <c r="K37" s="38"/>
      <c r="L37" s="40"/>
      <c r="M37" s="35"/>
      <c r="N37" s="35"/>
      <c r="O37" s="35"/>
      <c r="P37" s="35"/>
      <c r="Q37" s="35"/>
      <c r="R37" s="35"/>
      <c r="S37" s="35"/>
      <c r="T37" s="35"/>
      <c r="U37" s="44"/>
      <c r="V37" s="51"/>
      <c r="W37" s="38"/>
    </row>
    <row r="38" spans="1:23" x14ac:dyDescent="0.35">
      <c r="A38" s="37"/>
      <c r="B38" s="47"/>
      <c r="C38" s="47"/>
      <c r="D38" s="80"/>
      <c r="E38" s="64">
        <v>630</v>
      </c>
      <c r="F38" s="81"/>
      <c r="G38" s="91"/>
      <c r="H38" s="92"/>
      <c r="I38" s="72">
        <v>0</v>
      </c>
      <c r="J38" s="93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44"/>
      <c r="V38" s="51"/>
      <c r="W38" s="38"/>
    </row>
    <row r="39" spans="1:23" x14ac:dyDescent="0.35">
      <c r="A39" s="37"/>
      <c r="B39" s="47"/>
      <c r="C39" s="47"/>
      <c r="D39" s="61"/>
      <c r="E39" s="62">
        <v>800</v>
      </c>
      <c r="F39" s="65"/>
      <c r="G39" s="84"/>
      <c r="H39" s="94"/>
      <c r="I39" s="73">
        <v>0</v>
      </c>
      <c r="J39" s="86"/>
      <c r="K39" s="38"/>
      <c r="L39" s="35"/>
      <c r="M39" s="35"/>
      <c r="N39" s="35"/>
      <c r="O39" s="35"/>
      <c r="P39" s="35"/>
      <c r="Q39" s="35"/>
      <c r="R39" s="35"/>
      <c r="S39" s="35"/>
      <c r="T39" s="35"/>
      <c r="U39" s="44"/>
      <c r="V39" s="51"/>
      <c r="W39" s="38"/>
    </row>
    <row r="40" spans="1:23" x14ac:dyDescent="0.35">
      <c r="A40" s="37"/>
      <c r="B40" s="47"/>
      <c r="C40" s="47"/>
      <c r="D40" s="77"/>
      <c r="E40" s="63">
        <v>1000</v>
      </c>
      <c r="F40" s="78"/>
      <c r="G40" s="87"/>
      <c r="H40" s="88"/>
      <c r="I40" s="71">
        <v>0</v>
      </c>
      <c r="J40" s="89"/>
      <c r="K40" s="38"/>
      <c r="L40" s="35"/>
      <c r="M40" s="35"/>
      <c r="N40" s="35"/>
      <c r="O40" s="35"/>
      <c r="P40" s="35"/>
      <c r="Q40" s="35"/>
      <c r="R40" s="35"/>
      <c r="S40" s="35"/>
      <c r="T40" s="35"/>
      <c r="U40" s="44"/>
      <c r="V40" s="51"/>
      <c r="W40" s="38"/>
    </row>
    <row r="41" spans="1:23" x14ac:dyDescent="0.35">
      <c r="A41" s="37"/>
      <c r="B41" s="47"/>
      <c r="C41" s="47"/>
      <c r="D41" s="80"/>
      <c r="E41" s="64">
        <v>1250</v>
      </c>
      <c r="F41" s="81"/>
      <c r="G41" s="91"/>
      <c r="H41" s="92"/>
      <c r="I41" s="72">
        <v>0</v>
      </c>
      <c r="J41" s="93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44"/>
      <c r="V41" s="51"/>
      <c r="W41" s="38"/>
    </row>
    <row r="42" spans="1:23" x14ac:dyDescent="0.35">
      <c r="A42" s="37"/>
      <c r="B42" s="47"/>
      <c r="C42" s="47"/>
      <c r="D42" s="61"/>
      <c r="E42" s="62">
        <v>1600</v>
      </c>
      <c r="F42" s="65"/>
      <c r="G42" s="84"/>
      <c r="H42" s="94"/>
      <c r="I42" s="73">
        <v>0</v>
      </c>
      <c r="J42" s="86"/>
      <c r="K42" s="38"/>
      <c r="L42" s="35"/>
      <c r="M42" s="35"/>
      <c r="N42" s="35"/>
      <c r="O42" s="35"/>
      <c r="P42" s="35"/>
      <c r="Q42" s="35"/>
      <c r="R42" s="35"/>
      <c r="S42" s="35"/>
      <c r="T42" s="35"/>
      <c r="U42" s="44"/>
      <c r="V42" s="51"/>
      <c r="W42" s="38"/>
    </row>
    <row r="43" spans="1:23" x14ac:dyDescent="0.35">
      <c r="A43" s="37"/>
      <c r="B43" s="47"/>
      <c r="C43" s="47"/>
      <c r="D43" s="77"/>
      <c r="E43" s="63">
        <v>2000</v>
      </c>
      <c r="F43" s="78"/>
      <c r="G43" s="87"/>
      <c r="H43" s="88"/>
      <c r="I43" s="71">
        <v>0</v>
      </c>
      <c r="J43" s="89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44"/>
      <c r="V43" s="51"/>
      <c r="W43" s="38"/>
    </row>
    <row r="44" spans="1:23" x14ac:dyDescent="0.35">
      <c r="A44" s="37"/>
      <c r="B44" s="47"/>
      <c r="C44" s="47"/>
      <c r="D44" s="80"/>
      <c r="E44" s="64">
        <v>2500</v>
      </c>
      <c r="F44" s="81"/>
      <c r="G44" s="91"/>
      <c r="H44" s="92"/>
      <c r="I44" s="72">
        <v>0</v>
      </c>
      <c r="J44" s="93"/>
      <c r="K44" s="38"/>
      <c r="L44" s="35"/>
      <c r="M44" s="35"/>
      <c r="N44" s="35"/>
      <c r="O44" s="35"/>
      <c r="P44" s="35"/>
      <c r="Q44" s="35"/>
      <c r="R44" s="35"/>
      <c r="S44" s="35"/>
      <c r="T44" s="35"/>
      <c r="U44" s="44"/>
      <c r="V44" s="51"/>
      <c r="W44" s="38"/>
    </row>
    <row r="45" spans="1:23" ht="15" thickBot="1" x14ac:dyDescent="0.4">
      <c r="A45" s="37"/>
      <c r="B45" s="47"/>
      <c r="C45" s="47"/>
      <c r="D45" s="61"/>
      <c r="E45" s="62">
        <v>3150</v>
      </c>
      <c r="F45" s="65"/>
      <c r="G45" s="84"/>
      <c r="H45" s="97"/>
      <c r="I45" s="74">
        <v>0</v>
      </c>
      <c r="J45" s="86"/>
      <c r="K45" s="38"/>
      <c r="L45" s="35"/>
      <c r="M45" s="35"/>
      <c r="N45" s="35"/>
      <c r="O45" s="35"/>
      <c r="P45" s="35"/>
      <c r="Q45" s="35"/>
      <c r="R45" s="35"/>
      <c r="S45" s="35"/>
      <c r="T45" s="35"/>
      <c r="U45" s="44"/>
      <c r="V45" s="51"/>
      <c r="W45" s="38"/>
    </row>
    <row r="46" spans="1:23" x14ac:dyDescent="0.35">
      <c r="A46" s="37"/>
      <c r="B46" s="47"/>
      <c r="C46" s="47"/>
      <c r="D46" s="77"/>
      <c r="E46" s="63">
        <v>4000</v>
      </c>
      <c r="F46" s="78"/>
      <c r="G46" s="79"/>
      <c r="H46" s="98"/>
      <c r="I46" s="75">
        <v>0</v>
      </c>
      <c r="J46" s="78"/>
      <c r="K46" s="38"/>
      <c r="L46" s="35"/>
      <c r="M46" s="35"/>
      <c r="N46" s="35"/>
      <c r="O46" s="35"/>
      <c r="P46" s="35"/>
      <c r="Q46" s="35"/>
      <c r="R46" s="35"/>
      <c r="S46" s="35"/>
      <c r="T46" s="35"/>
      <c r="U46" s="44"/>
      <c r="V46" s="51"/>
      <c r="W46" s="38"/>
    </row>
    <row r="47" spans="1:23" x14ac:dyDescent="0.35">
      <c r="A47" s="37"/>
      <c r="B47" s="47"/>
      <c r="C47" s="47"/>
      <c r="D47" s="80"/>
      <c r="E47" s="64">
        <v>5000</v>
      </c>
      <c r="F47" s="81"/>
      <c r="G47" s="82"/>
      <c r="H47" s="64"/>
      <c r="I47" s="76">
        <v>0</v>
      </c>
      <c r="J47" s="81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44"/>
      <c r="V47" s="51"/>
      <c r="W47" s="38"/>
    </row>
    <row r="48" spans="1:23" x14ac:dyDescent="0.35">
      <c r="A48" s="37"/>
      <c r="B48" s="47"/>
      <c r="C48" s="42"/>
      <c r="D48" s="40"/>
      <c r="E48" s="40"/>
      <c r="F48" s="40"/>
      <c r="G48" s="40"/>
      <c r="H48" s="40"/>
      <c r="I48" s="40"/>
      <c r="J48" s="40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4"/>
      <c r="V48" s="51"/>
      <c r="W48" s="38"/>
    </row>
    <row r="49" spans="1:23" x14ac:dyDescent="0.35">
      <c r="A49" s="37"/>
      <c r="B49" s="47"/>
      <c r="C49" s="42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99" t="s">
        <v>0</v>
      </c>
      <c r="R49" s="35"/>
      <c r="S49" s="35"/>
      <c r="T49" s="35"/>
      <c r="U49" s="44"/>
      <c r="V49" s="51"/>
      <c r="W49" s="38"/>
    </row>
    <row r="50" spans="1:23" x14ac:dyDescent="0.35">
      <c r="A50" s="37"/>
      <c r="B50" s="47"/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  <c r="V50" s="51"/>
      <c r="W50" s="38"/>
    </row>
    <row r="51" spans="1:23" x14ac:dyDescent="0.35">
      <c r="A51" s="37"/>
      <c r="B51" s="4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4"/>
      <c r="W51" s="38"/>
    </row>
    <row r="52" spans="1:23" x14ac:dyDescent="0.35">
      <c r="A52" s="37"/>
      <c r="B52" s="42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44"/>
      <c r="W52" s="38"/>
    </row>
    <row r="53" spans="1:23" x14ac:dyDescent="0.35">
      <c r="A53" s="37"/>
      <c r="B53" s="47"/>
      <c r="C53" s="100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1"/>
      <c r="W53" s="38"/>
    </row>
    <row r="54" spans="1:23" x14ac:dyDescent="0.35">
      <c r="A54" s="37"/>
      <c r="B54" s="47"/>
      <c r="C54" s="42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44"/>
      <c r="V54" s="51"/>
      <c r="W54" s="38"/>
    </row>
    <row r="55" spans="1:23" ht="15.5" x14ac:dyDescent="0.35">
      <c r="A55" s="37"/>
      <c r="B55" s="47"/>
      <c r="C55" s="184" t="s">
        <v>46</v>
      </c>
      <c r="D55" s="185"/>
      <c r="E55" s="109">
        <f>'Datos entrada'!AH25</f>
        <v>0</v>
      </c>
      <c r="F55" s="109" t="s">
        <v>31</v>
      </c>
      <c r="G55" s="107">
        <f>'Datos entrada'!AJ25</f>
        <v>0</v>
      </c>
      <c r="H55" s="109" t="s">
        <v>33</v>
      </c>
      <c r="I55" s="109">
        <f>'Datos entrada'!AL25</f>
        <v>0</v>
      </c>
      <c r="J55" s="110" t="s">
        <v>32</v>
      </c>
      <c r="K55" s="43" t="s">
        <v>1</v>
      </c>
      <c r="L55" s="60" t="s">
        <v>47</v>
      </c>
      <c r="M55" s="60">
        <f>'Calculos Referencia'!AJ114</f>
        <v>0</v>
      </c>
      <c r="N55" s="60" t="s">
        <v>48</v>
      </c>
      <c r="O55" s="60" t="s">
        <v>49</v>
      </c>
      <c r="P55" s="60">
        <f>'Calculos Referencia'!AJ120</f>
        <v>0</v>
      </c>
      <c r="Q55" s="60" t="s">
        <v>48</v>
      </c>
      <c r="R55" s="35"/>
      <c r="S55" s="60" t="s">
        <v>50</v>
      </c>
      <c r="T55" s="60">
        <f>'Calculos Referencia'!AJ108</f>
        <v>0</v>
      </c>
      <c r="U55" s="101" t="s">
        <v>48</v>
      </c>
      <c r="V55" s="51"/>
      <c r="W55" s="38"/>
    </row>
    <row r="56" spans="1:23" x14ac:dyDescent="0.35">
      <c r="A56" s="37"/>
      <c r="B56" s="47"/>
      <c r="C56" s="42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44"/>
      <c r="V56" s="51"/>
      <c r="W56" s="38"/>
    </row>
    <row r="57" spans="1:23" x14ac:dyDescent="0.35">
      <c r="A57" s="37"/>
      <c r="B57" s="47"/>
      <c r="C57" s="164"/>
      <c r="D57" s="165"/>
      <c r="E57" s="165"/>
      <c r="F57" s="165"/>
      <c r="G57" s="165"/>
      <c r="H57" s="165"/>
      <c r="I57" s="165"/>
      <c r="J57" s="165"/>
      <c r="K57" s="165"/>
      <c r="L57" s="35"/>
      <c r="M57" s="35"/>
      <c r="N57" s="35"/>
      <c r="O57" s="35"/>
      <c r="P57" s="35"/>
      <c r="Q57" s="35"/>
      <c r="R57" s="35"/>
      <c r="S57" s="35"/>
      <c r="T57" s="35"/>
      <c r="U57" s="44"/>
      <c r="V57" s="51"/>
      <c r="W57" s="38"/>
    </row>
    <row r="58" spans="1:23" x14ac:dyDescent="0.35">
      <c r="A58" s="37"/>
      <c r="B58" s="47"/>
      <c r="C58" s="164"/>
      <c r="D58" s="165"/>
      <c r="E58" s="165"/>
      <c r="F58" s="165"/>
      <c r="G58" s="165"/>
      <c r="H58" s="165"/>
      <c r="I58" s="165"/>
      <c r="J58" s="165"/>
      <c r="K58" s="165"/>
      <c r="L58" s="60" t="s">
        <v>51</v>
      </c>
      <c r="M58" s="60">
        <f>'Calculos Referencia'!AJ117</f>
        <v>0</v>
      </c>
      <c r="N58" s="60" t="s">
        <v>48</v>
      </c>
      <c r="O58" s="60" t="s">
        <v>52</v>
      </c>
      <c r="P58" s="60">
        <f>'Calculos Referencia'!AJ123</f>
        <v>0</v>
      </c>
      <c r="Q58" s="60" t="s">
        <v>48</v>
      </c>
      <c r="R58" s="35"/>
      <c r="S58" s="60" t="s">
        <v>53</v>
      </c>
      <c r="T58" s="60">
        <f>'Calculos Referencia'!AJ111</f>
        <v>0</v>
      </c>
      <c r="U58" s="101" t="s">
        <v>48</v>
      </c>
      <c r="V58" s="51"/>
      <c r="W58" s="38"/>
    </row>
    <row r="59" spans="1:23" x14ac:dyDescent="0.35">
      <c r="A59" s="37"/>
      <c r="B59" s="47"/>
      <c r="C59" s="166"/>
      <c r="D59" s="167"/>
      <c r="E59" s="167"/>
      <c r="F59" s="167"/>
      <c r="G59" s="167"/>
      <c r="H59" s="167"/>
      <c r="I59" s="167"/>
      <c r="J59" s="167"/>
      <c r="K59" s="167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1"/>
      <c r="W59" s="38"/>
    </row>
    <row r="60" spans="1:23" x14ac:dyDescent="0.35">
      <c r="A60" s="37"/>
      <c r="B60" s="5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54"/>
      <c r="W60" s="38"/>
    </row>
    <row r="61" spans="1:23" x14ac:dyDescent="0.35">
      <c r="A61" s="37"/>
      <c r="B61" s="100"/>
      <c r="C61" s="103" t="s">
        <v>54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49"/>
      <c r="T61" s="49"/>
      <c r="U61" s="49"/>
      <c r="V61" s="50"/>
      <c r="W61" s="38"/>
    </row>
    <row r="62" spans="1:23" x14ac:dyDescent="0.35">
      <c r="A62" s="37"/>
      <c r="B62" s="58"/>
      <c r="C62" s="104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35"/>
      <c r="T62" s="35"/>
      <c r="U62" s="35"/>
      <c r="V62" s="44"/>
      <c r="W62" s="38"/>
    </row>
    <row r="63" spans="1:23" x14ac:dyDescent="0.35">
      <c r="A63" s="37"/>
      <c r="B63" s="58"/>
      <c r="C63" s="43" t="s">
        <v>55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 t="s">
        <v>56</v>
      </c>
      <c r="O63" s="43"/>
      <c r="P63" s="43"/>
      <c r="Q63" s="43"/>
      <c r="R63" s="43"/>
      <c r="S63" s="35"/>
      <c r="T63" s="35"/>
      <c r="U63" s="35"/>
      <c r="V63" s="44"/>
      <c r="W63" s="38"/>
    </row>
    <row r="64" spans="1:23" x14ac:dyDescent="0.35">
      <c r="A64" s="37"/>
      <c r="B64" s="105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53"/>
      <c r="T64" s="53"/>
      <c r="U64" s="53"/>
      <c r="V64" s="54"/>
      <c r="W64" s="38"/>
    </row>
    <row r="65" spans="1:23" x14ac:dyDescent="0.35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35"/>
    </row>
    <row r="66" spans="1:23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</sheetData>
  <mergeCells count="10">
    <mergeCell ref="C57:K57"/>
    <mergeCell ref="C58:K58"/>
    <mergeCell ref="C59:K59"/>
    <mergeCell ref="B2:V2"/>
    <mergeCell ref="B3:V3"/>
    <mergeCell ref="P5:S5"/>
    <mergeCell ref="D23:F26"/>
    <mergeCell ref="G23:J26"/>
    <mergeCell ref="C55:D55"/>
    <mergeCell ref="C9:U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4172-5ED1-4034-857B-0CE34205FF3F}">
  <dimension ref="A1:W67"/>
  <sheetViews>
    <sheetView zoomScale="70" zoomScaleNormal="70" workbookViewId="0">
      <selection activeCell="C9" sqref="C9:U14"/>
    </sheetView>
  </sheetViews>
  <sheetFormatPr baseColWidth="10" defaultRowHeight="14.5" x14ac:dyDescent="0.35"/>
  <cols>
    <col min="2" max="2" width="8.6328125" customWidth="1"/>
    <col min="3" max="3" width="19.36328125" customWidth="1"/>
    <col min="4" max="4" width="3" customWidth="1"/>
    <col min="5" max="5" width="6.453125" customWidth="1"/>
    <col min="6" max="6" width="3" customWidth="1"/>
    <col min="7" max="7" width="3.90625" customWidth="1"/>
    <col min="8" max="8" width="0.6328125" customWidth="1"/>
    <col min="9" max="9" width="6.6328125" customWidth="1"/>
    <col min="10" max="10" width="4.453125" customWidth="1"/>
    <col min="11" max="11" width="11.54296875" customWidth="1"/>
    <col min="12" max="12" width="10.36328125" customWidth="1"/>
    <col min="13" max="13" width="4.90625" customWidth="1"/>
    <col min="14" max="14" width="9.36328125" customWidth="1"/>
    <col min="15" max="15" width="12.54296875" customWidth="1"/>
    <col min="16" max="16" width="4.453125" customWidth="1"/>
    <col min="17" max="17" width="5.90625" customWidth="1"/>
    <col min="18" max="18" width="9.36328125" customWidth="1"/>
    <col min="19" max="19" width="14" customWidth="1"/>
    <col min="20" max="20" width="4" customWidth="1"/>
    <col min="21" max="21" width="4.36328125" customWidth="1"/>
    <col min="22" max="22" width="8.36328125" customWidth="1"/>
    <col min="23" max="23" width="10.08984375" customWidth="1"/>
  </cols>
  <sheetData>
    <row r="1" spans="1:23" ht="65.25" customHeigh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5"/>
    </row>
    <row r="2" spans="1:23" ht="27.75" customHeight="1" x14ac:dyDescent="0.35">
      <c r="A2" s="37"/>
      <c r="B2" s="168" t="s">
        <v>73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70"/>
      <c r="W2" s="38"/>
    </row>
    <row r="3" spans="1:23" ht="21.75" customHeight="1" x14ac:dyDescent="0.35">
      <c r="A3" s="37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3"/>
      <c r="W3" s="38"/>
    </row>
    <row r="4" spans="1:23" x14ac:dyDescent="0.35">
      <c r="A4" s="37"/>
      <c r="B4" s="39"/>
      <c r="C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8"/>
    </row>
    <row r="5" spans="1:23" x14ac:dyDescent="0.35">
      <c r="A5" s="37"/>
      <c r="B5" s="42"/>
      <c r="C5" s="43" t="s">
        <v>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74"/>
      <c r="Q5" s="174"/>
      <c r="R5" s="174"/>
      <c r="S5" s="174"/>
      <c r="T5" s="35"/>
      <c r="U5" s="35"/>
      <c r="V5" s="44"/>
      <c r="W5" s="38"/>
    </row>
    <row r="6" spans="1:23" x14ac:dyDescent="0.35">
      <c r="A6" s="37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35"/>
      <c r="U6" s="35"/>
      <c r="V6" s="44"/>
      <c r="W6" s="38"/>
    </row>
    <row r="7" spans="1:23" x14ac:dyDescent="0.35">
      <c r="A7" s="37"/>
      <c r="B7" s="42"/>
      <c r="C7" s="43" t="s">
        <v>40</v>
      </c>
      <c r="D7" s="43"/>
      <c r="E7" s="43"/>
      <c r="F7" s="43"/>
      <c r="G7" s="43"/>
      <c r="H7" s="43"/>
      <c r="I7" s="43"/>
      <c r="J7" s="43"/>
      <c r="K7" s="45"/>
      <c r="L7" s="45"/>
      <c r="M7" s="45"/>
      <c r="N7" s="45"/>
      <c r="O7" s="43"/>
      <c r="P7" s="43"/>
      <c r="Q7" s="43"/>
      <c r="R7" s="43"/>
      <c r="S7" s="43"/>
      <c r="T7" s="35"/>
      <c r="U7" s="35"/>
      <c r="V7" s="44"/>
      <c r="W7" s="38"/>
    </row>
    <row r="8" spans="1:23" x14ac:dyDescent="0.35">
      <c r="A8" s="37"/>
      <c r="B8" s="42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36"/>
      <c r="U8" s="36"/>
      <c r="V8" s="44"/>
      <c r="W8" s="38"/>
    </row>
    <row r="9" spans="1:23" x14ac:dyDescent="0.35">
      <c r="A9" s="37"/>
      <c r="B9" s="47"/>
      <c r="C9" s="192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4"/>
      <c r="V9" s="51"/>
      <c r="W9" s="38"/>
    </row>
    <row r="10" spans="1:23" x14ac:dyDescent="0.35">
      <c r="A10" s="37"/>
      <c r="B10" s="47"/>
      <c r="C10" s="195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7"/>
      <c r="V10" s="51"/>
      <c r="W10" s="38"/>
    </row>
    <row r="11" spans="1:23" x14ac:dyDescent="0.35">
      <c r="A11" s="37"/>
      <c r="B11" s="47"/>
      <c r="C11" s="195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7"/>
      <c r="V11" s="51"/>
      <c r="W11" s="38"/>
    </row>
    <row r="12" spans="1:23" x14ac:dyDescent="0.35">
      <c r="A12" s="37"/>
      <c r="B12" s="47"/>
      <c r="C12" s="195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7"/>
      <c r="V12" s="51"/>
      <c r="W12" s="38"/>
    </row>
    <row r="13" spans="1:23" x14ac:dyDescent="0.35">
      <c r="A13" s="37"/>
      <c r="B13" s="47"/>
      <c r="C13" s="195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7"/>
      <c r="V13" s="51"/>
      <c r="W13" s="38"/>
    </row>
    <row r="14" spans="1:23" x14ac:dyDescent="0.35">
      <c r="A14" s="37"/>
      <c r="B14" s="47"/>
      <c r="C14" s="198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200"/>
      <c r="V14" s="51"/>
      <c r="W14" s="38"/>
    </row>
    <row r="15" spans="1:23" x14ac:dyDescent="0.35">
      <c r="A15" s="37"/>
      <c r="B15" s="42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44"/>
      <c r="W15" s="38"/>
    </row>
    <row r="16" spans="1:23" x14ac:dyDescent="0.35">
      <c r="A16" s="37"/>
      <c r="B16" s="47"/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6"/>
      <c r="O16" s="49"/>
      <c r="P16" s="49"/>
      <c r="Q16" s="49"/>
      <c r="R16" s="49"/>
      <c r="S16" s="49"/>
      <c r="T16" s="57"/>
      <c r="U16" s="50"/>
      <c r="V16" s="51"/>
      <c r="W16" s="38"/>
    </row>
    <row r="17" spans="1:23" x14ac:dyDescent="0.35">
      <c r="A17" s="37"/>
      <c r="B17" s="47"/>
      <c r="C17" s="58"/>
      <c r="D17" s="35"/>
      <c r="E17" s="35"/>
      <c r="F17" s="35"/>
      <c r="G17" s="35"/>
      <c r="H17" s="35"/>
      <c r="I17" s="35"/>
      <c r="J17" s="35"/>
      <c r="K17" s="59"/>
      <c r="L17" s="43"/>
      <c r="M17" s="35"/>
      <c r="N17" s="37"/>
      <c r="O17" s="60" t="s">
        <v>41</v>
      </c>
      <c r="P17" s="35"/>
      <c r="Q17" s="35"/>
      <c r="R17" s="35"/>
      <c r="S17" s="35"/>
      <c r="T17" s="38"/>
      <c r="U17" s="44"/>
      <c r="V17" s="51"/>
      <c r="W17" s="38"/>
    </row>
    <row r="18" spans="1:23" x14ac:dyDescent="0.35">
      <c r="A18" s="37"/>
      <c r="B18" s="47"/>
      <c r="C18" s="58"/>
      <c r="D18" s="35"/>
      <c r="E18" s="35"/>
      <c r="F18" s="35"/>
      <c r="G18" s="35"/>
      <c r="H18" s="35"/>
      <c r="I18" s="35"/>
      <c r="J18" s="35"/>
      <c r="K18" s="59"/>
      <c r="L18" s="43"/>
      <c r="M18" s="35"/>
      <c r="N18" s="37"/>
      <c r="O18" s="60" t="s">
        <v>42</v>
      </c>
      <c r="P18" s="35"/>
      <c r="Q18" s="35"/>
      <c r="R18" s="35"/>
      <c r="S18" s="35"/>
      <c r="T18" s="38"/>
      <c r="U18" s="44"/>
      <c r="V18" s="51"/>
      <c r="W18" s="38"/>
    </row>
    <row r="19" spans="1:23" x14ac:dyDescent="0.35">
      <c r="A19" s="37"/>
      <c r="B19" s="47"/>
      <c r="C19" s="4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7"/>
      <c r="O19" s="35"/>
      <c r="P19" s="35"/>
      <c r="Q19" s="35"/>
      <c r="R19" s="35"/>
      <c r="S19" s="35"/>
      <c r="T19" s="38"/>
      <c r="U19" s="44"/>
      <c r="V19" s="51"/>
      <c r="W19" s="38"/>
    </row>
    <row r="20" spans="1:23" x14ac:dyDescent="0.35">
      <c r="A20" s="37"/>
      <c r="B20" s="47"/>
      <c r="C20" s="42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7"/>
      <c r="O20" s="35"/>
      <c r="P20" s="35"/>
      <c r="Q20" s="35"/>
      <c r="R20" s="35"/>
      <c r="S20" s="35"/>
      <c r="T20" s="38"/>
      <c r="U20" s="44"/>
      <c r="V20" s="51"/>
      <c r="W20" s="38"/>
    </row>
    <row r="21" spans="1:23" x14ac:dyDescent="0.35">
      <c r="A21" s="37"/>
      <c r="B21" s="47"/>
      <c r="C21" s="42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44"/>
      <c r="V21" s="51"/>
      <c r="W21" s="38"/>
    </row>
    <row r="22" spans="1:23" x14ac:dyDescent="0.35">
      <c r="A22" s="37"/>
      <c r="B22" s="47"/>
      <c r="C22" s="42"/>
      <c r="D22" s="36"/>
      <c r="E22" s="36"/>
      <c r="F22" s="36"/>
      <c r="G22" s="36"/>
      <c r="H22" s="36"/>
      <c r="I22" s="36"/>
      <c r="J22" s="3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44"/>
      <c r="V22" s="51"/>
      <c r="W22" s="38"/>
    </row>
    <row r="23" spans="1:23" x14ac:dyDescent="0.35">
      <c r="A23" s="37"/>
      <c r="B23" s="47"/>
      <c r="C23" s="47"/>
      <c r="D23" s="175" t="s">
        <v>43</v>
      </c>
      <c r="E23" s="176"/>
      <c r="F23" s="177"/>
      <c r="G23" s="175" t="s">
        <v>44</v>
      </c>
      <c r="H23" s="176"/>
      <c r="I23" s="176"/>
      <c r="J23" s="177"/>
      <c r="K23" s="38"/>
      <c r="L23" s="35"/>
      <c r="M23" s="35"/>
      <c r="N23" s="35"/>
      <c r="O23" s="35"/>
      <c r="P23" s="35"/>
      <c r="Q23" s="35"/>
      <c r="R23" s="35"/>
      <c r="S23" s="35"/>
      <c r="T23" s="35"/>
      <c r="U23" s="44"/>
      <c r="V23" s="51"/>
      <c r="W23" s="38"/>
    </row>
    <row r="24" spans="1:23" x14ac:dyDescent="0.35">
      <c r="A24" s="37"/>
      <c r="B24" s="47"/>
      <c r="C24" s="47"/>
      <c r="D24" s="178"/>
      <c r="E24" s="179"/>
      <c r="F24" s="180"/>
      <c r="G24" s="178"/>
      <c r="H24" s="179"/>
      <c r="I24" s="179"/>
      <c r="J24" s="180"/>
      <c r="K24" s="38"/>
      <c r="L24" s="35"/>
      <c r="M24" s="35"/>
      <c r="N24" s="35"/>
      <c r="O24" s="35"/>
      <c r="P24" s="35"/>
      <c r="Q24" s="35"/>
      <c r="R24" s="35"/>
      <c r="S24" s="35"/>
      <c r="T24" s="35"/>
      <c r="U24" s="44"/>
      <c r="V24" s="51"/>
      <c r="W24" s="38"/>
    </row>
    <row r="25" spans="1:23" x14ac:dyDescent="0.35">
      <c r="A25" s="37"/>
      <c r="B25" s="47"/>
      <c r="C25" s="47"/>
      <c r="D25" s="178"/>
      <c r="E25" s="179"/>
      <c r="F25" s="180"/>
      <c r="G25" s="178"/>
      <c r="H25" s="179"/>
      <c r="I25" s="179"/>
      <c r="J25" s="180"/>
      <c r="K25" s="38"/>
      <c r="L25" s="35"/>
      <c r="M25" s="35"/>
      <c r="N25" s="35"/>
      <c r="O25" s="35"/>
      <c r="P25" s="35"/>
      <c r="Q25" s="35"/>
      <c r="R25" s="35"/>
      <c r="S25" s="35"/>
      <c r="T25" s="35"/>
      <c r="U25" s="44"/>
      <c r="V25" s="51"/>
      <c r="W25" s="38"/>
    </row>
    <row r="26" spans="1:23" x14ac:dyDescent="0.35">
      <c r="A26" s="37"/>
      <c r="B26" s="47"/>
      <c r="C26" s="47"/>
      <c r="D26" s="181"/>
      <c r="E26" s="182"/>
      <c r="F26" s="183"/>
      <c r="G26" s="181"/>
      <c r="H26" s="182"/>
      <c r="I26" s="182"/>
      <c r="J26" s="183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44"/>
      <c r="V26" s="51"/>
      <c r="W26" s="38"/>
    </row>
    <row r="27" spans="1:23" x14ac:dyDescent="0.35">
      <c r="A27" s="37"/>
      <c r="B27" s="47"/>
      <c r="C27" s="47"/>
      <c r="D27" s="61"/>
      <c r="E27" s="62" cm="1">
        <f t="array" ref="E27:E47">TRANSPOSE('[1]MEDIDAS AISLAMIENTO'!D6:X6)</f>
        <v>50</v>
      </c>
      <c r="F27" s="65"/>
      <c r="G27" s="66"/>
      <c r="H27" s="62"/>
      <c r="I27" s="67" cm="1">
        <f t="array" ref="I27:I47">TRANSPOSE('Datos entrada'!G26:AA26)</f>
        <v>0</v>
      </c>
      <c r="J27" s="65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44"/>
      <c r="V27" s="51"/>
      <c r="W27" s="38"/>
    </row>
    <row r="28" spans="1:23" x14ac:dyDescent="0.35">
      <c r="A28" s="37"/>
      <c r="B28" s="47"/>
      <c r="C28" s="47"/>
      <c r="D28" s="77"/>
      <c r="E28" s="63">
        <v>63</v>
      </c>
      <c r="F28" s="78"/>
      <c r="G28" s="79"/>
      <c r="H28" s="63"/>
      <c r="I28" s="68">
        <v>0</v>
      </c>
      <c r="J28" s="78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44"/>
      <c r="V28" s="51"/>
      <c r="W28" s="38"/>
    </row>
    <row r="29" spans="1:23" ht="15" thickBot="1" x14ac:dyDescent="0.4">
      <c r="A29" s="37"/>
      <c r="B29" s="47"/>
      <c r="C29" s="47"/>
      <c r="D29" s="80"/>
      <c r="E29" s="64">
        <v>80</v>
      </c>
      <c r="F29" s="81"/>
      <c r="G29" s="82"/>
      <c r="H29" s="83"/>
      <c r="I29" s="69">
        <v>0</v>
      </c>
      <c r="J29" s="81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44"/>
      <c r="V29" s="51"/>
      <c r="W29" s="38"/>
    </row>
    <row r="30" spans="1:23" x14ac:dyDescent="0.35">
      <c r="A30" s="37"/>
      <c r="B30" s="47"/>
      <c r="C30" s="47"/>
      <c r="D30" s="61"/>
      <c r="E30" s="62">
        <v>100</v>
      </c>
      <c r="F30" s="65"/>
      <c r="G30" s="84"/>
      <c r="H30" s="85"/>
      <c r="I30" s="70">
        <v>0</v>
      </c>
      <c r="J30" s="86"/>
      <c r="K30" s="38"/>
      <c r="L30" s="36"/>
      <c r="M30" s="35"/>
      <c r="N30" s="35"/>
      <c r="O30" s="35"/>
      <c r="P30" s="35"/>
      <c r="Q30" s="35"/>
      <c r="R30" s="35"/>
      <c r="S30" s="35"/>
      <c r="T30" s="35"/>
      <c r="U30" s="44"/>
      <c r="V30" s="51"/>
      <c r="W30" s="38"/>
    </row>
    <row r="31" spans="1:23" x14ac:dyDescent="0.35">
      <c r="A31" s="37"/>
      <c r="B31" s="47"/>
      <c r="C31" s="47"/>
      <c r="D31" s="77"/>
      <c r="E31" s="63">
        <v>125</v>
      </c>
      <c r="F31" s="78"/>
      <c r="G31" s="87"/>
      <c r="H31" s="88"/>
      <c r="I31" s="71">
        <v>0</v>
      </c>
      <c r="J31" s="89"/>
      <c r="K31" s="90"/>
      <c r="L31" s="35"/>
      <c r="M31" s="38"/>
      <c r="N31" s="35"/>
      <c r="O31" s="35"/>
      <c r="P31" s="35"/>
      <c r="Q31" s="35"/>
      <c r="R31" s="35"/>
      <c r="S31" s="35"/>
      <c r="T31" s="35"/>
      <c r="U31" s="44"/>
      <c r="V31" s="51"/>
      <c r="W31" s="38"/>
    </row>
    <row r="32" spans="1:23" x14ac:dyDescent="0.35">
      <c r="A32" s="37"/>
      <c r="B32" s="47"/>
      <c r="C32" s="47"/>
      <c r="D32" s="80"/>
      <c r="E32" s="64">
        <v>160</v>
      </c>
      <c r="F32" s="81"/>
      <c r="G32" s="91"/>
      <c r="H32" s="92"/>
      <c r="I32" s="72">
        <v>0</v>
      </c>
      <c r="J32" s="93"/>
      <c r="K32" s="90"/>
      <c r="L32" s="35"/>
      <c r="M32" s="38"/>
      <c r="N32" s="35"/>
      <c r="O32" s="35"/>
      <c r="P32" s="35"/>
      <c r="Q32" s="35"/>
      <c r="R32" s="35"/>
      <c r="S32" s="35"/>
      <c r="T32" s="35"/>
      <c r="U32" s="44"/>
      <c r="V32" s="51"/>
      <c r="W32" s="38"/>
    </row>
    <row r="33" spans="1:23" x14ac:dyDescent="0.35">
      <c r="A33" s="37"/>
      <c r="B33" s="47"/>
      <c r="C33" s="47"/>
      <c r="D33" s="61"/>
      <c r="E33" s="62">
        <v>200</v>
      </c>
      <c r="F33" s="65"/>
      <c r="G33" s="84"/>
      <c r="H33" s="94"/>
      <c r="I33" s="73">
        <v>0</v>
      </c>
      <c r="J33" s="86"/>
      <c r="K33" s="90"/>
      <c r="L33" s="95"/>
      <c r="M33" s="38"/>
      <c r="N33" s="35"/>
      <c r="O33" s="35"/>
      <c r="P33" s="35"/>
      <c r="Q33" s="35"/>
      <c r="R33" s="35"/>
      <c r="S33" s="35"/>
      <c r="T33" s="35"/>
      <c r="U33" s="44"/>
      <c r="V33" s="51"/>
      <c r="W33" s="38"/>
    </row>
    <row r="34" spans="1:23" x14ac:dyDescent="0.35">
      <c r="A34" s="37"/>
      <c r="B34" s="47"/>
      <c r="C34" s="47"/>
      <c r="D34" s="77"/>
      <c r="E34" s="63">
        <v>250</v>
      </c>
      <c r="F34" s="78"/>
      <c r="G34" s="87"/>
      <c r="H34" s="88"/>
      <c r="I34" s="71">
        <v>0</v>
      </c>
      <c r="J34" s="89"/>
      <c r="K34" s="90"/>
      <c r="L34" s="96" t="s">
        <v>1</v>
      </c>
      <c r="M34" s="38"/>
      <c r="N34" s="35"/>
      <c r="O34" s="35"/>
      <c r="P34" s="35"/>
      <c r="Q34" s="35"/>
      <c r="R34" s="35"/>
      <c r="S34" s="35"/>
      <c r="T34" s="35"/>
      <c r="U34" s="44"/>
      <c r="V34" s="51"/>
      <c r="W34" s="38"/>
    </row>
    <row r="35" spans="1:23" x14ac:dyDescent="0.35">
      <c r="A35" s="37"/>
      <c r="B35" s="47"/>
      <c r="C35" s="47"/>
      <c r="D35" s="80"/>
      <c r="E35" s="64">
        <v>315</v>
      </c>
      <c r="F35" s="81"/>
      <c r="G35" s="91"/>
      <c r="H35" s="92"/>
      <c r="I35" s="72">
        <v>0</v>
      </c>
      <c r="J35" s="93"/>
      <c r="K35" s="90"/>
      <c r="L35" s="35"/>
      <c r="M35" s="38"/>
      <c r="N35" s="35"/>
      <c r="O35" s="35"/>
      <c r="P35" s="35"/>
      <c r="Q35" s="35"/>
      <c r="R35" s="35"/>
      <c r="S35" s="35"/>
      <c r="T35" s="35"/>
      <c r="U35" s="44"/>
      <c r="V35" s="51"/>
      <c r="W35" s="38"/>
    </row>
    <row r="36" spans="1:23" x14ac:dyDescent="0.35">
      <c r="A36" s="37"/>
      <c r="B36" s="47"/>
      <c r="C36" s="47"/>
      <c r="D36" s="61"/>
      <c r="E36" s="62">
        <v>400</v>
      </c>
      <c r="F36" s="65"/>
      <c r="G36" s="84"/>
      <c r="H36" s="94"/>
      <c r="I36" s="73">
        <v>0</v>
      </c>
      <c r="J36" s="86"/>
      <c r="K36" s="90"/>
      <c r="L36" s="35"/>
      <c r="M36" s="38"/>
      <c r="N36" s="35"/>
      <c r="O36" s="35"/>
      <c r="P36" s="35"/>
      <c r="Q36" s="35"/>
      <c r="R36" s="35"/>
      <c r="S36" s="35"/>
      <c r="T36" s="35"/>
      <c r="U36" s="44"/>
      <c r="V36" s="51"/>
      <c r="W36" s="38"/>
    </row>
    <row r="37" spans="1:23" x14ac:dyDescent="0.35">
      <c r="A37" s="37"/>
      <c r="B37" s="47"/>
      <c r="C37" s="47"/>
      <c r="D37" s="77"/>
      <c r="E37" s="63">
        <v>500</v>
      </c>
      <c r="F37" s="78"/>
      <c r="G37" s="87"/>
      <c r="H37" s="88"/>
      <c r="I37" s="71">
        <v>0</v>
      </c>
      <c r="J37" s="89"/>
      <c r="K37" s="38"/>
      <c r="L37" s="40"/>
      <c r="M37" s="35"/>
      <c r="N37" s="35"/>
      <c r="O37" s="35"/>
      <c r="P37" s="35"/>
      <c r="Q37" s="35"/>
      <c r="R37" s="35"/>
      <c r="S37" s="35"/>
      <c r="T37" s="35"/>
      <c r="U37" s="44"/>
      <c r="V37" s="51"/>
      <c r="W37" s="38"/>
    </row>
    <row r="38" spans="1:23" x14ac:dyDescent="0.35">
      <c r="A38" s="37"/>
      <c r="B38" s="47"/>
      <c r="C38" s="47"/>
      <c r="D38" s="80"/>
      <c r="E38" s="64">
        <v>630</v>
      </c>
      <c r="F38" s="81"/>
      <c r="G38" s="91"/>
      <c r="H38" s="92"/>
      <c r="I38" s="72">
        <v>0</v>
      </c>
      <c r="J38" s="93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44"/>
      <c r="V38" s="51"/>
      <c r="W38" s="38"/>
    </row>
    <row r="39" spans="1:23" x14ac:dyDescent="0.35">
      <c r="A39" s="37"/>
      <c r="B39" s="47"/>
      <c r="C39" s="47"/>
      <c r="D39" s="61"/>
      <c r="E39" s="62">
        <v>800</v>
      </c>
      <c r="F39" s="65"/>
      <c r="G39" s="84"/>
      <c r="H39" s="94"/>
      <c r="I39" s="73">
        <v>0</v>
      </c>
      <c r="J39" s="86"/>
      <c r="K39" s="38"/>
      <c r="L39" s="35"/>
      <c r="M39" s="35"/>
      <c r="N39" s="35"/>
      <c r="O39" s="35"/>
      <c r="P39" s="35"/>
      <c r="Q39" s="35"/>
      <c r="R39" s="35"/>
      <c r="S39" s="35"/>
      <c r="T39" s="35"/>
      <c r="U39" s="44"/>
      <c r="V39" s="51"/>
      <c r="W39" s="38"/>
    </row>
    <row r="40" spans="1:23" x14ac:dyDescent="0.35">
      <c r="A40" s="37"/>
      <c r="B40" s="47"/>
      <c r="C40" s="47"/>
      <c r="D40" s="77"/>
      <c r="E40" s="63">
        <v>1000</v>
      </c>
      <c r="F40" s="78"/>
      <c r="G40" s="87"/>
      <c r="H40" s="88"/>
      <c r="I40" s="71">
        <v>0</v>
      </c>
      <c r="J40" s="89"/>
      <c r="K40" s="38"/>
      <c r="L40" s="35"/>
      <c r="M40" s="35"/>
      <c r="N40" s="35"/>
      <c r="O40" s="35"/>
      <c r="P40" s="35"/>
      <c r="Q40" s="35"/>
      <c r="R40" s="35"/>
      <c r="S40" s="35"/>
      <c r="T40" s="35"/>
      <c r="U40" s="44"/>
      <c r="V40" s="51"/>
      <c r="W40" s="38"/>
    </row>
    <row r="41" spans="1:23" x14ac:dyDescent="0.35">
      <c r="A41" s="37"/>
      <c r="B41" s="47"/>
      <c r="C41" s="47"/>
      <c r="D41" s="80"/>
      <c r="E41" s="64">
        <v>1250</v>
      </c>
      <c r="F41" s="81"/>
      <c r="G41" s="91"/>
      <c r="H41" s="92"/>
      <c r="I41" s="72">
        <v>0</v>
      </c>
      <c r="J41" s="93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44"/>
      <c r="V41" s="51"/>
      <c r="W41" s="38"/>
    </row>
    <row r="42" spans="1:23" x14ac:dyDescent="0.35">
      <c r="A42" s="37"/>
      <c r="B42" s="47"/>
      <c r="C42" s="47"/>
      <c r="D42" s="61"/>
      <c r="E42" s="62">
        <v>1600</v>
      </c>
      <c r="F42" s="65"/>
      <c r="G42" s="84"/>
      <c r="H42" s="94"/>
      <c r="I42" s="73">
        <v>0</v>
      </c>
      <c r="J42" s="86"/>
      <c r="K42" s="38"/>
      <c r="L42" s="35"/>
      <c r="M42" s="35"/>
      <c r="N42" s="35"/>
      <c r="O42" s="35"/>
      <c r="P42" s="35"/>
      <c r="Q42" s="35"/>
      <c r="R42" s="35"/>
      <c r="S42" s="35"/>
      <c r="T42" s="35"/>
      <c r="U42" s="44"/>
      <c r="V42" s="51"/>
      <c r="W42" s="38"/>
    </row>
    <row r="43" spans="1:23" x14ac:dyDescent="0.35">
      <c r="A43" s="37"/>
      <c r="B43" s="47"/>
      <c r="C43" s="47"/>
      <c r="D43" s="77"/>
      <c r="E43" s="63">
        <v>2000</v>
      </c>
      <c r="F43" s="78"/>
      <c r="G43" s="87"/>
      <c r="H43" s="88"/>
      <c r="I43" s="71">
        <v>0</v>
      </c>
      <c r="J43" s="89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44"/>
      <c r="V43" s="51"/>
      <c r="W43" s="38"/>
    </row>
    <row r="44" spans="1:23" x14ac:dyDescent="0.35">
      <c r="A44" s="37"/>
      <c r="B44" s="47"/>
      <c r="C44" s="47"/>
      <c r="D44" s="80"/>
      <c r="E44" s="64">
        <v>2500</v>
      </c>
      <c r="F44" s="81"/>
      <c r="G44" s="91"/>
      <c r="H44" s="92"/>
      <c r="I44" s="72">
        <v>0</v>
      </c>
      <c r="J44" s="93"/>
      <c r="K44" s="38"/>
      <c r="L44" s="35"/>
      <c r="M44" s="35"/>
      <c r="N44" s="35"/>
      <c r="O44" s="35"/>
      <c r="P44" s="35"/>
      <c r="Q44" s="35"/>
      <c r="R44" s="35"/>
      <c r="S44" s="35"/>
      <c r="T44" s="35"/>
      <c r="U44" s="44"/>
      <c r="V44" s="51"/>
      <c r="W44" s="38"/>
    </row>
    <row r="45" spans="1:23" ht="15" thickBot="1" x14ac:dyDescent="0.4">
      <c r="A45" s="37"/>
      <c r="B45" s="47"/>
      <c r="C45" s="47"/>
      <c r="D45" s="61"/>
      <c r="E45" s="62">
        <v>3150</v>
      </c>
      <c r="F45" s="65"/>
      <c r="G45" s="84"/>
      <c r="H45" s="97"/>
      <c r="I45" s="74">
        <v>0</v>
      </c>
      <c r="J45" s="86"/>
      <c r="K45" s="38"/>
      <c r="L45" s="35"/>
      <c r="M45" s="35"/>
      <c r="N45" s="35"/>
      <c r="O45" s="35"/>
      <c r="P45" s="35"/>
      <c r="Q45" s="35"/>
      <c r="R45" s="35"/>
      <c r="S45" s="35"/>
      <c r="T45" s="35"/>
      <c r="U45" s="44"/>
      <c r="V45" s="51"/>
      <c r="W45" s="38"/>
    </row>
    <row r="46" spans="1:23" x14ac:dyDescent="0.35">
      <c r="A46" s="37"/>
      <c r="B46" s="47"/>
      <c r="C46" s="47"/>
      <c r="D46" s="77"/>
      <c r="E46" s="63">
        <v>4000</v>
      </c>
      <c r="F46" s="78"/>
      <c r="G46" s="79"/>
      <c r="H46" s="98"/>
      <c r="I46" s="75">
        <v>0</v>
      </c>
      <c r="J46" s="78"/>
      <c r="K46" s="38"/>
      <c r="L46" s="35"/>
      <c r="M46" s="35"/>
      <c r="N46" s="35"/>
      <c r="O46" s="35"/>
      <c r="P46" s="35"/>
      <c r="Q46" s="35"/>
      <c r="R46" s="35"/>
      <c r="S46" s="35"/>
      <c r="T46" s="35"/>
      <c r="U46" s="44"/>
      <c r="V46" s="51"/>
      <c r="W46" s="38"/>
    </row>
    <row r="47" spans="1:23" x14ac:dyDescent="0.35">
      <c r="A47" s="37"/>
      <c r="B47" s="47"/>
      <c r="C47" s="47"/>
      <c r="D47" s="80"/>
      <c r="E47" s="64">
        <v>5000</v>
      </c>
      <c r="F47" s="81"/>
      <c r="G47" s="82"/>
      <c r="H47" s="64"/>
      <c r="I47" s="76">
        <v>0</v>
      </c>
      <c r="J47" s="81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44"/>
      <c r="V47" s="51"/>
      <c r="W47" s="38"/>
    </row>
    <row r="48" spans="1:23" x14ac:dyDescent="0.35">
      <c r="A48" s="37"/>
      <c r="B48" s="47"/>
      <c r="C48" s="42"/>
      <c r="D48" s="40"/>
      <c r="E48" s="40"/>
      <c r="F48" s="40"/>
      <c r="G48" s="40"/>
      <c r="H48" s="40"/>
      <c r="I48" s="40"/>
      <c r="J48" s="40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4"/>
      <c r="V48" s="51"/>
      <c r="W48" s="38"/>
    </row>
    <row r="49" spans="1:23" x14ac:dyDescent="0.35">
      <c r="A49" s="37"/>
      <c r="B49" s="47"/>
      <c r="C49" s="42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99" t="s">
        <v>0</v>
      </c>
      <c r="R49" s="35"/>
      <c r="S49" s="35"/>
      <c r="T49" s="35"/>
      <c r="U49" s="44"/>
      <c r="V49" s="51"/>
      <c r="W49" s="38"/>
    </row>
    <row r="50" spans="1:23" x14ac:dyDescent="0.35">
      <c r="A50" s="37"/>
      <c r="B50" s="47"/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  <c r="V50" s="51"/>
      <c r="W50" s="38"/>
    </row>
    <row r="51" spans="1:23" x14ac:dyDescent="0.35">
      <c r="A51" s="37"/>
      <c r="B51" s="4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4"/>
      <c r="W51" s="38"/>
    </row>
    <row r="52" spans="1:23" x14ac:dyDescent="0.35">
      <c r="A52" s="37"/>
      <c r="B52" s="42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44"/>
      <c r="W52" s="38"/>
    </row>
    <row r="53" spans="1:23" x14ac:dyDescent="0.35">
      <c r="A53" s="37"/>
      <c r="B53" s="47"/>
      <c r="C53" s="100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1"/>
      <c r="W53" s="38"/>
    </row>
    <row r="54" spans="1:23" x14ac:dyDescent="0.35">
      <c r="A54" s="37"/>
      <c r="B54" s="47"/>
      <c r="C54" s="42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44"/>
      <c r="V54" s="51"/>
      <c r="W54" s="38"/>
    </row>
    <row r="55" spans="1:23" ht="15.5" x14ac:dyDescent="0.35">
      <c r="A55" s="37"/>
      <c r="B55" s="47"/>
      <c r="C55" s="184" t="s">
        <v>46</v>
      </c>
      <c r="D55" s="185"/>
      <c r="E55" s="109">
        <f>'Datos entrada'!AH26</f>
        <v>0</v>
      </c>
      <c r="F55" s="109" t="s">
        <v>31</v>
      </c>
      <c r="G55" s="107">
        <f>'Datos entrada'!AJ26</f>
        <v>0</v>
      </c>
      <c r="H55" s="109" t="s">
        <v>33</v>
      </c>
      <c r="I55" s="109">
        <f>'Datos entrada'!AL26</f>
        <v>0</v>
      </c>
      <c r="J55" s="110" t="s">
        <v>32</v>
      </c>
      <c r="K55" s="43" t="s">
        <v>1</v>
      </c>
      <c r="L55" s="60" t="s">
        <v>47</v>
      </c>
      <c r="M55" s="60">
        <f>'Calculos Referencia'!AP114</f>
        <v>0</v>
      </c>
      <c r="N55" s="60" t="s">
        <v>48</v>
      </c>
      <c r="O55" s="60" t="s">
        <v>49</v>
      </c>
      <c r="P55" s="60">
        <f>'Calculos Referencia'!AV120</f>
        <v>0</v>
      </c>
      <c r="Q55" s="60" t="s">
        <v>48</v>
      </c>
      <c r="R55" s="35"/>
      <c r="S55" s="60" t="s">
        <v>50</v>
      </c>
      <c r="T55" s="60">
        <f>'Calculos Referencia'!AP108</f>
        <v>0</v>
      </c>
      <c r="U55" s="101" t="s">
        <v>48</v>
      </c>
      <c r="V55" s="51"/>
      <c r="W55" s="38"/>
    </row>
    <row r="56" spans="1:23" x14ac:dyDescent="0.35">
      <c r="A56" s="37"/>
      <c r="B56" s="47"/>
      <c r="C56" s="42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44"/>
      <c r="V56" s="51"/>
      <c r="W56" s="38"/>
    </row>
    <row r="57" spans="1:23" x14ac:dyDescent="0.35">
      <c r="A57" s="37"/>
      <c r="B57" s="47"/>
      <c r="C57" s="164"/>
      <c r="D57" s="165"/>
      <c r="E57" s="165"/>
      <c r="F57" s="165"/>
      <c r="G57" s="165"/>
      <c r="H57" s="165"/>
      <c r="I57" s="165"/>
      <c r="J57" s="165"/>
      <c r="K57" s="165"/>
      <c r="L57" s="35"/>
      <c r="M57" s="35"/>
      <c r="N57" s="35"/>
      <c r="O57" s="35"/>
      <c r="P57" s="35"/>
      <c r="Q57" s="35"/>
      <c r="R57" s="35"/>
      <c r="S57" s="35"/>
      <c r="T57" s="35"/>
      <c r="U57" s="44"/>
      <c r="V57" s="51"/>
      <c r="W57" s="38"/>
    </row>
    <row r="58" spans="1:23" x14ac:dyDescent="0.35">
      <c r="A58" s="37"/>
      <c r="B58" s="47"/>
      <c r="C58" s="164"/>
      <c r="D58" s="165"/>
      <c r="E58" s="165"/>
      <c r="F58" s="165"/>
      <c r="G58" s="165"/>
      <c r="H58" s="165"/>
      <c r="I58" s="165"/>
      <c r="J58" s="165"/>
      <c r="K58" s="165"/>
      <c r="L58" s="60" t="s">
        <v>51</v>
      </c>
      <c r="M58" s="60">
        <f>'Calculos Referencia'!AP117</f>
        <v>0</v>
      </c>
      <c r="N58" s="60" t="s">
        <v>48</v>
      </c>
      <c r="O58" s="60" t="s">
        <v>52</v>
      </c>
      <c r="P58" s="60">
        <f>'Calculos Referencia'!AV123</f>
        <v>0</v>
      </c>
      <c r="Q58" s="60" t="s">
        <v>48</v>
      </c>
      <c r="R58" s="35"/>
      <c r="S58" s="60" t="s">
        <v>53</v>
      </c>
      <c r="T58" s="60">
        <f>'Calculos Referencia'!AV111</f>
        <v>0</v>
      </c>
      <c r="U58" s="101" t="s">
        <v>48</v>
      </c>
      <c r="V58" s="51"/>
      <c r="W58" s="38"/>
    </row>
    <row r="59" spans="1:23" x14ac:dyDescent="0.35">
      <c r="A59" s="37"/>
      <c r="B59" s="47"/>
      <c r="C59" s="166"/>
      <c r="D59" s="167"/>
      <c r="E59" s="167"/>
      <c r="F59" s="167"/>
      <c r="G59" s="167"/>
      <c r="H59" s="167"/>
      <c r="I59" s="167"/>
      <c r="J59" s="167"/>
      <c r="K59" s="167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1"/>
      <c r="W59" s="38"/>
    </row>
    <row r="60" spans="1:23" x14ac:dyDescent="0.35">
      <c r="A60" s="37"/>
      <c r="B60" s="5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54"/>
      <c r="W60" s="38"/>
    </row>
    <row r="61" spans="1:23" x14ac:dyDescent="0.35">
      <c r="A61" s="37"/>
      <c r="B61" s="100"/>
      <c r="C61" s="103" t="s">
        <v>54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49"/>
      <c r="T61" s="49"/>
      <c r="U61" s="49"/>
      <c r="V61" s="50"/>
      <c r="W61" s="38"/>
    </row>
    <row r="62" spans="1:23" x14ac:dyDescent="0.35">
      <c r="A62" s="37"/>
      <c r="B62" s="58"/>
      <c r="C62" s="104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35"/>
      <c r="T62" s="35"/>
      <c r="U62" s="35"/>
      <c r="V62" s="44"/>
      <c r="W62" s="38"/>
    </row>
    <row r="63" spans="1:23" x14ac:dyDescent="0.35">
      <c r="A63" s="37"/>
      <c r="B63" s="58"/>
      <c r="C63" s="43" t="s">
        <v>55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 t="s">
        <v>56</v>
      </c>
      <c r="O63" s="43"/>
      <c r="P63" s="43"/>
      <c r="Q63" s="43"/>
      <c r="R63" s="43"/>
      <c r="S63" s="35"/>
      <c r="T63" s="35"/>
      <c r="U63" s="35"/>
      <c r="V63" s="44"/>
      <c r="W63" s="38"/>
    </row>
    <row r="64" spans="1:23" x14ac:dyDescent="0.35">
      <c r="A64" s="37"/>
      <c r="B64" s="105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53"/>
      <c r="T64" s="53"/>
      <c r="U64" s="53"/>
      <c r="V64" s="54"/>
      <c r="W64" s="38"/>
    </row>
    <row r="65" spans="1:23" x14ac:dyDescent="0.35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35"/>
    </row>
    <row r="66" spans="1:23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</sheetData>
  <mergeCells count="10">
    <mergeCell ref="C57:K57"/>
    <mergeCell ref="C58:K58"/>
    <mergeCell ref="C59:K59"/>
    <mergeCell ref="B2:V2"/>
    <mergeCell ref="B3:V3"/>
    <mergeCell ref="P5:S5"/>
    <mergeCell ref="D23:F26"/>
    <mergeCell ref="G23:J26"/>
    <mergeCell ref="C55:D55"/>
    <mergeCell ref="C9:U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3B65-0416-4626-80E7-6DFBB576A5F9}">
  <dimension ref="A1:W67"/>
  <sheetViews>
    <sheetView tabSelected="1" zoomScale="70" zoomScaleNormal="70" workbookViewId="0">
      <selection activeCell="C9" sqref="C9:U14"/>
    </sheetView>
  </sheetViews>
  <sheetFormatPr baseColWidth="10" defaultRowHeight="14.5" x14ac:dyDescent="0.35"/>
  <cols>
    <col min="2" max="2" width="8.6328125" customWidth="1"/>
    <col min="3" max="3" width="19.36328125" customWidth="1"/>
    <col min="4" max="4" width="3" customWidth="1"/>
    <col min="5" max="5" width="6.453125" customWidth="1"/>
    <col min="6" max="6" width="3" customWidth="1"/>
    <col min="7" max="7" width="3.90625" customWidth="1"/>
    <col min="8" max="8" width="0.6328125" customWidth="1"/>
    <col min="9" max="9" width="6.6328125" customWidth="1"/>
    <col min="10" max="10" width="4.453125" customWidth="1"/>
    <col min="11" max="11" width="11.54296875" customWidth="1"/>
    <col min="12" max="12" width="10.36328125" customWidth="1"/>
    <col min="13" max="13" width="4.90625" customWidth="1"/>
    <col min="14" max="14" width="9.36328125" customWidth="1"/>
    <col min="15" max="15" width="12.54296875" customWidth="1"/>
    <col min="16" max="16" width="4.453125" customWidth="1"/>
    <col min="17" max="17" width="5.90625" customWidth="1"/>
    <col min="18" max="18" width="9.36328125" customWidth="1"/>
    <col min="19" max="19" width="14" customWidth="1"/>
    <col min="20" max="20" width="4" customWidth="1"/>
    <col min="21" max="21" width="4.36328125" customWidth="1"/>
    <col min="22" max="22" width="8.36328125" customWidth="1"/>
    <col min="23" max="23" width="10.08984375" customWidth="1"/>
  </cols>
  <sheetData>
    <row r="1" spans="1:23" ht="65.25" customHeigh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5"/>
    </row>
    <row r="2" spans="1:23" ht="27.75" customHeight="1" x14ac:dyDescent="0.35">
      <c r="A2" s="37"/>
      <c r="B2" s="168" t="s">
        <v>74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70"/>
      <c r="W2" s="38"/>
    </row>
    <row r="3" spans="1:23" ht="21.75" customHeight="1" x14ac:dyDescent="0.35">
      <c r="A3" s="37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3"/>
      <c r="W3" s="38"/>
    </row>
    <row r="4" spans="1:23" x14ac:dyDescent="0.35">
      <c r="A4" s="37"/>
      <c r="B4" s="39"/>
      <c r="C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8"/>
    </row>
    <row r="5" spans="1:23" x14ac:dyDescent="0.35">
      <c r="A5" s="37"/>
      <c r="B5" s="42"/>
      <c r="C5" s="43" t="s">
        <v>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74"/>
      <c r="Q5" s="174"/>
      <c r="R5" s="174"/>
      <c r="S5" s="174"/>
      <c r="T5" s="35"/>
      <c r="U5" s="35"/>
      <c r="V5" s="44"/>
      <c r="W5" s="38"/>
    </row>
    <row r="6" spans="1:23" x14ac:dyDescent="0.35">
      <c r="A6" s="37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35"/>
      <c r="U6" s="35"/>
      <c r="V6" s="44"/>
      <c r="W6" s="38"/>
    </row>
    <row r="7" spans="1:23" x14ac:dyDescent="0.35">
      <c r="A7" s="37"/>
      <c r="B7" s="42"/>
      <c r="C7" s="43" t="s">
        <v>40</v>
      </c>
      <c r="D7" s="43"/>
      <c r="E7" s="43"/>
      <c r="F7" s="43"/>
      <c r="G7" s="43"/>
      <c r="H7" s="43"/>
      <c r="I7" s="43"/>
      <c r="J7" s="43"/>
      <c r="K7" s="45"/>
      <c r="L7" s="45"/>
      <c r="M7" s="45"/>
      <c r="N7" s="45"/>
      <c r="O7" s="43"/>
      <c r="P7" s="43"/>
      <c r="Q7" s="43"/>
      <c r="R7" s="43"/>
      <c r="S7" s="43"/>
      <c r="T7" s="35"/>
      <c r="U7" s="35"/>
      <c r="V7" s="44"/>
      <c r="W7" s="38"/>
    </row>
    <row r="8" spans="1:23" x14ac:dyDescent="0.35">
      <c r="A8" s="37"/>
      <c r="B8" s="42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36"/>
      <c r="U8" s="36"/>
      <c r="V8" s="44"/>
      <c r="W8" s="38"/>
    </row>
    <row r="9" spans="1:23" x14ac:dyDescent="0.35">
      <c r="A9" s="37"/>
      <c r="B9" s="47"/>
      <c r="C9" s="192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4"/>
      <c r="V9" s="51"/>
      <c r="W9" s="38"/>
    </row>
    <row r="10" spans="1:23" x14ac:dyDescent="0.35">
      <c r="A10" s="37"/>
      <c r="B10" s="47"/>
      <c r="C10" s="195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7"/>
      <c r="V10" s="51"/>
      <c r="W10" s="38"/>
    </row>
    <row r="11" spans="1:23" x14ac:dyDescent="0.35">
      <c r="A11" s="37"/>
      <c r="B11" s="47"/>
      <c r="C11" s="195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7"/>
      <c r="V11" s="51"/>
      <c r="W11" s="38"/>
    </row>
    <row r="12" spans="1:23" x14ac:dyDescent="0.35">
      <c r="A12" s="37"/>
      <c r="B12" s="47"/>
      <c r="C12" s="195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7"/>
      <c r="V12" s="51"/>
      <c r="W12" s="38"/>
    </row>
    <row r="13" spans="1:23" x14ac:dyDescent="0.35">
      <c r="A13" s="37"/>
      <c r="B13" s="47"/>
      <c r="C13" s="195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7"/>
      <c r="V13" s="51"/>
      <c r="W13" s="38"/>
    </row>
    <row r="14" spans="1:23" x14ac:dyDescent="0.35">
      <c r="A14" s="37"/>
      <c r="B14" s="47"/>
      <c r="C14" s="198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200"/>
      <c r="V14" s="51"/>
      <c r="W14" s="38"/>
    </row>
    <row r="15" spans="1:23" x14ac:dyDescent="0.35">
      <c r="A15" s="37"/>
      <c r="B15" s="42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44"/>
      <c r="W15" s="38"/>
    </row>
    <row r="16" spans="1:23" x14ac:dyDescent="0.35">
      <c r="A16" s="37"/>
      <c r="B16" s="47"/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6"/>
      <c r="O16" s="49"/>
      <c r="P16" s="49"/>
      <c r="Q16" s="49"/>
      <c r="R16" s="49"/>
      <c r="S16" s="49"/>
      <c r="T16" s="57"/>
      <c r="U16" s="50"/>
      <c r="V16" s="51"/>
      <c r="W16" s="38"/>
    </row>
    <row r="17" spans="1:23" x14ac:dyDescent="0.35">
      <c r="A17" s="37"/>
      <c r="B17" s="47"/>
      <c r="C17" s="58"/>
      <c r="D17" s="35"/>
      <c r="E17" s="35"/>
      <c r="F17" s="35"/>
      <c r="G17" s="35"/>
      <c r="H17" s="35"/>
      <c r="I17" s="35"/>
      <c r="J17" s="35"/>
      <c r="K17" s="59"/>
      <c r="L17" s="43"/>
      <c r="M17" s="35"/>
      <c r="N17" s="37"/>
      <c r="O17" s="60" t="s">
        <v>41</v>
      </c>
      <c r="P17" s="35"/>
      <c r="Q17" s="35"/>
      <c r="R17" s="35"/>
      <c r="S17" s="35"/>
      <c r="T17" s="38"/>
      <c r="U17" s="44"/>
      <c r="V17" s="51"/>
      <c r="W17" s="38"/>
    </row>
    <row r="18" spans="1:23" x14ac:dyDescent="0.35">
      <c r="A18" s="37"/>
      <c r="B18" s="47"/>
      <c r="C18" s="58"/>
      <c r="D18" s="35"/>
      <c r="E18" s="35"/>
      <c r="F18" s="35"/>
      <c r="G18" s="35"/>
      <c r="H18" s="35"/>
      <c r="I18" s="35"/>
      <c r="J18" s="35"/>
      <c r="K18" s="59"/>
      <c r="L18" s="43"/>
      <c r="M18" s="35"/>
      <c r="N18" s="37"/>
      <c r="O18" s="60" t="s">
        <v>42</v>
      </c>
      <c r="P18" s="35"/>
      <c r="Q18" s="35"/>
      <c r="R18" s="35"/>
      <c r="S18" s="35"/>
      <c r="T18" s="38"/>
      <c r="U18" s="44"/>
      <c r="V18" s="51"/>
      <c r="W18" s="38"/>
    </row>
    <row r="19" spans="1:23" x14ac:dyDescent="0.35">
      <c r="A19" s="37"/>
      <c r="B19" s="47"/>
      <c r="C19" s="4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7"/>
      <c r="O19" s="35"/>
      <c r="P19" s="35"/>
      <c r="Q19" s="35"/>
      <c r="R19" s="35"/>
      <c r="S19" s="35"/>
      <c r="T19" s="38"/>
      <c r="U19" s="44"/>
      <c r="V19" s="51"/>
      <c r="W19" s="38"/>
    </row>
    <row r="20" spans="1:23" x14ac:dyDescent="0.35">
      <c r="A20" s="37"/>
      <c r="B20" s="47"/>
      <c r="C20" s="42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7"/>
      <c r="O20" s="35"/>
      <c r="P20" s="35"/>
      <c r="Q20" s="35"/>
      <c r="R20" s="35"/>
      <c r="S20" s="35"/>
      <c r="T20" s="38"/>
      <c r="U20" s="44"/>
      <c r="V20" s="51"/>
      <c r="W20" s="38"/>
    </row>
    <row r="21" spans="1:23" x14ac:dyDescent="0.35">
      <c r="A21" s="37"/>
      <c r="B21" s="47"/>
      <c r="C21" s="42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44"/>
      <c r="V21" s="51"/>
      <c r="W21" s="38"/>
    </row>
    <row r="22" spans="1:23" x14ac:dyDescent="0.35">
      <c r="A22" s="37"/>
      <c r="B22" s="47"/>
      <c r="C22" s="42"/>
      <c r="D22" s="36"/>
      <c r="E22" s="36"/>
      <c r="F22" s="36"/>
      <c r="G22" s="36"/>
      <c r="H22" s="36"/>
      <c r="I22" s="36"/>
      <c r="J22" s="3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44"/>
      <c r="V22" s="51"/>
      <c r="W22" s="38"/>
    </row>
    <row r="23" spans="1:23" x14ac:dyDescent="0.35">
      <c r="A23" s="37"/>
      <c r="B23" s="47"/>
      <c r="C23" s="47"/>
      <c r="D23" s="175" t="s">
        <v>43</v>
      </c>
      <c r="E23" s="176"/>
      <c r="F23" s="177"/>
      <c r="G23" s="175" t="s">
        <v>44</v>
      </c>
      <c r="H23" s="176"/>
      <c r="I23" s="176"/>
      <c r="J23" s="177"/>
      <c r="K23" s="38"/>
      <c r="L23" s="35"/>
      <c r="M23" s="35"/>
      <c r="N23" s="35"/>
      <c r="O23" s="35"/>
      <c r="P23" s="35"/>
      <c r="Q23" s="35"/>
      <c r="R23" s="35"/>
      <c r="S23" s="35"/>
      <c r="T23" s="35"/>
      <c r="U23" s="44"/>
      <c r="V23" s="51"/>
      <c r="W23" s="38"/>
    </row>
    <row r="24" spans="1:23" x14ac:dyDescent="0.35">
      <c r="A24" s="37"/>
      <c r="B24" s="47"/>
      <c r="C24" s="47"/>
      <c r="D24" s="178"/>
      <c r="E24" s="179"/>
      <c r="F24" s="180"/>
      <c r="G24" s="178"/>
      <c r="H24" s="179"/>
      <c r="I24" s="179"/>
      <c r="J24" s="180"/>
      <c r="K24" s="38"/>
      <c r="L24" s="35"/>
      <c r="M24" s="35"/>
      <c r="N24" s="35"/>
      <c r="O24" s="35"/>
      <c r="P24" s="35"/>
      <c r="Q24" s="35"/>
      <c r="R24" s="35"/>
      <c r="S24" s="35"/>
      <c r="T24" s="35"/>
      <c r="U24" s="44"/>
      <c r="V24" s="51"/>
      <c r="W24" s="38"/>
    </row>
    <row r="25" spans="1:23" x14ac:dyDescent="0.35">
      <c r="A25" s="37"/>
      <c r="B25" s="47"/>
      <c r="C25" s="47"/>
      <c r="D25" s="178"/>
      <c r="E25" s="179"/>
      <c r="F25" s="180"/>
      <c r="G25" s="178"/>
      <c r="H25" s="179"/>
      <c r="I25" s="179"/>
      <c r="J25" s="180"/>
      <c r="K25" s="38"/>
      <c r="L25" s="35"/>
      <c r="M25" s="35"/>
      <c r="N25" s="35"/>
      <c r="O25" s="35"/>
      <c r="P25" s="35"/>
      <c r="Q25" s="35"/>
      <c r="R25" s="35"/>
      <c r="S25" s="35"/>
      <c r="T25" s="35"/>
      <c r="U25" s="44"/>
      <c r="V25" s="51"/>
      <c r="W25" s="38"/>
    </row>
    <row r="26" spans="1:23" x14ac:dyDescent="0.35">
      <c r="A26" s="37"/>
      <c r="B26" s="47"/>
      <c r="C26" s="47"/>
      <c r="D26" s="181"/>
      <c r="E26" s="182"/>
      <c r="F26" s="183"/>
      <c r="G26" s="181"/>
      <c r="H26" s="182"/>
      <c r="I26" s="182"/>
      <c r="J26" s="183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44"/>
      <c r="V26" s="51"/>
      <c r="W26" s="38"/>
    </row>
    <row r="27" spans="1:23" x14ac:dyDescent="0.35">
      <c r="A27" s="37"/>
      <c r="B27" s="47"/>
      <c r="C27" s="47"/>
      <c r="D27" s="61"/>
      <c r="E27" s="62" cm="1">
        <f t="array" ref="E27:E47">TRANSPOSE('[1]MEDIDAS AISLAMIENTO'!D6:X6)</f>
        <v>50</v>
      </c>
      <c r="F27" s="65"/>
      <c r="G27" s="66"/>
      <c r="H27" s="62"/>
      <c r="I27" s="67" cm="1">
        <f t="array" ref="I27:I47">TRANSPOSE('Datos entrada'!G27:AA27)</f>
        <v>0</v>
      </c>
      <c r="J27" s="65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44"/>
      <c r="V27" s="51"/>
      <c r="W27" s="38"/>
    </row>
    <row r="28" spans="1:23" x14ac:dyDescent="0.35">
      <c r="A28" s="37"/>
      <c r="B28" s="47"/>
      <c r="C28" s="47"/>
      <c r="D28" s="77"/>
      <c r="E28" s="63">
        <v>63</v>
      </c>
      <c r="F28" s="78"/>
      <c r="G28" s="79"/>
      <c r="H28" s="63"/>
      <c r="I28" s="68">
        <v>0</v>
      </c>
      <c r="J28" s="78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44"/>
      <c r="V28" s="51"/>
      <c r="W28" s="38"/>
    </row>
    <row r="29" spans="1:23" ht="15" thickBot="1" x14ac:dyDescent="0.4">
      <c r="A29" s="37"/>
      <c r="B29" s="47"/>
      <c r="C29" s="47"/>
      <c r="D29" s="80"/>
      <c r="E29" s="64">
        <v>80</v>
      </c>
      <c r="F29" s="81"/>
      <c r="G29" s="82"/>
      <c r="H29" s="83"/>
      <c r="I29" s="69">
        <v>0</v>
      </c>
      <c r="J29" s="81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44"/>
      <c r="V29" s="51"/>
      <c r="W29" s="38"/>
    </row>
    <row r="30" spans="1:23" x14ac:dyDescent="0.35">
      <c r="A30" s="37"/>
      <c r="B30" s="47"/>
      <c r="C30" s="47"/>
      <c r="D30" s="61"/>
      <c r="E30" s="62">
        <v>100</v>
      </c>
      <c r="F30" s="65"/>
      <c r="G30" s="84"/>
      <c r="H30" s="85"/>
      <c r="I30" s="70">
        <v>0</v>
      </c>
      <c r="J30" s="86"/>
      <c r="K30" s="38"/>
      <c r="L30" s="36"/>
      <c r="M30" s="35"/>
      <c r="N30" s="35"/>
      <c r="O30" s="35"/>
      <c r="P30" s="35"/>
      <c r="Q30" s="35"/>
      <c r="R30" s="35"/>
      <c r="S30" s="35"/>
      <c r="T30" s="35"/>
      <c r="U30" s="44"/>
      <c r="V30" s="51"/>
      <c r="W30" s="38"/>
    </row>
    <row r="31" spans="1:23" x14ac:dyDescent="0.35">
      <c r="A31" s="37"/>
      <c r="B31" s="47"/>
      <c r="C31" s="47"/>
      <c r="D31" s="77"/>
      <c r="E31" s="63">
        <v>125</v>
      </c>
      <c r="F31" s="78"/>
      <c r="G31" s="87"/>
      <c r="H31" s="88"/>
      <c r="I31" s="71">
        <v>0</v>
      </c>
      <c r="J31" s="89"/>
      <c r="K31" s="90"/>
      <c r="L31" s="35"/>
      <c r="M31" s="38"/>
      <c r="N31" s="35"/>
      <c r="O31" s="35"/>
      <c r="P31" s="35"/>
      <c r="Q31" s="35"/>
      <c r="R31" s="35"/>
      <c r="S31" s="35"/>
      <c r="T31" s="35"/>
      <c r="U31" s="44"/>
      <c r="V31" s="51"/>
      <c r="W31" s="38"/>
    </row>
    <row r="32" spans="1:23" x14ac:dyDescent="0.35">
      <c r="A32" s="37"/>
      <c r="B32" s="47"/>
      <c r="C32" s="47"/>
      <c r="D32" s="80"/>
      <c r="E32" s="64">
        <v>160</v>
      </c>
      <c r="F32" s="81"/>
      <c r="G32" s="91"/>
      <c r="H32" s="92"/>
      <c r="I32" s="72">
        <v>0</v>
      </c>
      <c r="J32" s="93"/>
      <c r="K32" s="90"/>
      <c r="L32" s="35"/>
      <c r="M32" s="38"/>
      <c r="N32" s="35"/>
      <c r="O32" s="35"/>
      <c r="P32" s="35"/>
      <c r="Q32" s="35"/>
      <c r="R32" s="35"/>
      <c r="S32" s="35"/>
      <c r="T32" s="35"/>
      <c r="U32" s="44"/>
      <c r="V32" s="51"/>
      <c r="W32" s="38"/>
    </row>
    <row r="33" spans="1:23" x14ac:dyDescent="0.35">
      <c r="A33" s="37"/>
      <c r="B33" s="47"/>
      <c r="C33" s="47"/>
      <c r="D33" s="61"/>
      <c r="E33" s="62">
        <v>200</v>
      </c>
      <c r="F33" s="65"/>
      <c r="G33" s="84"/>
      <c r="H33" s="94"/>
      <c r="I33" s="73">
        <v>0</v>
      </c>
      <c r="J33" s="86"/>
      <c r="K33" s="90"/>
      <c r="L33" s="95"/>
      <c r="M33" s="38"/>
      <c r="N33" s="35"/>
      <c r="O33" s="35"/>
      <c r="P33" s="35"/>
      <c r="Q33" s="35"/>
      <c r="R33" s="35"/>
      <c r="S33" s="35"/>
      <c r="T33" s="35"/>
      <c r="U33" s="44"/>
      <c r="V33" s="51"/>
      <c r="W33" s="38"/>
    </row>
    <row r="34" spans="1:23" x14ac:dyDescent="0.35">
      <c r="A34" s="37"/>
      <c r="B34" s="47"/>
      <c r="C34" s="47"/>
      <c r="D34" s="77"/>
      <c r="E34" s="63">
        <v>250</v>
      </c>
      <c r="F34" s="78"/>
      <c r="G34" s="87"/>
      <c r="H34" s="88"/>
      <c r="I34" s="71">
        <v>0</v>
      </c>
      <c r="J34" s="89"/>
      <c r="K34" s="90"/>
      <c r="L34" s="96" t="s">
        <v>1</v>
      </c>
      <c r="M34" s="38"/>
      <c r="N34" s="35"/>
      <c r="O34" s="35"/>
      <c r="P34" s="35"/>
      <c r="Q34" s="35"/>
      <c r="R34" s="35"/>
      <c r="S34" s="35"/>
      <c r="T34" s="35"/>
      <c r="U34" s="44"/>
      <c r="V34" s="51"/>
      <c r="W34" s="38"/>
    </row>
    <row r="35" spans="1:23" x14ac:dyDescent="0.35">
      <c r="A35" s="37"/>
      <c r="B35" s="47"/>
      <c r="C35" s="47"/>
      <c r="D35" s="80"/>
      <c r="E35" s="64">
        <v>315</v>
      </c>
      <c r="F35" s="81"/>
      <c r="G35" s="91"/>
      <c r="H35" s="92"/>
      <c r="I35" s="72">
        <v>0</v>
      </c>
      <c r="J35" s="93"/>
      <c r="K35" s="90"/>
      <c r="L35" s="35"/>
      <c r="M35" s="38"/>
      <c r="N35" s="35"/>
      <c r="O35" s="35"/>
      <c r="P35" s="35"/>
      <c r="Q35" s="35"/>
      <c r="R35" s="35"/>
      <c r="S35" s="35"/>
      <c r="T35" s="35"/>
      <c r="U35" s="44"/>
      <c r="V35" s="51"/>
      <c r="W35" s="38"/>
    </row>
    <row r="36" spans="1:23" x14ac:dyDescent="0.35">
      <c r="A36" s="37"/>
      <c r="B36" s="47"/>
      <c r="C36" s="47"/>
      <c r="D36" s="61"/>
      <c r="E36" s="62">
        <v>400</v>
      </c>
      <c r="F36" s="65"/>
      <c r="G36" s="84"/>
      <c r="H36" s="94"/>
      <c r="I36" s="73">
        <v>0</v>
      </c>
      <c r="J36" s="86"/>
      <c r="K36" s="90"/>
      <c r="L36" s="35"/>
      <c r="M36" s="38"/>
      <c r="N36" s="35"/>
      <c r="O36" s="35"/>
      <c r="P36" s="35"/>
      <c r="Q36" s="35"/>
      <c r="R36" s="35"/>
      <c r="S36" s="35"/>
      <c r="T36" s="35"/>
      <c r="U36" s="44"/>
      <c r="V36" s="51"/>
      <c r="W36" s="38"/>
    </row>
    <row r="37" spans="1:23" x14ac:dyDescent="0.35">
      <c r="A37" s="37"/>
      <c r="B37" s="47"/>
      <c r="C37" s="47"/>
      <c r="D37" s="77"/>
      <c r="E37" s="63">
        <v>500</v>
      </c>
      <c r="F37" s="78"/>
      <c r="G37" s="87"/>
      <c r="H37" s="88"/>
      <c r="I37" s="71">
        <v>0</v>
      </c>
      <c r="J37" s="89"/>
      <c r="K37" s="38"/>
      <c r="L37" s="40"/>
      <c r="M37" s="35"/>
      <c r="N37" s="35"/>
      <c r="O37" s="35"/>
      <c r="P37" s="35"/>
      <c r="Q37" s="35"/>
      <c r="R37" s="35"/>
      <c r="S37" s="35"/>
      <c r="T37" s="35"/>
      <c r="U37" s="44"/>
      <c r="V37" s="51"/>
      <c r="W37" s="38"/>
    </row>
    <row r="38" spans="1:23" x14ac:dyDescent="0.35">
      <c r="A38" s="37"/>
      <c r="B38" s="47"/>
      <c r="C38" s="47"/>
      <c r="D38" s="80"/>
      <c r="E38" s="64">
        <v>630</v>
      </c>
      <c r="F38" s="81"/>
      <c r="G38" s="91"/>
      <c r="H38" s="92"/>
      <c r="I38" s="72">
        <v>0</v>
      </c>
      <c r="J38" s="93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44"/>
      <c r="V38" s="51"/>
      <c r="W38" s="38"/>
    </row>
    <row r="39" spans="1:23" x14ac:dyDescent="0.35">
      <c r="A39" s="37"/>
      <c r="B39" s="47"/>
      <c r="C39" s="47"/>
      <c r="D39" s="61"/>
      <c r="E39" s="62">
        <v>800</v>
      </c>
      <c r="F39" s="65"/>
      <c r="G39" s="84"/>
      <c r="H39" s="94"/>
      <c r="I39" s="73">
        <v>0</v>
      </c>
      <c r="J39" s="86"/>
      <c r="K39" s="38"/>
      <c r="L39" s="35"/>
      <c r="M39" s="35"/>
      <c r="N39" s="35"/>
      <c r="O39" s="35"/>
      <c r="P39" s="35"/>
      <c r="Q39" s="35"/>
      <c r="R39" s="35"/>
      <c r="S39" s="35"/>
      <c r="T39" s="35"/>
      <c r="U39" s="44"/>
      <c r="V39" s="51"/>
      <c r="W39" s="38"/>
    </row>
    <row r="40" spans="1:23" x14ac:dyDescent="0.35">
      <c r="A40" s="37"/>
      <c r="B40" s="47"/>
      <c r="C40" s="47"/>
      <c r="D40" s="77"/>
      <c r="E40" s="63">
        <v>1000</v>
      </c>
      <c r="F40" s="78"/>
      <c r="G40" s="87"/>
      <c r="H40" s="88"/>
      <c r="I40" s="71">
        <v>0</v>
      </c>
      <c r="J40" s="89"/>
      <c r="K40" s="38"/>
      <c r="L40" s="35"/>
      <c r="M40" s="35"/>
      <c r="N40" s="35"/>
      <c r="O40" s="35"/>
      <c r="P40" s="35"/>
      <c r="Q40" s="35"/>
      <c r="R40" s="35"/>
      <c r="S40" s="35"/>
      <c r="T40" s="35"/>
      <c r="U40" s="44"/>
      <c r="V40" s="51"/>
      <c r="W40" s="38"/>
    </row>
    <row r="41" spans="1:23" x14ac:dyDescent="0.35">
      <c r="A41" s="37"/>
      <c r="B41" s="47"/>
      <c r="C41" s="47"/>
      <c r="D41" s="80"/>
      <c r="E41" s="64">
        <v>1250</v>
      </c>
      <c r="F41" s="81"/>
      <c r="G41" s="91"/>
      <c r="H41" s="92"/>
      <c r="I41" s="72">
        <v>0</v>
      </c>
      <c r="J41" s="93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44"/>
      <c r="V41" s="51"/>
      <c r="W41" s="38"/>
    </row>
    <row r="42" spans="1:23" x14ac:dyDescent="0.35">
      <c r="A42" s="37"/>
      <c r="B42" s="47"/>
      <c r="C42" s="47"/>
      <c r="D42" s="61"/>
      <c r="E42" s="62">
        <v>1600</v>
      </c>
      <c r="F42" s="65"/>
      <c r="G42" s="84"/>
      <c r="H42" s="94"/>
      <c r="I42" s="73">
        <v>0</v>
      </c>
      <c r="J42" s="86"/>
      <c r="K42" s="38"/>
      <c r="L42" s="35"/>
      <c r="M42" s="35"/>
      <c r="N42" s="35"/>
      <c r="O42" s="35"/>
      <c r="P42" s="35"/>
      <c r="Q42" s="35"/>
      <c r="R42" s="35"/>
      <c r="S42" s="35"/>
      <c r="T42" s="35"/>
      <c r="U42" s="44"/>
      <c r="V42" s="51"/>
      <c r="W42" s="38"/>
    </row>
    <row r="43" spans="1:23" x14ac:dyDescent="0.35">
      <c r="A43" s="37"/>
      <c r="B43" s="47"/>
      <c r="C43" s="47"/>
      <c r="D43" s="77"/>
      <c r="E43" s="63">
        <v>2000</v>
      </c>
      <c r="F43" s="78"/>
      <c r="G43" s="87"/>
      <c r="H43" s="88"/>
      <c r="I43" s="71">
        <v>0</v>
      </c>
      <c r="J43" s="89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44"/>
      <c r="V43" s="51"/>
      <c r="W43" s="38"/>
    </row>
    <row r="44" spans="1:23" x14ac:dyDescent="0.35">
      <c r="A44" s="37"/>
      <c r="B44" s="47"/>
      <c r="C44" s="47"/>
      <c r="D44" s="80"/>
      <c r="E44" s="64">
        <v>2500</v>
      </c>
      <c r="F44" s="81"/>
      <c r="G44" s="91"/>
      <c r="H44" s="92"/>
      <c r="I44" s="72">
        <v>0</v>
      </c>
      <c r="J44" s="93"/>
      <c r="K44" s="38"/>
      <c r="L44" s="35"/>
      <c r="M44" s="35"/>
      <c r="N44" s="35"/>
      <c r="O44" s="35"/>
      <c r="P44" s="35"/>
      <c r="Q44" s="35"/>
      <c r="R44" s="35"/>
      <c r="S44" s="35"/>
      <c r="T44" s="35"/>
      <c r="U44" s="44"/>
      <c r="V44" s="51"/>
      <c r="W44" s="38"/>
    </row>
    <row r="45" spans="1:23" ht="15" thickBot="1" x14ac:dyDescent="0.4">
      <c r="A45" s="37"/>
      <c r="B45" s="47"/>
      <c r="C45" s="47"/>
      <c r="D45" s="61"/>
      <c r="E45" s="62">
        <v>3150</v>
      </c>
      <c r="F45" s="65"/>
      <c r="G45" s="84"/>
      <c r="H45" s="97"/>
      <c r="I45" s="74">
        <v>0</v>
      </c>
      <c r="J45" s="86"/>
      <c r="K45" s="38"/>
      <c r="L45" s="35"/>
      <c r="M45" s="35"/>
      <c r="N45" s="35"/>
      <c r="O45" s="35"/>
      <c r="P45" s="35"/>
      <c r="Q45" s="35"/>
      <c r="R45" s="35"/>
      <c r="S45" s="35"/>
      <c r="T45" s="35"/>
      <c r="U45" s="44"/>
      <c r="V45" s="51"/>
      <c r="W45" s="38"/>
    </row>
    <row r="46" spans="1:23" x14ac:dyDescent="0.35">
      <c r="A46" s="37"/>
      <c r="B46" s="47"/>
      <c r="C46" s="47"/>
      <c r="D46" s="77"/>
      <c r="E46" s="63">
        <v>4000</v>
      </c>
      <c r="F46" s="78"/>
      <c r="G46" s="79"/>
      <c r="H46" s="98"/>
      <c r="I46" s="75">
        <v>0</v>
      </c>
      <c r="J46" s="78"/>
      <c r="K46" s="38"/>
      <c r="L46" s="35"/>
      <c r="M46" s="35"/>
      <c r="N46" s="35"/>
      <c r="O46" s="35"/>
      <c r="P46" s="35"/>
      <c r="Q46" s="35"/>
      <c r="R46" s="35"/>
      <c r="S46" s="35"/>
      <c r="T46" s="35"/>
      <c r="U46" s="44"/>
      <c r="V46" s="51"/>
      <c r="W46" s="38"/>
    </row>
    <row r="47" spans="1:23" x14ac:dyDescent="0.35">
      <c r="A47" s="37"/>
      <c r="B47" s="47"/>
      <c r="C47" s="47"/>
      <c r="D47" s="80"/>
      <c r="E47" s="64">
        <v>5000</v>
      </c>
      <c r="F47" s="81"/>
      <c r="G47" s="82"/>
      <c r="H47" s="64"/>
      <c r="I47" s="76">
        <v>0</v>
      </c>
      <c r="J47" s="81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44"/>
      <c r="V47" s="51"/>
      <c r="W47" s="38"/>
    </row>
    <row r="48" spans="1:23" x14ac:dyDescent="0.35">
      <c r="A48" s="37"/>
      <c r="B48" s="47"/>
      <c r="C48" s="42"/>
      <c r="D48" s="40"/>
      <c r="E48" s="40"/>
      <c r="F48" s="40"/>
      <c r="G48" s="40"/>
      <c r="H48" s="40"/>
      <c r="I48" s="40"/>
      <c r="J48" s="40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4"/>
      <c r="V48" s="51"/>
      <c r="W48" s="38"/>
    </row>
    <row r="49" spans="1:23" x14ac:dyDescent="0.35">
      <c r="A49" s="37"/>
      <c r="B49" s="47"/>
      <c r="C49" s="42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99" t="s">
        <v>0</v>
      </c>
      <c r="R49" s="35"/>
      <c r="S49" s="35"/>
      <c r="T49" s="35"/>
      <c r="U49" s="44"/>
      <c r="V49" s="51"/>
      <c r="W49" s="38"/>
    </row>
    <row r="50" spans="1:23" x14ac:dyDescent="0.35">
      <c r="A50" s="37"/>
      <c r="B50" s="47"/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  <c r="V50" s="51"/>
      <c r="W50" s="38"/>
    </row>
    <row r="51" spans="1:23" x14ac:dyDescent="0.35">
      <c r="A51" s="37"/>
      <c r="B51" s="4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4"/>
      <c r="W51" s="38"/>
    </row>
    <row r="52" spans="1:23" x14ac:dyDescent="0.35">
      <c r="A52" s="37"/>
      <c r="B52" s="42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44"/>
      <c r="W52" s="38"/>
    </row>
    <row r="53" spans="1:23" x14ac:dyDescent="0.35">
      <c r="A53" s="37"/>
      <c r="B53" s="47"/>
      <c r="C53" s="100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1"/>
      <c r="W53" s="38"/>
    </row>
    <row r="54" spans="1:23" x14ac:dyDescent="0.35">
      <c r="A54" s="37"/>
      <c r="B54" s="47"/>
      <c r="C54" s="42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44"/>
      <c r="V54" s="51"/>
      <c r="W54" s="38"/>
    </row>
    <row r="55" spans="1:23" ht="15.5" x14ac:dyDescent="0.35">
      <c r="A55" s="37"/>
      <c r="B55" s="47"/>
      <c r="C55" s="184" t="s">
        <v>46</v>
      </c>
      <c r="D55" s="185"/>
      <c r="E55" s="109">
        <f>'Datos entrada'!AH27</f>
        <v>0</v>
      </c>
      <c r="F55" s="109" t="s">
        <v>31</v>
      </c>
      <c r="G55" s="107">
        <f>'Datos entrada'!AJ27</f>
        <v>0</v>
      </c>
      <c r="H55" s="109" t="s">
        <v>33</v>
      </c>
      <c r="I55" s="109">
        <f>'Datos entrada'!AL27</f>
        <v>0</v>
      </c>
      <c r="J55" s="110" t="s">
        <v>32</v>
      </c>
      <c r="K55" s="43" t="s">
        <v>1</v>
      </c>
      <c r="L55" s="60" t="s">
        <v>47</v>
      </c>
      <c r="M55" s="60">
        <f>'Calculos Referencia'!AV114</f>
        <v>0</v>
      </c>
      <c r="N55" s="60" t="s">
        <v>48</v>
      </c>
      <c r="O55" s="60" t="s">
        <v>49</v>
      </c>
      <c r="P55" s="60">
        <f>'Calculos Referencia'!AV120</f>
        <v>0</v>
      </c>
      <c r="Q55" s="60" t="s">
        <v>48</v>
      </c>
      <c r="R55" s="35"/>
      <c r="S55" s="60" t="s">
        <v>50</v>
      </c>
      <c r="T55" s="60">
        <f>'Calculos Referencia'!AV108</f>
        <v>0</v>
      </c>
      <c r="U55" s="101" t="s">
        <v>48</v>
      </c>
      <c r="V55" s="51"/>
      <c r="W55" s="38"/>
    </row>
    <row r="56" spans="1:23" x14ac:dyDescent="0.35">
      <c r="A56" s="37"/>
      <c r="B56" s="47"/>
      <c r="C56" s="42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44"/>
      <c r="V56" s="51"/>
      <c r="W56" s="38"/>
    </row>
    <row r="57" spans="1:23" x14ac:dyDescent="0.35">
      <c r="A57" s="37"/>
      <c r="B57" s="47"/>
      <c r="C57" s="164"/>
      <c r="D57" s="165"/>
      <c r="E57" s="165"/>
      <c r="F57" s="165"/>
      <c r="G57" s="165"/>
      <c r="H57" s="165"/>
      <c r="I57" s="165"/>
      <c r="J57" s="165"/>
      <c r="K57" s="165"/>
      <c r="L57" s="35"/>
      <c r="M57" s="35"/>
      <c r="N57" s="35"/>
      <c r="O57" s="35"/>
      <c r="P57" s="35"/>
      <c r="Q57" s="35"/>
      <c r="R57" s="35"/>
      <c r="S57" s="35"/>
      <c r="T57" s="35"/>
      <c r="U57" s="44"/>
      <c r="V57" s="51"/>
      <c r="W57" s="38"/>
    </row>
    <row r="58" spans="1:23" x14ac:dyDescent="0.35">
      <c r="A58" s="37"/>
      <c r="B58" s="47"/>
      <c r="C58" s="164"/>
      <c r="D58" s="165"/>
      <c r="E58" s="165"/>
      <c r="F58" s="165"/>
      <c r="G58" s="165"/>
      <c r="H58" s="165"/>
      <c r="I58" s="165"/>
      <c r="J58" s="165"/>
      <c r="K58" s="165"/>
      <c r="L58" s="60" t="s">
        <v>51</v>
      </c>
      <c r="M58" s="60">
        <f>'Calculos Referencia'!AV117</f>
        <v>0</v>
      </c>
      <c r="N58" s="60" t="s">
        <v>48</v>
      </c>
      <c r="O58" s="60" t="s">
        <v>52</v>
      </c>
      <c r="P58" s="60">
        <f>'Calculos Referencia'!AV123</f>
        <v>0</v>
      </c>
      <c r="Q58" s="60" t="s">
        <v>48</v>
      </c>
      <c r="R58" s="35"/>
      <c r="S58" s="60" t="s">
        <v>53</v>
      </c>
      <c r="T58" s="60">
        <f>'Calculos Referencia'!AV111</f>
        <v>0</v>
      </c>
      <c r="U58" s="101" t="s">
        <v>48</v>
      </c>
      <c r="V58" s="51"/>
      <c r="W58" s="38"/>
    </row>
    <row r="59" spans="1:23" x14ac:dyDescent="0.35">
      <c r="A59" s="37"/>
      <c r="B59" s="47"/>
      <c r="C59" s="166"/>
      <c r="D59" s="167"/>
      <c r="E59" s="167"/>
      <c r="F59" s="167"/>
      <c r="G59" s="167"/>
      <c r="H59" s="167"/>
      <c r="I59" s="167"/>
      <c r="J59" s="167"/>
      <c r="K59" s="167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1"/>
      <c r="W59" s="38"/>
    </row>
    <row r="60" spans="1:23" x14ac:dyDescent="0.35">
      <c r="A60" s="37"/>
      <c r="B60" s="5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54"/>
      <c r="W60" s="38"/>
    </row>
    <row r="61" spans="1:23" x14ac:dyDescent="0.35">
      <c r="A61" s="37"/>
      <c r="B61" s="100"/>
      <c r="C61" s="103" t="s">
        <v>54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49"/>
      <c r="T61" s="49"/>
      <c r="U61" s="49"/>
      <c r="V61" s="50"/>
      <c r="W61" s="38"/>
    </row>
    <row r="62" spans="1:23" x14ac:dyDescent="0.35">
      <c r="A62" s="37"/>
      <c r="B62" s="58"/>
      <c r="C62" s="104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35"/>
      <c r="T62" s="35"/>
      <c r="U62" s="35"/>
      <c r="V62" s="44"/>
      <c r="W62" s="38"/>
    </row>
    <row r="63" spans="1:23" x14ac:dyDescent="0.35">
      <c r="A63" s="37"/>
      <c r="B63" s="58"/>
      <c r="C63" s="43" t="s">
        <v>55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 t="s">
        <v>56</v>
      </c>
      <c r="O63" s="43"/>
      <c r="P63" s="43"/>
      <c r="Q63" s="43"/>
      <c r="R63" s="43"/>
      <c r="S63" s="35"/>
      <c r="T63" s="35"/>
      <c r="U63" s="35"/>
      <c r="V63" s="44"/>
      <c r="W63" s="38"/>
    </row>
    <row r="64" spans="1:23" x14ac:dyDescent="0.35">
      <c r="A64" s="37"/>
      <c r="B64" s="105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53"/>
      <c r="T64" s="53"/>
      <c r="U64" s="53"/>
      <c r="V64" s="54"/>
      <c r="W64" s="38"/>
    </row>
    <row r="65" spans="1:23" x14ac:dyDescent="0.35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35"/>
    </row>
    <row r="66" spans="1:23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</sheetData>
  <mergeCells count="10">
    <mergeCell ref="C57:K57"/>
    <mergeCell ref="C58:K58"/>
    <mergeCell ref="C59:K59"/>
    <mergeCell ref="B2:V2"/>
    <mergeCell ref="B3:V3"/>
    <mergeCell ref="P5:S5"/>
    <mergeCell ref="D23:F26"/>
    <mergeCell ref="G23:J26"/>
    <mergeCell ref="C55:D55"/>
    <mergeCell ref="C9:U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881F-13F3-4D13-B1C7-7E48E0BDD73E}">
  <dimension ref="C3:DD123"/>
  <sheetViews>
    <sheetView topLeftCell="A77" zoomScale="55" zoomScaleNormal="55" workbookViewId="0">
      <selection activeCell="AT105" sqref="AT105"/>
    </sheetView>
  </sheetViews>
  <sheetFormatPr baseColWidth="10" defaultRowHeight="14.5" x14ac:dyDescent="0.35"/>
  <cols>
    <col min="25" max="25" width="11.90625" bestFit="1" customWidth="1"/>
  </cols>
  <sheetData>
    <row r="3" spans="6:108" x14ac:dyDescent="0.35">
      <c r="F3" t="s">
        <v>2</v>
      </c>
    </row>
    <row r="4" spans="6:108" x14ac:dyDescent="0.35">
      <c r="F4" s="190" t="s">
        <v>6</v>
      </c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Y4" s="112"/>
      <c r="Z4" s="186" t="s">
        <v>63</v>
      </c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U4" s="186" t="s">
        <v>64</v>
      </c>
      <c r="AV4" s="186"/>
      <c r="AW4" s="186"/>
      <c r="AX4" s="186"/>
      <c r="AY4" s="186"/>
      <c r="AZ4" s="186"/>
      <c r="BA4" s="186"/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86"/>
      <c r="BM4" s="186"/>
      <c r="BN4" s="186"/>
      <c r="BO4" s="112"/>
      <c r="BP4" s="186" t="s">
        <v>65</v>
      </c>
      <c r="BQ4" s="186"/>
      <c r="BR4" s="186"/>
      <c r="BS4" s="186"/>
      <c r="BT4" s="186"/>
      <c r="BU4" s="186"/>
      <c r="BV4" s="186"/>
      <c r="BW4" s="186"/>
      <c r="BX4" s="186"/>
      <c r="BY4" s="186"/>
      <c r="BZ4" s="186"/>
      <c r="CA4" s="186"/>
      <c r="CB4" s="186"/>
      <c r="CC4" s="186"/>
      <c r="CD4" s="186"/>
      <c r="CE4" s="186"/>
      <c r="CF4" s="186"/>
      <c r="CG4" s="186"/>
      <c r="CH4" s="186"/>
      <c r="CI4" s="186"/>
      <c r="CK4" s="186" t="s">
        <v>66</v>
      </c>
      <c r="CL4" s="186"/>
      <c r="CM4" s="186"/>
      <c r="CN4" s="186"/>
      <c r="CO4" s="186"/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</row>
    <row r="5" spans="6:108" x14ac:dyDescent="0.35">
      <c r="G5" s="191" t="s">
        <v>5</v>
      </c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Z5" s="187" t="s">
        <v>5</v>
      </c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9"/>
      <c r="AU5" s="187" t="s">
        <v>5</v>
      </c>
      <c r="AV5" s="188"/>
      <c r="AW5" s="188"/>
      <c r="AX5" s="188"/>
      <c r="AY5" s="188"/>
      <c r="AZ5" s="188"/>
      <c r="BA5" s="188"/>
      <c r="BB5" s="188"/>
      <c r="BC5" s="188"/>
      <c r="BD5" s="188"/>
      <c r="BE5" s="188"/>
      <c r="BF5" s="188"/>
      <c r="BG5" s="188"/>
      <c r="BH5" s="188"/>
      <c r="BI5" s="188"/>
      <c r="BJ5" s="189"/>
      <c r="BP5" s="187" t="s">
        <v>5</v>
      </c>
      <c r="BQ5" s="188"/>
      <c r="BR5" s="188"/>
      <c r="BS5" s="188"/>
      <c r="BT5" s="188"/>
      <c r="BU5" s="188"/>
      <c r="BV5" s="188"/>
      <c r="BW5" s="188"/>
      <c r="BX5" s="188"/>
      <c r="BY5" s="188"/>
      <c r="BZ5" s="188"/>
      <c r="CA5" s="188"/>
      <c r="CB5" s="188"/>
      <c r="CC5" s="188"/>
      <c r="CD5" s="188"/>
      <c r="CE5" s="189"/>
      <c r="CK5" s="187" t="s">
        <v>5</v>
      </c>
      <c r="CL5" s="188"/>
      <c r="CM5" s="188"/>
      <c r="CN5" s="188"/>
      <c r="CO5" s="188"/>
      <c r="CP5" s="188"/>
      <c r="CQ5" s="188"/>
      <c r="CR5" s="188"/>
      <c r="CS5" s="188"/>
      <c r="CT5" s="188"/>
      <c r="CU5" s="188"/>
      <c r="CV5" s="188"/>
      <c r="CW5" s="188"/>
      <c r="CX5" s="188"/>
      <c r="CY5" s="188"/>
      <c r="CZ5" s="189"/>
    </row>
    <row r="6" spans="6:108" x14ac:dyDescent="0.35">
      <c r="F6" s="10" t="s">
        <v>3</v>
      </c>
      <c r="G6" s="11">
        <v>100</v>
      </c>
      <c r="H6" s="11">
        <v>125</v>
      </c>
      <c r="I6" s="11">
        <v>160</v>
      </c>
      <c r="J6" s="11">
        <v>200</v>
      </c>
      <c r="K6" s="11">
        <v>250</v>
      </c>
      <c r="L6" s="11">
        <v>315</v>
      </c>
      <c r="M6" s="11">
        <v>400</v>
      </c>
      <c r="N6" s="11">
        <v>500</v>
      </c>
      <c r="O6" s="11">
        <v>630</v>
      </c>
      <c r="P6" s="11">
        <v>800</v>
      </c>
      <c r="Q6" s="11">
        <v>1000</v>
      </c>
      <c r="R6" s="11">
        <v>1250</v>
      </c>
      <c r="S6" s="11">
        <v>1600</v>
      </c>
      <c r="T6" s="11">
        <v>2000</v>
      </c>
      <c r="U6" s="11">
        <v>2500</v>
      </c>
      <c r="V6" s="11">
        <v>3150</v>
      </c>
      <c r="W6" s="11">
        <v>4000</v>
      </c>
      <c r="Z6" s="11">
        <v>100</v>
      </c>
      <c r="AA6" s="11">
        <v>125</v>
      </c>
      <c r="AB6" s="11">
        <v>160</v>
      </c>
      <c r="AC6" s="11">
        <v>200</v>
      </c>
      <c r="AD6" s="11">
        <v>250</v>
      </c>
      <c r="AE6" s="11">
        <v>315</v>
      </c>
      <c r="AF6" s="11">
        <v>400</v>
      </c>
      <c r="AG6" s="11">
        <v>500</v>
      </c>
      <c r="AH6" s="11">
        <v>630</v>
      </c>
      <c r="AI6" s="11">
        <v>800</v>
      </c>
      <c r="AJ6" s="11">
        <v>1000</v>
      </c>
      <c r="AK6" s="11">
        <v>1250</v>
      </c>
      <c r="AL6" s="11">
        <v>1600</v>
      </c>
      <c r="AM6" s="11">
        <v>2000</v>
      </c>
      <c r="AN6" s="11">
        <v>2500</v>
      </c>
      <c r="AO6" s="11">
        <v>3150</v>
      </c>
      <c r="AQ6" t="s">
        <v>4</v>
      </c>
      <c r="AR6" t="s">
        <v>8</v>
      </c>
      <c r="AS6" t="s">
        <v>7</v>
      </c>
      <c r="AU6" s="11">
        <v>100</v>
      </c>
      <c r="AV6" s="11">
        <v>125</v>
      </c>
      <c r="AW6" s="11">
        <v>160</v>
      </c>
      <c r="AX6" s="11">
        <v>200</v>
      </c>
      <c r="AY6" s="11">
        <v>250</v>
      </c>
      <c r="AZ6" s="11">
        <v>315</v>
      </c>
      <c r="BA6" s="11">
        <v>400</v>
      </c>
      <c r="BB6" s="11">
        <v>500</v>
      </c>
      <c r="BC6" s="11">
        <v>630</v>
      </c>
      <c r="BD6" s="11">
        <v>800</v>
      </c>
      <c r="BE6" s="11">
        <v>1000</v>
      </c>
      <c r="BF6" s="11">
        <v>1250</v>
      </c>
      <c r="BG6" s="11">
        <v>1600</v>
      </c>
      <c r="BH6" s="11">
        <v>2000</v>
      </c>
      <c r="BI6" s="11">
        <v>2500</v>
      </c>
      <c r="BJ6" s="11">
        <v>3150</v>
      </c>
      <c r="BL6" t="s">
        <v>4</v>
      </c>
      <c r="BM6" t="s">
        <v>8</v>
      </c>
      <c r="BN6" t="s">
        <v>7</v>
      </c>
      <c r="BP6" s="11">
        <v>100</v>
      </c>
      <c r="BQ6" s="11">
        <v>125</v>
      </c>
      <c r="BR6" s="11">
        <v>160</v>
      </c>
      <c r="BS6" s="11">
        <v>200</v>
      </c>
      <c r="BT6" s="11">
        <v>250</v>
      </c>
      <c r="BU6" s="11">
        <v>315</v>
      </c>
      <c r="BV6" s="11">
        <v>400</v>
      </c>
      <c r="BW6" s="11">
        <v>500</v>
      </c>
      <c r="BX6" s="11">
        <v>630</v>
      </c>
      <c r="BY6" s="11">
        <v>800</v>
      </c>
      <c r="BZ6" s="11">
        <v>1000</v>
      </c>
      <c r="CA6" s="11">
        <v>1250</v>
      </c>
      <c r="CB6" s="11">
        <v>1600</v>
      </c>
      <c r="CC6" s="11">
        <v>2000</v>
      </c>
      <c r="CD6" s="11">
        <v>2500</v>
      </c>
      <c r="CE6" s="11">
        <v>3150</v>
      </c>
      <c r="CG6" t="s">
        <v>4</v>
      </c>
      <c r="CH6" t="s">
        <v>8</v>
      </c>
      <c r="CI6" t="s">
        <v>7</v>
      </c>
      <c r="CK6" s="11">
        <v>100</v>
      </c>
      <c r="CL6" s="11">
        <v>125</v>
      </c>
      <c r="CM6" s="11">
        <v>160</v>
      </c>
      <c r="CN6" s="11">
        <v>200</v>
      </c>
      <c r="CO6" s="11">
        <v>250</v>
      </c>
      <c r="CP6" s="11">
        <v>315</v>
      </c>
      <c r="CQ6" s="11">
        <v>400</v>
      </c>
      <c r="CR6" s="11">
        <v>500</v>
      </c>
      <c r="CS6" s="11">
        <v>630</v>
      </c>
      <c r="CT6" s="11">
        <v>800</v>
      </c>
      <c r="CU6" s="11">
        <v>1000</v>
      </c>
      <c r="CV6" s="11">
        <v>1250</v>
      </c>
      <c r="CW6" s="11">
        <v>1600</v>
      </c>
      <c r="CX6" s="11">
        <v>2000</v>
      </c>
      <c r="CY6" s="11">
        <v>2500</v>
      </c>
      <c r="CZ6" s="11">
        <v>3150</v>
      </c>
      <c r="DB6" t="s">
        <v>4</v>
      </c>
      <c r="DC6" t="s">
        <v>8</v>
      </c>
      <c r="DD6" t="s">
        <v>7</v>
      </c>
    </row>
    <row r="7" spans="6:108" x14ac:dyDescent="0.35">
      <c r="F7">
        <v>-29</v>
      </c>
      <c r="G7">
        <f t="shared" ref="G7:G34" si="0">G8+1</f>
        <v>62</v>
      </c>
      <c r="H7">
        <f t="shared" ref="H7:H35" si="1">H8+1</f>
        <v>65</v>
      </c>
      <c r="I7">
        <f t="shared" ref="I7:I35" si="2">I8+1</f>
        <v>68</v>
      </c>
      <c r="J7">
        <f t="shared" ref="J7:J35" si="3">J8+1</f>
        <v>71</v>
      </c>
      <c r="K7">
        <f t="shared" ref="K7:K35" si="4">K8+1</f>
        <v>74</v>
      </c>
      <c r="L7">
        <f t="shared" ref="L7:L35" si="5">L8+1</f>
        <v>77</v>
      </c>
      <c r="M7">
        <f t="shared" ref="M7:M35" si="6">M8+1</f>
        <v>80</v>
      </c>
      <c r="N7">
        <f t="shared" ref="N7:N35" si="7">N8+1</f>
        <v>81</v>
      </c>
      <c r="O7">
        <f t="shared" ref="O7:O35" si="8">O8+1</f>
        <v>82</v>
      </c>
      <c r="P7">
        <f t="shared" ref="P7:P35" si="9">P8+1</f>
        <v>83</v>
      </c>
      <c r="Q7">
        <f t="shared" ref="Q7:Q35" si="10">Q8+1</f>
        <v>84</v>
      </c>
      <c r="R7">
        <f t="shared" ref="R7:R35" si="11">R8+1</f>
        <v>85</v>
      </c>
      <c r="S7">
        <f t="shared" ref="S7:S35" si="12">S8+1</f>
        <v>85</v>
      </c>
      <c r="T7">
        <f t="shared" ref="T7:T35" si="13">T8+1</f>
        <v>85</v>
      </c>
      <c r="U7">
        <f t="shared" ref="U7:U35" si="14">U8+1</f>
        <v>85</v>
      </c>
      <c r="V7">
        <f t="shared" ref="V7:V35" si="15">V8+1</f>
        <v>85</v>
      </c>
      <c r="W7">
        <f t="shared" ref="W7:W35" si="16">W8+1</f>
        <v>85</v>
      </c>
      <c r="Z7">
        <f>IF(G7-'Datos entrada'!J$24&gt;0,(G7-'Datos entrada'!J$24),0)</f>
        <v>62</v>
      </c>
      <c r="AA7">
        <f>IF(H7-'Datos entrada'!K$24&gt;0,(H7-'Datos entrada'!K$24),0)</f>
        <v>65</v>
      </c>
      <c r="AB7">
        <f>IF(I7-'Datos entrada'!L$24&gt;0,(I7-'Datos entrada'!L$24),0)</f>
        <v>68</v>
      </c>
      <c r="AC7">
        <f>IF(J7-'Datos entrada'!M$24&gt;0,(J7-'Datos entrada'!M$24),0)</f>
        <v>71</v>
      </c>
      <c r="AD7">
        <f>IF(K7-'Datos entrada'!N$24&gt;0,(K7-'Datos entrada'!N$24),0)</f>
        <v>74</v>
      </c>
      <c r="AE7">
        <f>IF(L7-'Datos entrada'!O$24&gt;0,(L7-'Datos entrada'!O$24),0)</f>
        <v>77</v>
      </c>
      <c r="AF7">
        <f>IF(M7-'Datos entrada'!P$24&gt;0,(M7-'Datos entrada'!P$24),0)</f>
        <v>80</v>
      </c>
      <c r="AG7">
        <f>IF(N7-'Datos entrada'!Q$24&gt;0,(N7-'Datos entrada'!Q$24),0)</f>
        <v>81</v>
      </c>
      <c r="AH7">
        <f>IF(O7-'Datos entrada'!R$24&gt;0,(O7-'Datos entrada'!R$24),0)</f>
        <v>82</v>
      </c>
      <c r="AI7">
        <f>IF(P7-'Datos entrada'!S$24&gt;0,(P7-'Datos entrada'!S$24),0)</f>
        <v>83</v>
      </c>
      <c r="AJ7">
        <f>IF(Q7-'Datos entrada'!T$24&gt;0,(Q7-'Datos entrada'!T$24),0)</f>
        <v>84</v>
      </c>
      <c r="AK7">
        <f>IF(R7-'Datos entrada'!U$24&gt;0,(R7-'Datos entrada'!U$24),0)</f>
        <v>85</v>
      </c>
      <c r="AL7">
        <f>IF(S7-'Datos entrada'!V$24&gt;0,(S7-'Datos entrada'!V$24),0)</f>
        <v>85</v>
      </c>
      <c r="AM7">
        <f>IF(T7-'Datos entrada'!W$24&gt;0,(T7-'Datos entrada'!W$24),0)</f>
        <v>85</v>
      </c>
      <c r="AN7">
        <f>IF(U7-'Datos entrada'!X$24&gt;0,(U7-'Datos entrada'!X$24),0)</f>
        <v>85</v>
      </c>
      <c r="AO7">
        <f>IF(V7-'Datos entrada'!Y$24&gt;0,(V7-'Datos entrada'!Y$24),0)</f>
        <v>85</v>
      </c>
      <c r="AQ7">
        <f>SUM(Z7:AO7)</f>
        <v>1252</v>
      </c>
      <c r="AR7">
        <f t="shared" ref="AR7:AR54" si="17">IF(AND(AQ7&lt;=32,AQ6&gt;32),$N7,0)</f>
        <v>0</v>
      </c>
      <c r="AS7">
        <f t="shared" ref="AS7:AS54" si="18">IF(AND(AQ7&lt;=32,AQ6&gt;32),$F7,0)</f>
        <v>0</v>
      </c>
      <c r="AU7">
        <f>IF(G7-'Datos entrada'!J$25&gt;0,(G7-'Datos entrada'!J$25),0)</f>
        <v>62</v>
      </c>
      <c r="AV7">
        <f>IF(H7-'Datos entrada'!K$25&gt;0,(H7-'Datos entrada'!K$25),0)</f>
        <v>65</v>
      </c>
      <c r="AW7">
        <f>IF(I7-'Datos entrada'!L$25&gt;0,(I7-'Datos entrada'!L$25),0)</f>
        <v>68</v>
      </c>
      <c r="AX7">
        <f>IF(J7-'Datos entrada'!M$25&gt;0,(J7-'Datos entrada'!M$25),0)</f>
        <v>71</v>
      </c>
      <c r="AY7">
        <f>IF(K7-'Datos entrada'!N$25&gt;0,(K7-'Datos entrada'!N$25),0)</f>
        <v>74</v>
      </c>
      <c r="AZ7">
        <f>IF(L7-'Datos entrada'!O$25&gt;0,(L7-'Datos entrada'!O$25),0)</f>
        <v>77</v>
      </c>
      <c r="BA7">
        <f>IF(M7-'Datos entrada'!P$25&gt;0,(M7-'Datos entrada'!P$25),0)</f>
        <v>80</v>
      </c>
      <c r="BB7">
        <f>IF(N7-'Datos entrada'!Q$25&gt;0,(N7-'Datos entrada'!Q$25),0)</f>
        <v>81</v>
      </c>
      <c r="BC7">
        <f>IF(O7-'Datos entrada'!R$25&gt;0,(O7-'Datos entrada'!R$25),0)</f>
        <v>82</v>
      </c>
      <c r="BD7">
        <f>IF(P7-'Datos entrada'!S$25&gt;0,(P7-'Datos entrada'!S$25),0)</f>
        <v>83</v>
      </c>
      <c r="BE7">
        <f>IF(Q7-'Datos entrada'!T$25&gt;0,(Q7-'Datos entrada'!T$25),0)</f>
        <v>84</v>
      </c>
      <c r="BF7">
        <f>IF(R7-'Datos entrada'!U$25&gt;0,(R7-'Datos entrada'!U$25),0)</f>
        <v>85</v>
      </c>
      <c r="BG7">
        <f>IF(S7-'Datos entrada'!V$25&gt;0,(S7-'Datos entrada'!V$25),0)</f>
        <v>85</v>
      </c>
      <c r="BH7">
        <f>IF(T7-'Datos entrada'!W$25&gt;0,(T7-'Datos entrada'!W$25),0)</f>
        <v>85</v>
      </c>
      <c r="BI7">
        <f>IF(U7-'Datos entrada'!X$25&gt;0,(U7-'Datos entrada'!X$25),0)</f>
        <v>85</v>
      </c>
      <c r="BJ7">
        <f>IF(V7-'Datos entrada'!Y$25&gt;0,(V7-'Datos entrada'!Y$25),0)</f>
        <v>85</v>
      </c>
      <c r="BL7">
        <f>SUM(AU7:BJ7)</f>
        <v>1252</v>
      </c>
      <c r="BM7">
        <f t="shared" ref="BM7:BM54" si="19">IF(AND(BL7&lt;=32,BL6&gt;32),$N7,0)</f>
        <v>0</v>
      </c>
      <c r="BN7">
        <f t="shared" ref="BN7:BN54" si="20">IF(AND(BL7&lt;=32,BL6&gt;32),$F7,0)</f>
        <v>0</v>
      </c>
      <c r="BP7">
        <f>IF(G7-'Datos entrada'!J$26&gt;0,(G7-'Datos entrada'!J$26),0)</f>
        <v>62</v>
      </c>
      <c r="BQ7">
        <f>IF(H7-'Datos entrada'!K$26&gt;0,(H7-'Datos entrada'!K$26),0)</f>
        <v>65</v>
      </c>
      <c r="BR7">
        <f>IF(I7-'Datos entrada'!L$26&gt;0,(I7-'Datos entrada'!L$26),0)</f>
        <v>68</v>
      </c>
      <c r="BS7">
        <f>IF(J7-'Datos entrada'!M$26&gt;0,(J7-'Datos entrada'!M$26),0)</f>
        <v>71</v>
      </c>
      <c r="BT7">
        <f>IF(K7-'Datos entrada'!N$26&gt;0,(K7-'Datos entrada'!N$26),0)</f>
        <v>74</v>
      </c>
      <c r="BU7">
        <f>IF(L7-'Datos entrada'!O$26&gt;0,(L7-'Datos entrada'!O$26),0)</f>
        <v>77</v>
      </c>
      <c r="BV7">
        <f>IF(M7-'Datos entrada'!P$26&gt;0,(M7-'Datos entrada'!P$26),0)</f>
        <v>80</v>
      </c>
      <c r="BW7">
        <f>IF(N7-'Datos entrada'!Q$26&gt;0,(N7-'Datos entrada'!Q$26),0)</f>
        <v>81</v>
      </c>
      <c r="BX7">
        <f>IF(O7-'Datos entrada'!R$26&gt;0,(O7-'Datos entrada'!R$26),0)</f>
        <v>82</v>
      </c>
      <c r="BY7">
        <f>IF(P7-'Datos entrada'!S$26&gt;0,(P7-'Datos entrada'!S$26),0)</f>
        <v>83</v>
      </c>
      <c r="BZ7">
        <f>IF(Q7-'Datos entrada'!T$26&gt;0,(Q7-'Datos entrada'!T$26),0)</f>
        <v>84</v>
      </c>
      <c r="CA7">
        <f>IF(R7-'Datos entrada'!U$26&gt;0,(R7-'Datos entrada'!U$26),0)</f>
        <v>85</v>
      </c>
      <c r="CB7">
        <f>IF(S7-'Datos entrada'!V$26&gt;0,(S7-'Datos entrada'!V$26),0)</f>
        <v>85</v>
      </c>
      <c r="CC7">
        <f>IF(T7-'Datos entrada'!W$26&gt;0,(T7-'Datos entrada'!W$26),0)</f>
        <v>85</v>
      </c>
      <c r="CD7">
        <f>IF(U7-'Datos entrada'!X$26&gt;0,(U7-'Datos entrada'!X$26),0)</f>
        <v>85</v>
      </c>
      <c r="CE7">
        <f>IF(V7-'Datos entrada'!Y$26&gt;0,(V7-'Datos entrada'!Y$26),0)</f>
        <v>85</v>
      </c>
      <c r="CG7">
        <f>SUM(BP7:CE7)</f>
        <v>1252</v>
      </c>
      <c r="CH7">
        <f t="shared" ref="CH7:CH54" si="21">IF(AND(CG7&lt;=32,CG6&gt;32),$N7,0)</f>
        <v>0</v>
      </c>
      <c r="CI7">
        <f t="shared" ref="CI7:CI54" si="22">IF(AND(CG7&lt;=32,CG6&gt;32),$F7,0)</f>
        <v>0</v>
      </c>
      <c r="CK7">
        <f>IF(G7-'Datos entrada'!J$27&gt;0,(G7-'Datos entrada'!J$27),0)</f>
        <v>62</v>
      </c>
      <c r="CL7">
        <f>IF(H7-'Datos entrada'!K$27&gt;0,(H7-'Datos entrada'!K$27),0)</f>
        <v>65</v>
      </c>
      <c r="CM7">
        <f>IF(I7-'Datos entrada'!L$27&gt;0,(I7-'Datos entrada'!L$27),0)</f>
        <v>68</v>
      </c>
      <c r="CN7">
        <f>IF(J7-'Datos entrada'!M$27&gt;0,(J7-'Datos entrada'!M$27),0)</f>
        <v>71</v>
      </c>
      <c r="CO7">
        <f>IF(K7-'Datos entrada'!N$27&gt;0,(K7-'Datos entrada'!N$27),0)</f>
        <v>74</v>
      </c>
      <c r="CP7">
        <f>IF(L7-'Datos entrada'!O$27&gt;0,(L7-'Datos entrada'!O$27),0)</f>
        <v>77</v>
      </c>
      <c r="CQ7">
        <f>IF(M7-'Datos entrada'!P$27&gt;0,(M7-'Datos entrada'!P$27),0)</f>
        <v>80</v>
      </c>
      <c r="CR7">
        <f>IF(N7-'Datos entrada'!Q$27&gt;0,(N7-'Datos entrada'!Q$27),0)</f>
        <v>81</v>
      </c>
      <c r="CS7">
        <f>IF(O7-'Datos entrada'!R$27&gt;0,(O7-'Datos entrada'!R$27),0)</f>
        <v>82</v>
      </c>
      <c r="CT7">
        <f>IF(P7-'Datos entrada'!S$27&gt;0,(P7-'Datos entrada'!S$27),0)</f>
        <v>83</v>
      </c>
      <c r="CU7">
        <f>IF(Q7-'Datos entrada'!T$27&gt;0,(Q7-'Datos entrada'!T$27),0)</f>
        <v>84</v>
      </c>
      <c r="CV7">
        <f>IF(R7-'Datos entrada'!U$27&gt;0,(R7-'Datos entrada'!U$27),0)</f>
        <v>85</v>
      </c>
      <c r="CW7">
        <f>IF(S7-'Datos entrada'!V$27&gt;0,(S7-'Datos entrada'!V$27),0)</f>
        <v>85</v>
      </c>
      <c r="CX7">
        <f>IF(T7-'Datos entrada'!W$27&gt;0,(T7-'Datos entrada'!W$27),0)</f>
        <v>85</v>
      </c>
      <c r="CY7">
        <f>IF(U7-'Datos entrada'!X$27&gt;0,(U7-'Datos entrada'!X$27),0)</f>
        <v>85</v>
      </c>
      <c r="CZ7">
        <f>IF(V7-'Datos entrada'!Y$27&gt;0,(V7-'Datos entrada'!Y$27),0)</f>
        <v>85</v>
      </c>
      <c r="DB7">
        <f>SUM(CK7:CZ7)</f>
        <v>1252</v>
      </c>
      <c r="DC7">
        <f t="shared" ref="DC7:DC54" si="23">IF(AND(DB7&lt;=32,DB6&gt;32),$N7,0)</f>
        <v>0</v>
      </c>
      <c r="DD7">
        <f t="shared" ref="DD7:DD54" si="24">IF(AND(DB7&lt;=32,DB6&gt;32),$F7,0)</f>
        <v>0</v>
      </c>
    </row>
    <row r="8" spans="6:108" x14ac:dyDescent="0.35">
      <c r="F8">
        <v>-28</v>
      </c>
      <c r="G8">
        <f t="shared" si="0"/>
        <v>61</v>
      </c>
      <c r="H8">
        <f t="shared" si="1"/>
        <v>64</v>
      </c>
      <c r="I8">
        <f t="shared" si="2"/>
        <v>67</v>
      </c>
      <c r="J8">
        <f t="shared" si="3"/>
        <v>70</v>
      </c>
      <c r="K8">
        <f t="shared" si="4"/>
        <v>73</v>
      </c>
      <c r="L8">
        <f t="shared" si="5"/>
        <v>76</v>
      </c>
      <c r="M8">
        <f t="shared" si="6"/>
        <v>79</v>
      </c>
      <c r="N8">
        <f t="shared" si="7"/>
        <v>80</v>
      </c>
      <c r="O8">
        <f t="shared" si="8"/>
        <v>81</v>
      </c>
      <c r="P8">
        <f t="shared" si="9"/>
        <v>82</v>
      </c>
      <c r="Q8">
        <f t="shared" si="10"/>
        <v>83</v>
      </c>
      <c r="R8">
        <f t="shared" si="11"/>
        <v>84</v>
      </c>
      <c r="S8">
        <f t="shared" si="12"/>
        <v>84</v>
      </c>
      <c r="T8">
        <f t="shared" si="13"/>
        <v>84</v>
      </c>
      <c r="U8">
        <f t="shared" si="14"/>
        <v>84</v>
      </c>
      <c r="V8">
        <f t="shared" si="15"/>
        <v>84</v>
      </c>
      <c r="W8">
        <f t="shared" si="16"/>
        <v>84</v>
      </c>
      <c r="Z8">
        <f>IF(G8-'Datos entrada'!J$24&gt;0,(G8-'Datos entrada'!J$24),0)</f>
        <v>61</v>
      </c>
      <c r="AA8">
        <f>IF(H8-'Datos entrada'!K$24&gt;0,(H8-'Datos entrada'!K$24),0)</f>
        <v>64</v>
      </c>
      <c r="AB8">
        <f>IF(I8-'Datos entrada'!L$24&gt;0,(I8-'Datos entrada'!L$24),0)</f>
        <v>67</v>
      </c>
      <c r="AC8">
        <f>IF(J8-'Datos entrada'!M$24&gt;0,(J8-'Datos entrada'!M$24),0)</f>
        <v>70</v>
      </c>
      <c r="AD8">
        <f>IF(K8-'Datos entrada'!N$24&gt;0,(K8-'Datos entrada'!N$24),0)</f>
        <v>73</v>
      </c>
      <c r="AE8">
        <f>IF(L8-'Datos entrada'!O$24&gt;0,(L8-'Datos entrada'!O$24),0)</f>
        <v>76</v>
      </c>
      <c r="AF8">
        <f>IF(M8-'Datos entrada'!P$24&gt;0,(M8-'Datos entrada'!P$24),0)</f>
        <v>79</v>
      </c>
      <c r="AG8">
        <f>IF(N8-'Datos entrada'!Q$24&gt;0,(N8-'Datos entrada'!Q$24),0)</f>
        <v>80</v>
      </c>
      <c r="AH8">
        <f>IF(O8-'Datos entrada'!R$24&gt;0,(O8-'Datos entrada'!R$24),0)</f>
        <v>81</v>
      </c>
      <c r="AI8">
        <f>IF(P8-'Datos entrada'!S$24&gt;0,(P8-'Datos entrada'!S$24),0)</f>
        <v>82</v>
      </c>
      <c r="AJ8">
        <f>IF(Q8-'Datos entrada'!T$24&gt;0,(Q8-'Datos entrada'!T$24),0)</f>
        <v>83</v>
      </c>
      <c r="AK8">
        <f>IF(R8-'Datos entrada'!U$24&gt;0,(R8-'Datos entrada'!U$24),0)</f>
        <v>84</v>
      </c>
      <c r="AL8">
        <f>IF(S8-'Datos entrada'!V$24&gt;0,(S8-'Datos entrada'!V$24),0)</f>
        <v>84</v>
      </c>
      <c r="AM8">
        <f>IF(T8-'Datos entrada'!W$24&gt;0,(T8-'Datos entrada'!W$24),0)</f>
        <v>84</v>
      </c>
      <c r="AN8">
        <f>IF(U8-'Datos entrada'!X$24&gt;0,(U8-'Datos entrada'!X$24),0)</f>
        <v>84</v>
      </c>
      <c r="AO8">
        <f>IF(V8-'Datos entrada'!Y$24&gt;0,(V8-'Datos entrada'!Y$24),0)</f>
        <v>84</v>
      </c>
      <c r="AQ8">
        <f t="shared" ref="AQ8:AQ48" si="25">SUM(Z8:AO8)</f>
        <v>1236</v>
      </c>
      <c r="AR8">
        <f t="shared" si="17"/>
        <v>0</v>
      </c>
      <c r="AS8">
        <f t="shared" si="18"/>
        <v>0</v>
      </c>
      <c r="AU8">
        <f>IF(G8-'Datos entrada'!J$25&gt;0,(G8-'Datos entrada'!J$25),0)</f>
        <v>61</v>
      </c>
      <c r="AV8">
        <f>IF(H8-'Datos entrada'!K$25&gt;0,(H8-'Datos entrada'!K$25),0)</f>
        <v>64</v>
      </c>
      <c r="AW8">
        <f>IF(I8-'Datos entrada'!L$25&gt;0,(I8-'Datos entrada'!L$25),0)</f>
        <v>67</v>
      </c>
      <c r="AX8">
        <f>IF(J8-'Datos entrada'!M$25&gt;0,(J8-'Datos entrada'!M$25),0)</f>
        <v>70</v>
      </c>
      <c r="AY8">
        <f>IF(K8-'Datos entrada'!N$25&gt;0,(K8-'Datos entrada'!N$25),0)</f>
        <v>73</v>
      </c>
      <c r="AZ8">
        <f>IF(L8-'Datos entrada'!O$25&gt;0,(L8-'Datos entrada'!O$25),0)</f>
        <v>76</v>
      </c>
      <c r="BA8">
        <f>IF(M8-'Datos entrada'!P$25&gt;0,(M8-'Datos entrada'!P$25),0)</f>
        <v>79</v>
      </c>
      <c r="BB8">
        <f>IF(N8-'Datos entrada'!Q$25&gt;0,(N8-'Datos entrada'!Q$25),0)</f>
        <v>80</v>
      </c>
      <c r="BC8">
        <f>IF(O8-'Datos entrada'!R$25&gt;0,(O8-'Datos entrada'!R$25),0)</f>
        <v>81</v>
      </c>
      <c r="BD8">
        <f>IF(P8-'Datos entrada'!S$25&gt;0,(P8-'Datos entrada'!S$25),0)</f>
        <v>82</v>
      </c>
      <c r="BE8">
        <f>IF(Q8-'Datos entrada'!T$25&gt;0,(Q8-'Datos entrada'!T$25),0)</f>
        <v>83</v>
      </c>
      <c r="BF8">
        <f>IF(R8-'Datos entrada'!U$25&gt;0,(R8-'Datos entrada'!U$25),0)</f>
        <v>84</v>
      </c>
      <c r="BG8">
        <f>IF(S8-'Datos entrada'!V$25&gt;0,(S8-'Datos entrada'!V$25),0)</f>
        <v>84</v>
      </c>
      <c r="BH8">
        <f>IF(T8-'Datos entrada'!W$25&gt;0,(T8-'Datos entrada'!W$25),0)</f>
        <v>84</v>
      </c>
      <c r="BI8">
        <f>IF(U8-'Datos entrada'!X$25&gt;0,(U8-'Datos entrada'!X$25),0)</f>
        <v>84</v>
      </c>
      <c r="BJ8">
        <f>IF(V8-'Datos entrada'!Y$25&gt;0,(V8-'Datos entrada'!Y$25),0)</f>
        <v>84</v>
      </c>
      <c r="BL8">
        <f t="shared" ref="BL8:BL54" si="26">SUM(AU8:BJ8)</f>
        <v>1236</v>
      </c>
      <c r="BM8">
        <f t="shared" si="19"/>
        <v>0</v>
      </c>
      <c r="BN8">
        <f t="shared" si="20"/>
        <v>0</v>
      </c>
      <c r="BP8">
        <f>IF(G8-'Datos entrada'!J$26&gt;0,(G8-'Datos entrada'!J$26),0)</f>
        <v>61</v>
      </c>
      <c r="BQ8">
        <f>IF(H8-'Datos entrada'!K$26&gt;0,(H8-'Datos entrada'!K$26),0)</f>
        <v>64</v>
      </c>
      <c r="BR8">
        <f>IF(I8-'Datos entrada'!L$26&gt;0,(I8-'Datos entrada'!L$26),0)</f>
        <v>67</v>
      </c>
      <c r="BS8">
        <f>IF(J8-'Datos entrada'!M$26&gt;0,(J8-'Datos entrada'!M$26),0)</f>
        <v>70</v>
      </c>
      <c r="BT8">
        <f>IF(K8-'Datos entrada'!N$26&gt;0,(K8-'Datos entrada'!N$26),0)</f>
        <v>73</v>
      </c>
      <c r="BU8">
        <f>IF(L8-'Datos entrada'!O$26&gt;0,(L8-'Datos entrada'!O$26),0)</f>
        <v>76</v>
      </c>
      <c r="BV8">
        <f>IF(M8-'Datos entrada'!P$26&gt;0,(M8-'Datos entrada'!P$26),0)</f>
        <v>79</v>
      </c>
      <c r="BW8">
        <f>IF(N8-'Datos entrada'!Q$26&gt;0,(N8-'Datos entrada'!Q$26),0)</f>
        <v>80</v>
      </c>
      <c r="BX8">
        <f>IF(O8-'Datos entrada'!R$26&gt;0,(O8-'Datos entrada'!R$26),0)</f>
        <v>81</v>
      </c>
      <c r="BY8">
        <f>IF(P8-'Datos entrada'!S$26&gt;0,(P8-'Datos entrada'!S$26),0)</f>
        <v>82</v>
      </c>
      <c r="BZ8">
        <f>IF(Q8-'Datos entrada'!T$26&gt;0,(Q8-'Datos entrada'!T$26),0)</f>
        <v>83</v>
      </c>
      <c r="CA8">
        <f>IF(R8-'Datos entrada'!U$26&gt;0,(R8-'Datos entrada'!U$26),0)</f>
        <v>84</v>
      </c>
      <c r="CB8">
        <f>IF(S8-'Datos entrada'!V$26&gt;0,(S8-'Datos entrada'!V$26),0)</f>
        <v>84</v>
      </c>
      <c r="CC8">
        <f>IF(T8-'Datos entrada'!W$26&gt;0,(T8-'Datos entrada'!W$26),0)</f>
        <v>84</v>
      </c>
      <c r="CD8">
        <f>IF(U8-'Datos entrada'!X$26&gt;0,(U8-'Datos entrada'!X$26),0)</f>
        <v>84</v>
      </c>
      <c r="CE8">
        <f>IF(V8-'Datos entrada'!Y$26&gt;0,(V8-'Datos entrada'!Y$26),0)</f>
        <v>84</v>
      </c>
      <c r="CG8">
        <f t="shared" ref="CG8:CG54" si="27">SUM(BP8:CE8)</f>
        <v>1236</v>
      </c>
      <c r="CH8">
        <f t="shared" si="21"/>
        <v>0</v>
      </c>
      <c r="CI8">
        <f t="shared" si="22"/>
        <v>0</v>
      </c>
      <c r="CK8">
        <f>IF(G8-'Datos entrada'!J$27&gt;0,(G8-'Datos entrada'!J$27),0)</f>
        <v>61</v>
      </c>
      <c r="CL8">
        <f>IF(H8-'Datos entrada'!K$27&gt;0,(H8-'Datos entrada'!K$27),0)</f>
        <v>64</v>
      </c>
      <c r="CM8">
        <f>IF(I8-'Datos entrada'!L$27&gt;0,(I8-'Datos entrada'!L$27),0)</f>
        <v>67</v>
      </c>
      <c r="CN8">
        <f>IF(J8-'Datos entrada'!M$27&gt;0,(J8-'Datos entrada'!M$27),0)</f>
        <v>70</v>
      </c>
      <c r="CO8">
        <f>IF(K8-'Datos entrada'!N$27&gt;0,(K8-'Datos entrada'!N$27),0)</f>
        <v>73</v>
      </c>
      <c r="CP8">
        <f>IF(L8-'Datos entrada'!O$27&gt;0,(L8-'Datos entrada'!O$27),0)</f>
        <v>76</v>
      </c>
      <c r="CQ8">
        <f>IF(M8-'Datos entrada'!P$27&gt;0,(M8-'Datos entrada'!P$27),0)</f>
        <v>79</v>
      </c>
      <c r="CR8">
        <f>IF(N8-'Datos entrada'!Q$27&gt;0,(N8-'Datos entrada'!Q$27),0)</f>
        <v>80</v>
      </c>
      <c r="CS8">
        <f>IF(O8-'Datos entrada'!R$27&gt;0,(O8-'Datos entrada'!R$27),0)</f>
        <v>81</v>
      </c>
      <c r="CT8">
        <f>IF(P8-'Datos entrada'!S$27&gt;0,(P8-'Datos entrada'!S$27),0)</f>
        <v>82</v>
      </c>
      <c r="CU8">
        <f>IF(Q8-'Datos entrada'!T$27&gt;0,(Q8-'Datos entrada'!T$27),0)</f>
        <v>83</v>
      </c>
      <c r="CV8">
        <f>IF(R8-'Datos entrada'!U$27&gt;0,(R8-'Datos entrada'!U$27),0)</f>
        <v>84</v>
      </c>
      <c r="CW8">
        <f>IF(S8-'Datos entrada'!V$27&gt;0,(S8-'Datos entrada'!V$27),0)</f>
        <v>84</v>
      </c>
      <c r="CX8">
        <f>IF(T8-'Datos entrada'!W$27&gt;0,(T8-'Datos entrada'!W$27),0)</f>
        <v>84</v>
      </c>
      <c r="CY8">
        <f>IF(U8-'Datos entrada'!X$27&gt;0,(U8-'Datos entrada'!X$27),0)</f>
        <v>84</v>
      </c>
      <c r="CZ8">
        <f>IF(V8-'Datos entrada'!Y$27&gt;0,(V8-'Datos entrada'!Y$27),0)</f>
        <v>84</v>
      </c>
      <c r="DB8">
        <f t="shared" ref="DB8:DB54" si="28">SUM(CK8:CZ8)</f>
        <v>1236</v>
      </c>
      <c r="DC8">
        <f t="shared" si="23"/>
        <v>0</v>
      </c>
      <c r="DD8">
        <f t="shared" si="24"/>
        <v>0</v>
      </c>
    </row>
    <row r="9" spans="6:108" x14ac:dyDescent="0.35">
      <c r="F9">
        <v>-27</v>
      </c>
      <c r="G9">
        <f t="shared" si="0"/>
        <v>60</v>
      </c>
      <c r="H9">
        <f t="shared" si="1"/>
        <v>63</v>
      </c>
      <c r="I9">
        <f t="shared" si="2"/>
        <v>66</v>
      </c>
      <c r="J9">
        <f t="shared" si="3"/>
        <v>69</v>
      </c>
      <c r="K9">
        <f t="shared" si="4"/>
        <v>72</v>
      </c>
      <c r="L9">
        <f t="shared" si="5"/>
        <v>75</v>
      </c>
      <c r="M9">
        <f t="shared" si="6"/>
        <v>78</v>
      </c>
      <c r="N9">
        <f t="shared" si="7"/>
        <v>79</v>
      </c>
      <c r="O9">
        <f t="shared" si="8"/>
        <v>80</v>
      </c>
      <c r="P9">
        <f t="shared" si="9"/>
        <v>81</v>
      </c>
      <c r="Q9">
        <f t="shared" si="10"/>
        <v>82</v>
      </c>
      <c r="R9">
        <f t="shared" si="11"/>
        <v>83</v>
      </c>
      <c r="S9">
        <f t="shared" si="12"/>
        <v>83</v>
      </c>
      <c r="T9">
        <f t="shared" si="13"/>
        <v>83</v>
      </c>
      <c r="U9">
        <f t="shared" si="14"/>
        <v>83</v>
      </c>
      <c r="V9">
        <f t="shared" si="15"/>
        <v>83</v>
      </c>
      <c r="W9">
        <f t="shared" si="16"/>
        <v>83</v>
      </c>
      <c r="Z9">
        <f>IF(G9-'Datos entrada'!J$24&gt;0,(G9-'Datos entrada'!J$24),0)</f>
        <v>60</v>
      </c>
      <c r="AA9">
        <f>IF(H9-'Datos entrada'!K$24&gt;0,(H9-'Datos entrada'!K$24),0)</f>
        <v>63</v>
      </c>
      <c r="AB9">
        <f>IF(I9-'Datos entrada'!L$24&gt;0,(I9-'Datos entrada'!L$24),0)</f>
        <v>66</v>
      </c>
      <c r="AC9">
        <f>IF(J9-'Datos entrada'!M$24&gt;0,(J9-'Datos entrada'!M$24),0)</f>
        <v>69</v>
      </c>
      <c r="AD9">
        <f>IF(K9-'Datos entrada'!N$24&gt;0,(K9-'Datos entrada'!N$24),0)</f>
        <v>72</v>
      </c>
      <c r="AE9">
        <f>IF(L9-'Datos entrada'!O$24&gt;0,(L9-'Datos entrada'!O$24),0)</f>
        <v>75</v>
      </c>
      <c r="AF9">
        <f>IF(M9-'Datos entrada'!P$24&gt;0,(M9-'Datos entrada'!P$24),0)</f>
        <v>78</v>
      </c>
      <c r="AG9">
        <f>IF(N9-'Datos entrada'!Q$24&gt;0,(N9-'Datos entrada'!Q$24),0)</f>
        <v>79</v>
      </c>
      <c r="AH9">
        <f>IF(O9-'Datos entrada'!R$24&gt;0,(O9-'Datos entrada'!R$24),0)</f>
        <v>80</v>
      </c>
      <c r="AI9">
        <f>IF(P9-'Datos entrada'!S$24&gt;0,(P9-'Datos entrada'!S$24),0)</f>
        <v>81</v>
      </c>
      <c r="AJ9">
        <f>IF(Q9-'Datos entrada'!T$24&gt;0,(Q9-'Datos entrada'!T$24),0)</f>
        <v>82</v>
      </c>
      <c r="AK9">
        <f>IF(R9-'Datos entrada'!U$24&gt;0,(R9-'Datos entrada'!U$24),0)</f>
        <v>83</v>
      </c>
      <c r="AL9">
        <f>IF(S9-'Datos entrada'!V$24&gt;0,(S9-'Datos entrada'!V$24),0)</f>
        <v>83</v>
      </c>
      <c r="AM9">
        <f>IF(T9-'Datos entrada'!W$24&gt;0,(T9-'Datos entrada'!W$24),0)</f>
        <v>83</v>
      </c>
      <c r="AN9">
        <f>IF(U9-'Datos entrada'!X$24&gt;0,(U9-'Datos entrada'!X$24),0)</f>
        <v>83</v>
      </c>
      <c r="AO9">
        <f>IF(V9-'Datos entrada'!Y$24&gt;0,(V9-'Datos entrada'!Y$24),0)</f>
        <v>83</v>
      </c>
      <c r="AQ9">
        <f t="shared" si="25"/>
        <v>1220</v>
      </c>
      <c r="AR9">
        <f t="shared" si="17"/>
        <v>0</v>
      </c>
      <c r="AS9">
        <f t="shared" si="18"/>
        <v>0</v>
      </c>
      <c r="AU9">
        <f>IF(G9-'Datos entrada'!J$25&gt;0,(G9-'Datos entrada'!J$25),0)</f>
        <v>60</v>
      </c>
      <c r="AV9">
        <f>IF(H9-'Datos entrada'!K$25&gt;0,(H9-'Datos entrada'!K$25),0)</f>
        <v>63</v>
      </c>
      <c r="AW9">
        <f>IF(I9-'Datos entrada'!L$25&gt;0,(I9-'Datos entrada'!L$25),0)</f>
        <v>66</v>
      </c>
      <c r="AX9">
        <f>IF(J9-'Datos entrada'!M$25&gt;0,(J9-'Datos entrada'!M$25),0)</f>
        <v>69</v>
      </c>
      <c r="AY9">
        <f>IF(K9-'Datos entrada'!N$25&gt;0,(K9-'Datos entrada'!N$25),0)</f>
        <v>72</v>
      </c>
      <c r="AZ9">
        <f>IF(L9-'Datos entrada'!O$25&gt;0,(L9-'Datos entrada'!O$25),0)</f>
        <v>75</v>
      </c>
      <c r="BA9">
        <f>IF(M9-'Datos entrada'!P$25&gt;0,(M9-'Datos entrada'!P$25),0)</f>
        <v>78</v>
      </c>
      <c r="BB9">
        <f>IF(N9-'Datos entrada'!Q$25&gt;0,(N9-'Datos entrada'!Q$25),0)</f>
        <v>79</v>
      </c>
      <c r="BC9">
        <f>IF(O9-'Datos entrada'!R$25&gt;0,(O9-'Datos entrada'!R$25),0)</f>
        <v>80</v>
      </c>
      <c r="BD9">
        <f>IF(P9-'Datos entrada'!S$25&gt;0,(P9-'Datos entrada'!S$25),0)</f>
        <v>81</v>
      </c>
      <c r="BE9">
        <f>IF(Q9-'Datos entrada'!T$25&gt;0,(Q9-'Datos entrada'!T$25),0)</f>
        <v>82</v>
      </c>
      <c r="BF9">
        <f>IF(R9-'Datos entrada'!U$25&gt;0,(R9-'Datos entrada'!U$25),0)</f>
        <v>83</v>
      </c>
      <c r="BG9">
        <f>IF(S9-'Datos entrada'!V$25&gt;0,(S9-'Datos entrada'!V$25),0)</f>
        <v>83</v>
      </c>
      <c r="BH9">
        <f>IF(T9-'Datos entrada'!W$25&gt;0,(T9-'Datos entrada'!W$25),0)</f>
        <v>83</v>
      </c>
      <c r="BI9">
        <f>IF(U9-'Datos entrada'!X$25&gt;0,(U9-'Datos entrada'!X$25),0)</f>
        <v>83</v>
      </c>
      <c r="BJ9">
        <f>IF(V9-'Datos entrada'!Y$25&gt;0,(V9-'Datos entrada'!Y$25),0)</f>
        <v>83</v>
      </c>
      <c r="BL9">
        <f t="shared" si="26"/>
        <v>1220</v>
      </c>
      <c r="BM9">
        <f t="shared" si="19"/>
        <v>0</v>
      </c>
      <c r="BN9">
        <f t="shared" si="20"/>
        <v>0</v>
      </c>
      <c r="BP9">
        <f>IF(G9-'Datos entrada'!J$26&gt;0,(G9-'Datos entrada'!J$26),0)</f>
        <v>60</v>
      </c>
      <c r="BQ9">
        <f>IF(H9-'Datos entrada'!K$26&gt;0,(H9-'Datos entrada'!K$26),0)</f>
        <v>63</v>
      </c>
      <c r="BR9">
        <f>IF(I9-'Datos entrada'!L$26&gt;0,(I9-'Datos entrada'!L$26),0)</f>
        <v>66</v>
      </c>
      <c r="BS9">
        <f>IF(J9-'Datos entrada'!M$26&gt;0,(J9-'Datos entrada'!M$26),0)</f>
        <v>69</v>
      </c>
      <c r="BT9">
        <f>IF(K9-'Datos entrada'!N$26&gt;0,(K9-'Datos entrada'!N$26),0)</f>
        <v>72</v>
      </c>
      <c r="BU9">
        <f>IF(L9-'Datos entrada'!O$26&gt;0,(L9-'Datos entrada'!O$26),0)</f>
        <v>75</v>
      </c>
      <c r="BV9">
        <f>IF(M9-'Datos entrada'!P$26&gt;0,(M9-'Datos entrada'!P$26),0)</f>
        <v>78</v>
      </c>
      <c r="BW9">
        <f>IF(N9-'Datos entrada'!Q$26&gt;0,(N9-'Datos entrada'!Q$26),0)</f>
        <v>79</v>
      </c>
      <c r="BX9">
        <f>IF(O9-'Datos entrada'!R$26&gt;0,(O9-'Datos entrada'!R$26),0)</f>
        <v>80</v>
      </c>
      <c r="BY9">
        <f>IF(P9-'Datos entrada'!S$26&gt;0,(P9-'Datos entrada'!S$26),0)</f>
        <v>81</v>
      </c>
      <c r="BZ9">
        <f>IF(Q9-'Datos entrada'!T$26&gt;0,(Q9-'Datos entrada'!T$26),0)</f>
        <v>82</v>
      </c>
      <c r="CA9">
        <f>IF(R9-'Datos entrada'!U$26&gt;0,(R9-'Datos entrada'!U$26),0)</f>
        <v>83</v>
      </c>
      <c r="CB9">
        <f>IF(S9-'Datos entrada'!V$26&gt;0,(S9-'Datos entrada'!V$26),0)</f>
        <v>83</v>
      </c>
      <c r="CC9">
        <f>IF(T9-'Datos entrada'!W$26&gt;0,(T9-'Datos entrada'!W$26),0)</f>
        <v>83</v>
      </c>
      <c r="CD9">
        <f>IF(U9-'Datos entrada'!X$26&gt;0,(U9-'Datos entrada'!X$26),0)</f>
        <v>83</v>
      </c>
      <c r="CE9">
        <f>IF(V9-'Datos entrada'!Y$26&gt;0,(V9-'Datos entrada'!Y$26),0)</f>
        <v>83</v>
      </c>
      <c r="CG9">
        <f t="shared" si="27"/>
        <v>1220</v>
      </c>
      <c r="CH9">
        <f t="shared" si="21"/>
        <v>0</v>
      </c>
      <c r="CI9">
        <f t="shared" si="22"/>
        <v>0</v>
      </c>
      <c r="CK9">
        <f>IF(G9-'Datos entrada'!J$27&gt;0,(G9-'Datos entrada'!J$27),0)</f>
        <v>60</v>
      </c>
      <c r="CL9">
        <f>IF(H9-'Datos entrada'!K$27&gt;0,(H9-'Datos entrada'!K$27),0)</f>
        <v>63</v>
      </c>
      <c r="CM9">
        <f>IF(I9-'Datos entrada'!L$27&gt;0,(I9-'Datos entrada'!L$27),0)</f>
        <v>66</v>
      </c>
      <c r="CN9">
        <f>IF(J9-'Datos entrada'!M$27&gt;0,(J9-'Datos entrada'!M$27),0)</f>
        <v>69</v>
      </c>
      <c r="CO9">
        <f>IF(K9-'Datos entrada'!N$27&gt;0,(K9-'Datos entrada'!N$27),0)</f>
        <v>72</v>
      </c>
      <c r="CP9">
        <f>IF(L9-'Datos entrada'!O$27&gt;0,(L9-'Datos entrada'!O$27),0)</f>
        <v>75</v>
      </c>
      <c r="CQ9">
        <f>IF(M9-'Datos entrada'!P$27&gt;0,(M9-'Datos entrada'!P$27),0)</f>
        <v>78</v>
      </c>
      <c r="CR9">
        <f>IF(N9-'Datos entrada'!Q$27&gt;0,(N9-'Datos entrada'!Q$27),0)</f>
        <v>79</v>
      </c>
      <c r="CS9">
        <f>IF(O9-'Datos entrada'!R$27&gt;0,(O9-'Datos entrada'!R$27),0)</f>
        <v>80</v>
      </c>
      <c r="CT9">
        <f>IF(P9-'Datos entrada'!S$27&gt;0,(P9-'Datos entrada'!S$27),0)</f>
        <v>81</v>
      </c>
      <c r="CU9">
        <f>IF(Q9-'Datos entrada'!T$27&gt;0,(Q9-'Datos entrada'!T$27),0)</f>
        <v>82</v>
      </c>
      <c r="CV9">
        <f>IF(R9-'Datos entrada'!U$27&gt;0,(R9-'Datos entrada'!U$27),0)</f>
        <v>83</v>
      </c>
      <c r="CW9">
        <f>IF(S9-'Datos entrada'!V$27&gt;0,(S9-'Datos entrada'!V$27),0)</f>
        <v>83</v>
      </c>
      <c r="CX9">
        <f>IF(T9-'Datos entrada'!W$27&gt;0,(T9-'Datos entrada'!W$27),0)</f>
        <v>83</v>
      </c>
      <c r="CY9">
        <f>IF(U9-'Datos entrada'!X$27&gt;0,(U9-'Datos entrada'!X$27),0)</f>
        <v>83</v>
      </c>
      <c r="CZ9">
        <f>IF(V9-'Datos entrada'!Y$27&gt;0,(V9-'Datos entrada'!Y$27),0)</f>
        <v>83</v>
      </c>
      <c r="DB9">
        <f t="shared" si="28"/>
        <v>1220</v>
      </c>
      <c r="DC9">
        <f t="shared" si="23"/>
        <v>0</v>
      </c>
      <c r="DD9">
        <f t="shared" si="24"/>
        <v>0</v>
      </c>
    </row>
    <row r="10" spans="6:108" x14ac:dyDescent="0.35">
      <c r="F10">
        <v>-26</v>
      </c>
      <c r="G10">
        <f t="shared" si="0"/>
        <v>59</v>
      </c>
      <c r="H10">
        <f t="shared" si="1"/>
        <v>62</v>
      </c>
      <c r="I10">
        <f t="shared" si="2"/>
        <v>65</v>
      </c>
      <c r="J10">
        <f t="shared" si="3"/>
        <v>68</v>
      </c>
      <c r="K10">
        <f t="shared" si="4"/>
        <v>71</v>
      </c>
      <c r="L10">
        <f t="shared" si="5"/>
        <v>74</v>
      </c>
      <c r="M10">
        <f t="shared" si="6"/>
        <v>77</v>
      </c>
      <c r="N10">
        <f t="shared" si="7"/>
        <v>78</v>
      </c>
      <c r="O10">
        <f t="shared" si="8"/>
        <v>79</v>
      </c>
      <c r="P10">
        <f t="shared" si="9"/>
        <v>80</v>
      </c>
      <c r="Q10">
        <f t="shared" si="10"/>
        <v>81</v>
      </c>
      <c r="R10">
        <f t="shared" si="11"/>
        <v>82</v>
      </c>
      <c r="S10">
        <f t="shared" si="12"/>
        <v>82</v>
      </c>
      <c r="T10">
        <f t="shared" si="13"/>
        <v>82</v>
      </c>
      <c r="U10">
        <f t="shared" si="14"/>
        <v>82</v>
      </c>
      <c r="V10">
        <f t="shared" si="15"/>
        <v>82</v>
      </c>
      <c r="W10">
        <f t="shared" si="16"/>
        <v>82</v>
      </c>
      <c r="Z10">
        <f>IF(G10-'Datos entrada'!J$24&gt;0,(G10-'Datos entrada'!J$24),0)</f>
        <v>59</v>
      </c>
      <c r="AA10">
        <f>IF(H10-'Datos entrada'!K$24&gt;0,(H10-'Datos entrada'!K$24),0)</f>
        <v>62</v>
      </c>
      <c r="AB10">
        <f>IF(I10-'Datos entrada'!L$24&gt;0,(I10-'Datos entrada'!L$24),0)</f>
        <v>65</v>
      </c>
      <c r="AC10">
        <f>IF(J10-'Datos entrada'!M$24&gt;0,(J10-'Datos entrada'!M$24),0)</f>
        <v>68</v>
      </c>
      <c r="AD10">
        <f>IF(K10-'Datos entrada'!N$24&gt;0,(K10-'Datos entrada'!N$24),0)</f>
        <v>71</v>
      </c>
      <c r="AE10">
        <f>IF(L10-'Datos entrada'!O$24&gt;0,(L10-'Datos entrada'!O$24),0)</f>
        <v>74</v>
      </c>
      <c r="AF10">
        <f>IF(M10-'Datos entrada'!P$24&gt;0,(M10-'Datos entrada'!P$24),0)</f>
        <v>77</v>
      </c>
      <c r="AG10">
        <f>IF(N10-'Datos entrada'!Q$24&gt;0,(N10-'Datos entrada'!Q$24),0)</f>
        <v>78</v>
      </c>
      <c r="AH10">
        <f>IF(O10-'Datos entrada'!R$24&gt;0,(O10-'Datos entrada'!R$24),0)</f>
        <v>79</v>
      </c>
      <c r="AI10">
        <f>IF(P10-'Datos entrada'!S$24&gt;0,(P10-'Datos entrada'!S$24),0)</f>
        <v>80</v>
      </c>
      <c r="AJ10">
        <f>IF(Q10-'Datos entrada'!T$24&gt;0,(Q10-'Datos entrada'!T$24),0)</f>
        <v>81</v>
      </c>
      <c r="AK10">
        <f>IF(R10-'Datos entrada'!U$24&gt;0,(R10-'Datos entrada'!U$24),0)</f>
        <v>82</v>
      </c>
      <c r="AL10">
        <f>IF(S10-'Datos entrada'!V$24&gt;0,(S10-'Datos entrada'!V$24),0)</f>
        <v>82</v>
      </c>
      <c r="AM10">
        <f>IF(T10-'Datos entrada'!W$24&gt;0,(T10-'Datos entrada'!W$24),0)</f>
        <v>82</v>
      </c>
      <c r="AN10">
        <f>IF(U10-'Datos entrada'!X$24&gt;0,(U10-'Datos entrada'!X$24),0)</f>
        <v>82</v>
      </c>
      <c r="AO10">
        <f>IF(V10-'Datos entrada'!Y$24&gt;0,(V10-'Datos entrada'!Y$24),0)</f>
        <v>82</v>
      </c>
      <c r="AQ10">
        <f t="shared" si="25"/>
        <v>1204</v>
      </c>
      <c r="AR10">
        <f t="shared" si="17"/>
        <v>0</v>
      </c>
      <c r="AS10">
        <f t="shared" si="18"/>
        <v>0</v>
      </c>
      <c r="AU10">
        <f>IF(G10-'Datos entrada'!J$25&gt;0,(G10-'Datos entrada'!J$25),0)</f>
        <v>59</v>
      </c>
      <c r="AV10">
        <f>IF(H10-'Datos entrada'!K$25&gt;0,(H10-'Datos entrada'!K$25),0)</f>
        <v>62</v>
      </c>
      <c r="AW10">
        <f>IF(I10-'Datos entrada'!L$25&gt;0,(I10-'Datos entrada'!L$25),0)</f>
        <v>65</v>
      </c>
      <c r="AX10">
        <f>IF(J10-'Datos entrada'!M$25&gt;0,(J10-'Datos entrada'!M$25),0)</f>
        <v>68</v>
      </c>
      <c r="AY10">
        <f>IF(K10-'Datos entrada'!N$25&gt;0,(K10-'Datos entrada'!N$25),0)</f>
        <v>71</v>
      </c>
      <c r="AZ10">
        <f>IF(L10-'Datos entrada'!O$25&gt;0,(L10-'Datos entrada'!O$25),0)</f>
        <v>74</v>
      </c>
      <c r="BA10">
        <f>IF(M10-'Datos entrada'!P$25&gt;0,(M10-'Datos entrada'!P$25),0)</f>
        <v>77</v>
      </c>
      <c r="BB10">
        <f>IF(N10-'Datos entrada'!Q$25&gt;0,(N10-'Datos entrada'!Q$25),0)</f>
        <v>78</v>
      </c>
      <c r="BC10">
        <f>IF(O10-'Datos entrada'!R$25&gt;0,(O10-'Datos entrada'!R$25),0)</f>
        <v>79</v>
      </c>
      <c r="BD10">
        <f>IF(P10-'Datos entrada'!S$25&gt;0,(P10-'Datos entrada'!S$25),0)</f>
        <v>80</v>
      </c>
      <c r="BE10">
        <f>IF(Q10-'Datos entrada'!T$25&gt;0,(Q10-'Datos entrada'!T$25),0)</f>
        <v>81</v>
      </c>
      <c r="BF10">
        <f>IF(R10-'Datos entrada'!U$25&gt;0,(R10-'Datos entrada'!U$25),0)</f>
        <v>82</v>
      </c>
      <c r="BG10">
        <f>IF(S10-'Datos entrada'!V$25&gt;0,(S10-'Datos entrada'!V$25),0)</f>
        <v>82</v>
      </c>
      <c r="BH10">
        <f>IF(T10-'Datos entrada'!W$25&gt;0,(T10-'Datos entrada'!W$25),0)</f>
        <v>82</v>
      </c>
      <c r="BI10">
        <f>IF(U10-'Datos entrada'!X$25&gt;0,(U10-'Datos entrada'!X$25),0)</f>
        <v>82</v>
      </c>
      <c r="BJ10">
        <f>IF(V10-'Datos entrada'!Y$25&gt;0,(V10-'Datos entrada'!Y$25),0)</f>
        <v>82</v>
      </c>
      <c r="BL10">
        <f t="shared" si="26"/>
        <v>1204</v>
      </c>
      <c r="BM10">
        <f t="shared" si="19"/>
        <v>0</v>
      </c>
      <c r="BN10">
        <f t="shared" si="20"/>
        <v>0</v>
      </c>
      <c r="BP10">
        <f>IF(G10-'Datos entrada'!J$26&gt;0,(G10-'Datos entrada'!J$26),0)</f>
        <v>59</v>
      </c>
      <c r="BQ10">
        <f>IF(H10-'Datos entrada'!K$26&gt;0,(H10-'Datos entrada'!K$26),0)</f>
        <v>62</v>
      </c>
      <c r="BR10">
        <f>IF(I10-'Datos entrada'!L$26&gt;0,(I10-'Datos entrada'!L$26),0)</f>
        <v>65</v>
      </c>
      <c r="BS10">
        <f>IF(J10-'Datos entrada'!M$26&gt;0,(J10-'Datos entrada'!M$26),0)</f>
        <v>68</v>
      </c>
      <c r="BT10">
        <f>IF(K10-'Datos entrada'!N$26&gt;0,(K10-'Datos entrada'!N$26),0)</f>
        <v>71</v>
      </c>
      <c r="BU10">
        <f>IF(L10-'Datos entrada'!O$26&gt;0,(L10-'Datos entrada'!O$26),0)</f>
        <v>74</v>
      </c>
      <c r="BV10">
        <f>IF(M10-'Datos entrada'!P$26&gt;0,(M10-'Datos entrada'!P$26),0)</f>
        <v>77</v>
      </c>
      <c r="BW10">
        <f>IF(N10-'Datos entrada'!Q$26&gt;0,(N10-'Datos entrada'!Q$26),0)</f>
        <v>78</v>
      </c>
      <c r="BX10">
        <f>IF(O10-'Datos entrada'!R$26&gt;0,(O10-'Datos entrada'!R$26),0)</f>
        <v>79</v>
      </c>
      <c r="BY10">
        <f>IF(P10-'Datos entrada'!S$26&gt;0,(P10-'Datos entrada'!S$26),0)</f>
        <v>80</v>
      </c>
      <c r="BZ10">
        <f>IF(Q10-'Datos entrada'!T$26&gt;0,(Q10-'Datos entrada'!T$26),0)</f>
        <v>81</v>
      </c>
      <c r="CA10">
        <f>IF(R10-'Datos entrada'!U$26&gt;0,(R10-'Datos entrada'!U$26),0)</f>
        <v>82</v>
      </c>
      <c r="CB10">
        <f>IF(S10-'Datos entrada'!V$26&gt;0,(S10-'Datos entrada'!V$26),0)</f>
        <v>82</v>
      </c>
      <c r="CC10">
        <f>IF(T10-'Datos entrada'!W$26&gt;0,(T10-'Datos entrada'!W$26),0)</f>
        <v>82</v>
      </c>
      <c r="CD10">
        <f>IF(U10-'Datos entrada'!X$26&gt;0,(U10-'Datos entrada'!X$26),0)</f>
        <v>82</v>
      </c>
      <c r="CE10">
        <f>IF(V10-'Datos entrada'!Y$26&gt;0,(V10-'Datos entrada'!Y$26),0)</f>
        <v>82</v>
      </c>
      <c r="CG10">
        <f t="shared" si="27"/>
        <v>1204</v>
      </c>
      <c r="CH10">
        <f t="shared" si="21"/>
        <v>0</v>
      </c>
      <c r="CI10">
        <f t="shared" si="22"/>
        <v>0</v>
      </c>
      <c r="CK10">
        <f>IF(G10-'Datos entrada'!J$27&gt;0,(G10-'Datos entrada'!J$27),0)</f>
        <v>59</v>
      </c>
      <c r="CL10">
        <f>IF(H10-'Datos entrada'!K$27&gt;0,(H10-'Datos entrada'!K$27),0)</f>
        <v>62</v>
      </c>
      <c r="CM10">
        <f>IF(I10-'Datos entrada'!L$27&gt;0,(I10-'Datos entrada'!L$27),0)</f>
        <v>65</v>
      </c>
      <c r="CN10">
        <f>IF(J10-'Datos entrada'!M$27&gt;0,(J10-'Datos entrada'!M$27),0)</f>
        <v>68</v>
      </c>
      <c r="CO10">
        <f>IF(K10-'Datos entrada'!N$27&gt;0,(K10-'Datos entrada'!N$27),0)</f>
        <v>71</v>
      </c>
      <c r="CP10">
        <f>IF(L10-'Datos entrada'!O$27&gt;0,(L10-'Datos entrada'!O$27),0)</f>
        <v>74</v>
      </c>
      <c r="CQ10">
        <f>IF(M10-'Datos entrada'!P$27&gt;0,(M10-'Datos entrada'!P$27),0)</f>
        <v>77</v>
      </c>
      <c r="CR10">
        <f>IF(N10-'Datos entrada'!Q$27&gt;0,(N10-'Datos entrada'!Q$27),0)</f>
        <v>78</v>
      </c>
      <c r="CS10">
        <f>IF(O10-'Datos entrada'!R$27&gt;0,(O10-'Datos entrada'!R$27),0)</f>
        <v>79</v>
      </c>
      <c r="CT10">
        <f>IF(P10-'Datos entrada'!S$27&gt;0,(P10-'Datos entrada'!S$27),0)</f>
        <v>80</v>
      </c>
      <c r="CU10">
        <f>IF(Q10-'Datos entrada'!T$27&gt;0,(Q10-'Datos entrada'!T$27),0)</f>
        <v>81</v>
      </c>
      <c r="CV10">
        <f>IF(R10-'Datos entrada'!U$27&gt;0,(R10-'Datos entrada'!U$27),0)</f>
        <v>82</v>
      </c>
      <c r="CW10">
        <f>IF(S10-'Datos entrada'!V$27&gt;0,(S10-'Datos entrada'!V$27),0)</f>
        <v>82</v>
      </c>
      <c r="CX10">
        <f>IF(T10-'Datos entrada'!W$27&gt;0,(T10-'Datos entrada'!W$27),0)</f>
        <v>82</v>
      </c>
      <c r="CY10">
        <f>IF(U10-'Datos entrada'!X$27&gt;0,(U10-'Datos entrada'!X$27),0)</f>
        <v>82</v>
      </c>
      <c r="CZ10">
        <f>IF(V10-'Datos entrada'!Y$27&gt;0,(V10-'Datos entrada'!Y$27),0)</f>
        <v>82</v>
      </c>
      <c r="DB10">
        <f t="shared" si="28"/>
        <v>1204</v>
      </c>
      <c r="DC10">
        <f t="shared" si="23"/>
        <v>0</v>
      </c>
      <c r="DD10">
        <f t="shared" si="24"/>
        <v>0</v>
      </c>
    </row>
    <row r="11" spans="6:108" x14ac:dyDescent="0.35">
      <c r="F11">
        <v>-25</v>
      </c>
      <c r="G11">
        <f t="shared" si="0"/>
        <v>58</v>
      </c>
      <c r="H11">
        <f t="shared" si="1"/>
        <v>61</v>
      </c>
      <c r="I11">
        <f t="shared" si="2"/>
        <v>64</v>
      </c>
      <c r="J11">
        <f t="shared" si="3"/>
        <v>67</v>
      </c>
      <c r="K11">
        <f t="shared" si="4"/>
        <v>70</v>
      </c>
      <c r="L11">
        <f t="shared" si="5"/>
        <v>73</v>
      </c>
      <c r="M11">
        <f t="shared" si="6"/>
        <v>76</v>
      </c>
      <c r="N11">
        <f t="shared" si="7"/>
        <v>77</v>
      </c>
      <c r="O11">
        <f t="shared" si="8"/>
        <v>78</v>
      </c>
      <c r="P11">
        <f t="shared" si="9"/>
        <v>79</v>
      </c>
      <c r="Q11">
        <f t="shared" si="10"/>
        <v>80</v>
      </c>
      <c r="R11">
        <f t="shared" si="11"/>
        <v>81</v>
      </c>
      <c r="S11">
        <f t="shared" si="12"/>
        <v>81</v>
      </c>
      <c r="T11">
        <f t="shared" si="13"/>
        <v>81</v>
      </c>
      <c r="U11">
        <f t="shared" si="14"/>
        <v>81</v>
      </c>
      <c r="V11">
        <f t="shared" si="15"/>
        <v>81</v>
      </c>
      <c r="W11">
        <f t="shared" si="16"/>
        <v>81</v>
      </c>
      <c r="Z11">
        <f>IF(G11-'Datos entrada'!J$24&gt;0,(G11-'Datos entrada'!J$24),0)</f>
        <v>58</v>
      </c>
      <c r="AA11">
        <f>IF(H11-'Datos entrada'!K$24&gt;0,(H11-'Datos entrada'!K$24),0)</f>
        <v>61</v>
      </c>
      <c r="AB11">
        <f>IF(I11-'Datos entrada'!L$24&gt;0,(I11-'Datos entrada'!L$24),0)</f>
        <v>64</v>
      </c>
      <c r="AC11">
        <f>IF(J11-'Datos entrada'!M$24&gt;0,(J11-'Datos entrada'!M$24),0)</f>
        <v>67</v>
      </c>
      <c r="AD11">
        <f>IF(K11-'Datos entrada'!N$24&gt;0,(K11-'Datos entrada'!N$24),0)</f>
        <v>70</v>
      </c>
      <c r="AE11">
        <f>IF(L11-'Datos entrada'!O$24&gt;0,(L11-'Datos entrada'!O$24),0)</f>
        <v>73</v>
      </c>
      <c r="AF11">
        <f>IF(M11-'Datos entrada'!P$24&gt;0,(M11-'Datos entrada'!P$24),0)</f>
        <v>76</v>
      </c>
      <c r="AG11">
        <f>IF(N11-'Datos entrada'!Q$24&gt;0,(N11-'Datos entrada'!Q$24),0)</f>
        <v>77</v>
      </c>
      <c r="AH11">
        <f>IF(O11-'Datos entrada'!R$24&gt;0,(O11-'Datos entrada'!R$24),0)</f>
        <v>78</v>
      </c>
      <c r="AI11">
        <f>IF(P11-'Datos entrada'!S$24&gt;0,(P11-'Datos entrada'!S$24),0)</f>
        <v>79</v>
      </c>
      <c r="AJ11">
        <f>IF(Q11-'Datos entrada'!T$24&gt;0,(Q11-'Datos entrada'!T$24),0)</f>
        <v>80</v>
      </c>
      <c r="AK11">
        <f>IF(R11-'Datos entrada'!U$24&gt;0,(R11-'Datos entrada'!U$24),0)</f>
        <v>81</v>
      </c>
      <c r="AL11">
        <f>IF(S11-'Datos entrada'!V$24&gt;0,(S11-'Datos entrada'!V$24),0)</f>
        <v>81</v>
      </c>
      <c r="AM11">
        <f>IF(T11-'Datos entrada'!W$24&gt;0,(T11-'Datos entrada'!W$24),0)</f>
        <v>81</v>
      </c>
      <c r="AN11">
        <f>IF(U11-'Datos entrada'!X$24&gt;0,(U11-'Datos entrada'!X$24),0)</f>
        <v>81</v>
      </c>
      <c r="AO11">
        <f>IF(V11-'Datos entrada'!Y$24&gt;0,(V11-'Datos entrada'!Y$24),0)</f>
        <v>81</v>
      </c>
      <c r="AQ11">
        <f t="shared" si="25"/>
        <v>1188</v>
      </c>
      <c r="AR11">
        <f t="shared" si="17"/>
        <v>0</v>
      </c>
      <c r="AS11">
        <f t="shared" si="18"/>
        <v>0</v>
      </c>
      <c r="AU11">
        <f>IF(G11-'Datos entrada'!J$25&gt;0,(G11-'Datos entrada'!J$25),0)</f>
        <v>58</v>
      </c>
      <c r="AV11">
        <f>IF(H11-'Datos entrada'!K$25&gt;0,(H11-'Datos entrada'!K$25),0)</f>
        <v>61</v>
      </c>
      <c r="AW11">
        <f>IF(I11-'Datos entrada'!L$25&gt;0,(I11-'Datos entrada'!L$25),0)</f>
        <v>64</v>
      </c>
      <c r="AX11">
        <f>IF(J11-'Datos entrada'!M$25&gt;0,(J11-'Datos entrada'!M$25),0)</f>
        <v>67</v>
      </c>
      <c r="AY11">
        <f>IF(K11-'Datos entrada'!N$25&gt;0,(K11-'Datos entrada'!N$25),0)</f>
        <v>70</v>
      </c>
      <c r="AZ11">
        <f>IF(L11-'Datos entrada'!O$25&gt;0,(L11-'Datos entrada'!O$25),0)</f>
        <v>73</v>
      </c>
      <c r="BA11">
        <f>IF(M11-'Datos entrada'!P$25&gt;0,(M11-'Datos entrada'!P$25),0)</f>
        <v>76</v>
      </c>
      <c r="BB11">
        <f>IF(N11-'Datos entrada'!Q$25&gt;0,(N11-'Datos entrada'!Q$25),0)</f>
        <v>77</v>
      </c>
      <c r="BC11">
        <f>IF(O11-'Datos entrada'!R$25&gt;0,(O11-'Datos entrada'!R$25),0)</f>
        <v>78</v>
      </c>
      <c r="BD11">
        <f>IF(P11-'Datos entrada'!S$25&gt;0,(P11-'Datos entrada'!S$25),0)</f>
        <v>79</v>
      </c>
      <c r="BE11">
        <f>IF(Q11-'Datos entrada'!T$25&gt;0,(Q11-'Datos entrada'!T$25),0)</f>
        <v>80</v>
      </c>
      <c r="BF11">
        <f>IF(R11-'Datos entrada'!U$25&gt;0,(R11-'Datos entrada'!U$25),0)</f>
        <v>81</v>
      </c>
      <c r="BG11">
        <f>IF(S11-'Datos entrada'!V$25&gt;0,(S11-'Datos entrada'!V$25),0)</f>
        <v>81</v>
      </c>
      <c r="BH11">
        <f>IF(T11-'Datos entrada'!W$25&gt;0,(T11-'Datos entrada'!W$25),0)</f>
        <v>81</v>
      </c>
      <c r="BI11">
        <f>IF(U11-'Datos entrada'!X$25&gt;0,(U11-'Datos entrada'!X$25),0)</f>
        <v>81</v>
      </c>
      <c r="BJ11">
        <f>IF(V11-'Datos entrada'!Y$25&gt;0,(V11-'Datos entrada'!Y$25),0)</f>
        <v>81</v>
      </c>
      <c r="BL11">
        <f t="shared" si="26"/>
        <v>1188</v>
      </c>
      <c r="BM11">
        <f t="shared" si="19"/>
        <v>0</v>
      </c>
      <c r="BN11">
        <f t="shared" si="20"/>
        <v>0</v>
      </c>
      <c r="BP11">
        <f>IF(G11-'Datos entrada'!J$26&gt;0,(G11-'Datos entrada'!J$26),0)</f>
        <v>58</v>
      </c>
      <c r="BQ11">
        <f>IF(H11-'Datos entrada'!K$26&gt;0,(H11-'Datos entrada'!K$26),0)</f>
        <v>61</v>
      </c>
      <c r="BR11">
        <f>IF(I11-'Datos entrada'!L$26&gt;0,(I11-'Datos entrada'!L$26),0)</f>
        <v>64</v>
      </c>
      <c r="BS11">
        <f>IF(J11-'Datos entrada'!M$26&gt;0,(J11-'Datos entrada'!M$26),0)</f>
        <v>67</v>
      </c>
      <c r="BT11">
        <f>IF(K11-'Datos entrada'!N$26&gt;0,(K11-'Datos entrada'!N$26),0)</f>
        <v>70</v>
      </c>
      <c r="BU11">
        <f>IF(L11-'Datos entrada'!O$26&gt;0,(L11-'Datos entrada'!O$26),0)</f>
        <v>73</v>
      </c>
      <c r="BV11">
        <f>IF(M11-'Datos entrada'!P$26&gt;0,(M11-'Datos entrada'!P$26),0)</f>
        <v>76</v>
      </c>
      <c r="BW11">
        <f>IF(N11-'Datos entrada'!Q$26&gt;0,(N11-'Datos entrada'!Q$26),0)</f>
        <v>77</v>
      </c>
      <c r="BX11">
        <f>IF(O11-'Datos entrada'!R$26&gt;0,(O11-'Datos entrada'!R$26),0)</f>
        <v>78</v>
      </c>
      <c r="BY11">
        <f>IF(P11-'Datos entrada'!S$26&gt;0,(P11-'Datos entrada'!S$26),0)</f>
        <v>79</v>
      </c>
      <c r="BZ11">
        <f>IF(Q11-'Datos entrada'!T$26&gt;0,(Q11-'Datos entrada'!T$26),0)</f>
        <v>80</v>
      </c>
      <c r="CA11">
        <f>IF(R11-'Datos entrada'!U$26&gt;0,(R11-'Datos entrada'!U$26),0)</f>
        <v>81</v>
      </c>
      <c r="CB11">
        <f>IF(S11-'Datos entrada'!V$26&gt;0,(S11-'Datos entrada'!V$26),0)</f>
        <v>81</v>
      </c>
      <c r="CC11">
        <f>IF(T11-'Datos entrada'!W$26&gt;0,(T11-'Datos entrada'!W$26),0)</f>
        <v>81</v>
      </c>
      <c r="CD11">
        <f>IF(U11-'Datos entrada'!X$26&gt;0,(U11-'Datos entrada'!X$26),0)</f>
        <v>81</v>
      </c>
      <c r="CE11">
        <f>IF(V11-'Datos entrada'!Y$26&gt;0,(V11-'Datos entrada'!Y$26),0)</f>
        <v>81</v>
      </c>
      <c r="CG11">
        <f t="shared" si="27"/>
        <v>1188</v>
      </c>
      <c r="CH11">
        <f t="shared" si="21"/>
        <v>0</v>
      </c>
      <c r="CI11">
        <f t="shared" si="22"/>
        <v>0</v>
      </c>
      <c r="CK11">
        <f>IF(G11-'Datos entrada'!J$27&gt;0,(G11-'Datos entrada'!J$27),0)</f>
        <v>58</v>
      </c>
      <c r="CL11">
        <f>IF(H11-'Datos entrada'!K$27&gt;0,(H11-'Datos entrada'!K$27),0)</f>
        <v>61</v>
      </c>
      <c r="CM11">
        <f>IF(I11-'Datos entrada'!L$27&gt;0,(I11-'Datos entrada'!L$27),0)</f>
        <v>64</v>
      </c>
      <c r="CN11">
        <f>IF(J11-'Datos entrada'!M$27&gt;0,(J11-'Datos entrada'!M$27),0)</f>
        <v>67</v>
      </c>
      <c r="CO11">
        <f>IF(K11-'Datos entrada'!N$27&gt;0,(K11-'Datos entrada'!N$27),0)</f>
        <v>70</v>
      </c>
      <c r="CP11">
        <f>IF(L11-'Datos entrada'!O$27&gt;0,(L11-'Datos entrada'!O$27),0)</f>
        <v>73</v>
      </c>
      <c r="CQ11">
        <f>IF(M11-'Datos entrada'!P$27&gt;0,(M11-'Datos entrada'!P$27),0)</f>
        <v>76</v>
      </c>
      <c r="CR11">
        <f>IF(N11-'Datos entrada'!Q$27&gt;0,(N11-'Datos entrada'!Q$27),0)</f>
        <v>77</v>
      </c>
      <c r="CS11">
        <f>IF(O11-'Datos entrada'!R$27&gt;0,(O11-'Datos entrada'!R$27),0)</f>
        <v>78</v>
      </c>
      <c r="CT11">
        <f>IF(P11-'Datos entrada'!S$27&gt;0,(P11-'Datos entrada'!S$27),0)</f>
        <v>79</v>
      </c>
      <c r="CU11">
        <f>IF(Q11-'Datos entrada'!T$27&gt;0,(Q11-'Datos entrada'!T$27),0)</f>
        <v>80</v>
      </c>
      <c r="CV11">
        <f>IF(R11-'Datos entrada'!U$27&gt;0,(R11-'Datos entrada'!U$27),0)</f>
        <v>81</v>
      </c>
      <c r="CW11">
        <f>IF(S11-'Datos entrada'!V$27&gt;0,(S11-'Datos entrada'!V$27),0)</f>
        <v>81</v>
      </c>
      <c r="CX11">
        <f>IF(T11-'Datos entrada'!W$27&gt;0,(T11-'Datos entrada'!W$27),0)</f>
        <v>81</v>
      </c>
      <c r="CY11">
        <f>IF(U11-'Datos entrada'!X$27&gt;0,(U11-'Datos entrada'!X$27),0)</f>
        <v>81</v>
      </c>
      <c r="CZ11">
        <f>IF(V11-'Datos entrada'!Y$27&gt;0,(V11-'Datos entrada'!Y$27),0)</f>
        <v>81</v>
      </c>
      <c r="DB11">
        <f t="shared" si="28"/>
        <v>1188</v>
      </c>
      <c r="DC11">
        <f t="shared" si="23"/>
        <v>0</v>
      </c>
      <c r="DD11">
        <f t="shared" si="24"/>
        <v>0</v>
      </c>
    </row>
    <row r="12" spans="6:108" x14ac:dyDescent="0.35">
      <c r="F12">
        <v>-24</v>
      </c>
      <c r="G12">
        <f t="shared" si="0"/>
        <v>57</v>
      </c>
      <c r="H12">
        <f t="shared" si="1"/>
        <v>60</v>
      </c>
      <c r="I12">
        <f t="shared" si="2"/>
        <v>63</v>
      </c>
      <c r="J12">
        <f t="shared" si="3"/>
        <v>66</v>
      </c>
      <c r="K12">
        <f t="shared" si="4"/>
        <v>69</v>
      </c>
      <c r="L12">
        <f t="shared" si="5"/>
        <v>72</v>
      </c>
      <c r="M12">
        <f t="shared" si="6"/>
        <v>75</v>
      </c>
      <c r="N12">
        <f t="shared" si="7"/>
        <v>76</v>
      </c>
      <c r="O12">
        <f t="shared" si="8"/>
        <v>77</v>
      </c>
      <c r="P12">
        <f t="shared" si="9"/>
        <v>78</v>
      </c>
      <c r="Q12">
        <f t="shared" si="10"/>
        <v>79</v>
      </c>
      <c r="R12">
        <f t="shared" si="11"/>
        <v>80</v>
      </c>
      <c r="S12">
        <f t="shared" si="12"/>
        <v>80</v>
      </c>
      <c r="T12">
        <f t="shared" si="13"/>
        <v>80</v>
      </c>
      <c r="U12">
        <f t="shared" si="14"/>
        <v>80</v>
      </c>
      <c r="V12">
        <f t="shared" si="15"/>
        <v>80</v>
      </c>
      <c r="W12">
        <f t="shared" si="16"/>
        <v>80</v>
      </c>
      <c r="Z12">
        <f>IF(G12-'Datos entrada'!J$24&gt;0,(G12-'Datos entrada'!J$24),0)</f>
        <v>57</v>
      </c>
      <c r="AA12">
        <f>IF(H12-'Datos entrada'!K$24&gt;0,(H12-'Datos entrada'!K$24),0)</f>
        <v>60</v>
      </c>
      <c r="AB12">
        <f>IF(I12-'Datos entrada'!L$24&gt;0,(I12-'Datos entrada'!L$24),0)</f>
        <v>63</v>
      </c>
      <c r="AC12">
        <f>IF(J12-'Datos entrada'!M$24&gt;0,(J12-'Datos entrada'!M$24),0)</f>
        <v>66</v>
      </c>
      <c r="AD12">
        <f>IF(K12-'Datos entrada'!N$24&gt;0,(K12-'Datos entrada'!N$24),0)</f>
        <v>69</v>
      </c>
      <c r="AE12">
        <f>IF(L12-'Datos entrada'!O$24&gt;0,(L12-'Datos entrada'!O$24),0)</f>
        <v>72</v>
      </c>
      <c r="AF12">
        <f>IF(M12-'Datos entrada'!P$24&gt;0,(M12-'Datos entrada'!P$24),0)</f>
        <v>75</v>
      </c>
      <c r="AG12">
        <f>IF(N12-'Datos entrada'!Q$24&gt;0,(N12-'Datos entrada'!Q$24),0)</f>
        <v>76</v>
      </c>
      <c r="AH12">
        <f>IF(O12-'Datos entrada'!R$24&gt;0,(O12-'Datos entrada'!R$24),0)</f>
        <v>77</v>
      </c>
      <c r="AI12">
        <f>IF(P12-'Datos entrada'!S$24&gt;0,(P12-'Datos entrada'!S$24),0)</f>
        <v>78</v>
      </c>
      <c r="AJ12">
        <f>IF(Q12-'Datos entrada'!T$24&gt;0,(Q12-'Datos entrada'!T$24),0)</f>
        <v>79</v>
      </c>
      <c r="AK12">
        <f>IF(R12-'Datos entrada'!U$24&gt;0,(R12-'Datos entrada'!U$24),0)</f>
        <v>80</v>
      </c>
      <c r="AL12">
        <f>IF(S12-'Datos entrada'!V$24&gt;0,(S12-'Datos entrada'!V$24),0)</f>
        <v>80</v>
      </c>
      <c r="AM12">
        <f>IF(T12-'Datos entrada'!W$24&gt;0,(T12-'Datos entrada'!W$24),0)</f>
        <v>80</v>
      </c>
      <c r="AN12">
        <f>IF(U12-'Datos entrada'!X$24&gt;0,(U12-'Datos entrada'!X$24),0)</f>
        <v>80</v>
      </c>
      <c r="AO12">
        <f>IF(V12-'Datos entrada'!Y$24&gt;0,(V12-'Datos entrada'!Y$24),0)</f>
        <v>80</v>
      </c>
      <c r="AQ12">
        <f t="shared" si="25"/>
        <v>1172</v>
      </c>
      <c r="AR12">
        <f t="shared" si="17"/>
        <v>0</v>
      </c>
      <c r="AS12">
        <f t="shared" si="18"/>
        <v>0</v>
      </c>
      <c r="AU12">
        <f>IF(G12-'Datos entrada'!J$25&gt;0,(G12-'Datos entrada'!J$25),0)</f>
        <v>57</v>
      </c>
      <c r="AV12">
        <f>IF(H12-'Datos entrada'!K$25&gt;0,(H12-'Datos entrada'!K$25),0)</f>
        <v>60</v>
      </c>
      <c r="AW12">
        <f>IF(I12-'Datos entrada'!L$25&gt;0,(I12-'Datos entrada'!L$25),0)</f>
        <v>63</v>
      </c>
      <c r="AX12">
        <f>IF(J12-'Datos entrada'!M$25&gt;0,(J12-'Datos entrada'!M$25),0)</f>
        <v>66</v>
      </c>
      <c r="AY12">
        <f>IF(K12-'Datos entrada'!N$25&gt;0,(K12-'Datos entrada'!N$25),0)</f>
        <v>69</v>
      </c>
      <c r="AZ12">
        <f>IF(L12-'Datos entrada'!O$25&gt;0,(L12-'Datos entrada'!O$25),0)</f>
        <v>72</v>
      </c>
      <c r="BA12">
        <f>IF(M12-'Datos entrada'!P$25&gt;0,(M12-'Datos entrada'!P$25),0)</f>
        <v>75</v>
      </c>
      <c r="BB12">
        <f>IF(N12-'Datos entrada'!Q$25&gt;0,(N12-'Datos entrada'!Q$25),0)</f>
        <v>76</v>
      </c>
      <c r="BC12">
        <f>IF(O12-'Datos entrada'!R$25&gt;0,(O12-'Datos entrada'!R$25),0)</f>
        <v>77</v>
      </c>
      <c r="BD12">
        <f>IF(P12-'Datos entrada'!S$25&gt;0,(P12-'Datos entrada'!S$25),0)</f>
        <v>78</v>
      </c>
      <c r="BE12">
        <f>IF(Q12-'Datos entrada'!T$25&gt;0,(Q12-'Datos entrada'!T$25),0)</f>
        <v>79</v>
      </c>
      <c r="BF12">
        <f>IF(R12-'Datos entrada'!U$25&gt;0,(R12-'Datos entrada'!U$25),0)</f>
        <v>80</v>
      </c>
      <c r="BG12">
        <f>IF(S12-'Datos entrada'!V$25&gt;0,(S12-'Datos entrada'!V$25),0)</f>
        <v>80</v>
      </c>
      <c r="BH12">
        <f>IF(T12-'Datos entrada'!W$25&gt;0,(T12-'Datos entrada'!W$25),0)</f>
        <v>80</v>
      </c>
      <c r="BI12">
        <f>IF(U12-'Datos entrada'!X$25&gt;0,(U12-'Datos entrada'!X$25),0)</f>
        <v>80</v>
      </c>
      <c r="BJ12">
        <f>IF(V12-'Datos entrada'!Y$25&gt;0,(V12-'Datos entrada'!Y$25),0)</f>
        <v>80</v>
      </c>
      <c r="BL12">
        <f t="shared" si="26"/>
        <v>1172</v>
      </c>
      <c r="BM12">
        <f t="shared" si="19"/>
        <v>0</v>
      </c>
      <c r="BN12">
        <f t="shared" si="20"/>
        <v>0</v>
      </c>
      <c r="BP12">
        <f>IF(G12-'Datos entrada'!J$26&gt;0,(G12-'Datos entrada'!J$26),0)</f>
        <v>57</v>
      </c>
      <c r="BQ12">
        <f>IF(H12-'Datos entrada'!K$26&gt;0,(H12-'Datos entrada'!K$26),0)</f>
        <v>60</v>
      </c>
      <c r="BR12">
        <f>IF(I12-'Datos entrada'!L$26&gt;0,(I12-'Datos entrada'!L$26),0)</f>
        <v>63</v>
      </c>
      <c r="BS12">
        <f>IF(J12-'Datos entrada'!M$26&gt;0,(J12-'Datos entrada'!M$26),0)</f>
        <v>66</v>
      </c>
      <c r="BT12">
        <f>IF(K12-'Datos entrada'!N$26&gt;0,(K12-'Datos entrada'!N$26),0)</f>
        <v>69</v>
      </c>
      <c r="BU12">
        <f>IF(L12-'Datos entrada'!O$26&gt;0,(L12-'Datos entrada'!O$26),0)</f>
        <v>72</v>
      </c>
      <c r="BV12">
        <f>IF(M12-'Datos entrada'!P$26&gt;0,(M12-'Datos entrada'!P$26),0)</f>
        <v>75</v>
      </c>
      <c r="BW12">
        <f>IF(N12-'Datos entrada'!Q$26&gt;0,(N12-'Datos entrada'!Q$26),0)</f>
        <v>76</v>
      </c>
      <c r="BX12">
        <f>IF(O12-'Datos entrada'!R$26&gt;0,(O12-'Datos entrada'!R$26),0)</f>
        <v>77</v>
      </c>
      <c r="BY12">
        <f>IF(P12-'Datos entrada'!S$26&gt;0,(P12-'Datos entrada'!S$26),0)</f>
        <v>78</v>
      </c>
      <c r="BZ12">
        <f>IF(Q12-'Datos entrada'!T$26&gt;0,(Q12-'Datos entrada'!T$26),0)</f>
        <v>79</v>
      </c>
      <c r="CA12">
        <f>IF(R12-'Datos entrada'!U$26&gt;0,(R12-'Datos entrada'!U$26),0)</f>
        <v>80</v>
      </c>
      <c r="CB12">
        <f>IF(S12-'Datos entrada'!V$26&gt;0,(S12-'Datos entrada'!V$26),0)</f>
        <v>80</v>
      </c>
      <c r="CC12">
        <f>IF(T12-'Datos entrada'!W$26&gt;0,(T12-'Datos entrada'!W$26),0)</f>
        <v>80</v>
      </c>
      <c r="CD12">
        <f>IF(U12-'Datos entrada'!X$26&gt;0,(U12-'Datos entrada'!X$26),0)</f>
        <v>80</v>
      </c>
      <c r="CE12">
        <f>IF(V12-'Datos entrada'!Y$26&gt;0,(V12-'Datos entrada'!Y$26),0)</f>
        <v>80</v>
      </c>
      <c r="CG12">
        <f t="shared" si="27"/>
        <v>1172</v>
      </c>
      <c r="CH12">
        <f t="shared" si="21"/>
        <v>0</v>
      </c>
      <c r="CI12">
        <f t="shared" si="22"/>
        <v>0</v>
      </c>
      <c r="CK12">
        <f>IF(G12-'Datos entrada'!J$27&gt;0,(G12-'Datos entrada'!J$27),0)</f>
        <v>57</v>
      </c>
      <c r="CL12">
        <f>IF(H12-'Datos entrada'!K$27&gt;0,(H12-'Datos entrada'!K$27),0)</f>
        <v>60</v>
      </c>
      <c r="CM12">
        <f>IF(I12-'Datos entrada'!L$27&gt;0,(I12-'Datos entrada'!L$27),0)</f>
        <v>63</v>
      </c>
      <c r="CN12">
        <f>IF(J12-'Datos entrada'!M$27&gt;0,(J12-'Datos entrada'!M$27),0)</f>
        <v>66</v>
      </c>
      <c r="CO12">
        <f>IF(K12-'Datos entrada'!N$27&gt;0,(K12-'Datos entrada'!N$27),0)</f>
        <v>69</v>
      </c>
      <c r="CP12">
        <f>IF(L12-'Datos entrada'!O$27&gt;0,(L12-'Datos entrada'!O$27),0)</f>
        <v>72</v>
      </c>
      <c r="CQ12">
        <f>IF(M12-'Datos entrada'!P$27&gt;0,(M12-'Datos entrada'!P$27),0)</f>
        <v>75</v>
      </c>
      <c r="CR12">
        <f>IF(N12-'Datos entrada'!Q$27&gt;0,(N12-'Datos entrada'!Q$27),0)</f>
        <v>76</v>
      </c>
      <c r="CS12">
        <f>IF(O12-'Datos entrada'!R$27&gt;0,(O12-'Datos entrada'!R$27),0)</f>
        <v>77</v>
      </c>
      <c r="CT12">
        <f>IF(P12-'Datos entrada'!S$27&gt;0,(P12-'Datos entrada'!S$27),0)</f>
        <v>78</v>
      </c>
      <c r="CU12">
        <f>IF(Q12-'Datos entrada'!T$27&gt;0,(Q12-'Datos entrada'!T$27),0)</f>
        <v>79</v>
      </c>
      <c r="CV12">
        <f>IF(R12-'Datos entrada'!U$27&gt;0,(R12-'Datos entrada'!U$27),0)</f>
        <v>80</v>
      </c>
      <c r="CW12">
        <f>IF(S12-'Datos entrada'!V$27&gt;0,(S12-'Datos entrada'!V$27),0)</f>
        <v>80</v>
      </c>
      <c r="CX12">
        <f>IF(T12-'Datos entrada'!W$27&gt;0,(T12-'Datos entrada'!W$27),0)</f>
        <v>80</v>
      </c>
      <c r="CY12">
        <f>IF(U12-'Datos entrada'!X$27&gt;0,(U12-'Datos entrada'!X$27),0)</f>
        <v>80</v>
      </c>
      <c r="CZ12">
        <f>IF(V12-'Datos entrada'!Y$27&gt;0,(V12-'Datos entrada'!Y$27),0)</f>
        <v>80</v>
      </c>
      <c r="DB12">
        <f t="shared" si="28"/>
        <v>1172</v>
      </c>
      <c r="DC12">
        <f t="shared" si="23"/>
        <v>0</v>
      </c>
      <c r="DD12">
        <f t="shared" si="24"/>
        <v>0</v>
      </c>
    </row>
    <row r="13" spans="6:108" x14ac:dyDescent="0.35">
      <c r="F13">
        <v>-23</v>
      </c>
      <c r="G13">
        <f t="shared" si="0"/>
        <v>56</v>
      </c>
      <c r="H13">
        <f t="shared" si="1"/>
        <v>59</v>
      </c>
      <c r="I13">
        <f t="shared" si="2"/>
        <v>62</v>
      </c>
      <c r="J13">
        <f t="shared" si="3"/>
        <v>65</v>
      </c>
      <c r="K13">
        <f t="shared" si="4"/>
        <v>68</v>
      </c>
      <c r="L13">
        <f t="shared" si="5"/>
        <v>71</v>
      </c>
      <c r="M13">
        <f t="shared" si="6"/>
        <v>74</v>
      </c>
      <c r="N13">
        <f t="shared" si="7"/>
        <v>75</v>
      </c>
      <c r="O13">
        <f t="shared" si="8"/>
        <v>76</v>
      </c>
      <c r="P13">
        <f t="shared" si="9"/>
        <v>77</v>
      </c>
      <c r="Q13">
        <f t="shared" si="10"/>
        <v>78</v>
      </c>
      <c r="R13">
        <f t="shared" si="11"/>
        <v>79</v>
      </c>
      <c r="S13">
        <f t="shared" si="12"/>
        <v>79</v>
      </c>
      <c r="T13">
        <f t="shared" si="13"/>
        <v>79</v>
      </c>
      <c r="U13">
        <f t="shared" si="14"/>
        <v>79</v>
      </c>
      <c r="V13">
        <f t="shared" si="15"/>
        <v>79</v>
      </c>
      <c r="W13">
        <f t="shared" si="16"/>
        <v>79</v>
      </c>
      <c r="Z13">
        <f>IF(G13-'Datos entrada'!J$24&gt;0,(G13-'Datos entrada'!J$24),0)</f>
        <v>56</v>
      </c>
      <c r="AA13">
        <f>IF(H13-'Datos entrada'!K$24&gt;0,(H13-'Datos entrada'!K$24),0)</f>
        <v>59</v>
      </c>
      <c r="AB13">
        <f>IF(I13-'Datos entrada'!L$24&gt;0,(I13-'Datos entrada'!L$24),0)</f>
        <v>62</v>
      </c>
      <c r="AC13">
        <f>IF(J13-'Datos entrada'!M$24&gt;0,(J13-'Datos entrada'!M$24),0)</f>
        <v>65</v>
      </c>
      <c r="AD13">
        <f>IF(K13-'Datos entrada'!N$24&gt;0,(K13-'Datos entrada'!N$24),0)</f>
        <v>68</v>
      </c>
      <c r="AE13">
        <f>IF(L13-'Datos entrada'!O$24&gt;0,(L13-'Datos entrada'!O$24),0)</f>
        <v>71</v>
      </c>
      <c r="AF13">
        <f>IF(M13-'Datos entrada'!P$24&gt;0,(M13-'Datos entrada'!P$24),0)</f>
        <v>74</v>
      </c>
      <c r="AG13">
        <f>IF(N13-'Datos entrada'!Q$24&gt;0,(N13-'Datos entrada'!Q$24),0)</f>
        <v>75</v>
      </c>
      <c r="AH13">
        <f>IF(O13-'Datos entrada'!R$24&gt;0,(O13-'Datos entrada'!R$24),0)</f>
        <v>76</v>
      </c>
      <c r="AI13">
        <f>IF(P13-'Datos entrada'!S$24&gt;0,(P13-'Datos entrada'!S$24),0)</f>
        <v>77</v>
      </c>
      <c r="AJ13">
        <f>IF(Q13-'Datos entrada'!T$24&gt;0,(Q13-'Datos entrada'!T$24),0)</f>
        <v>78</v>
      </c>
      <c r="AK13">
        <f>IF(R13-'Datos entrada'!U$24&gt;0,(R13-'Datos entrada'!U$24),0)</f>
        <v>79</v>
      </c>
      <c r="AL13">
        <f>IF(S13-'Datos entrada'!V$24&gt;0,(S13-'Datos entrada'!V$24),0)</f>
        <v>79</v>
      </c>
      <c r="AM13">
        <f>IF(T13-'Datos entrada'!W$24&gt;0,(T13-'Datos entrada'!W$24),0)</f>
        <v>79</v>
      </c>
      <c r="AN13">
        <f>IF(U13-'Datos entrada'!X$24&gt;0,(U13-'Datos entrada'!X$24),0)</f>
        <v>79</v>
      </c>
      <c r="AO13">
        <f>IF(V13-'Datos entrada'!Y$24&gt;0,(V13-'Datos entrada'!Y$24),0)</f>
        <v>79</v>
      </c>
      <c r="AQ13">
        <f t="shared" si="25"/>
        <v>1156</v>
      </c>
      <c r="AR13">
        <f t="shared" si="17"/>
        <v>0</v>
      </c>
      <c r="AS13">
        <f t="shared" si="18"/>
        <v>0</v>
      </c>
      <c r="AU13">
        <f>IF(G13-'Datos entrada'!J$25&gt;0,(G13-'Datos entrada'!J$25),0)</f>
        <v>56</v>
      </c>
      <c r="AV13">
        <f>IF(H13-'Datos entrada'!K$25&gt;0,(H13-'Datos entrada'!K$25),0)</f>
        <v>59</v>
      </c>
      <c r="AW13">
        <f>IF(I13-'Datos entrada'!L$25&gt;0,(I13-'Datos entrada'!L$25),0)</f>
        <v>62</v>
      </c>
      <c r="AX13">
        <f>IF(J13-'Datos entrada'!M$25&gt;0,(J13-'Datos entrada'!M$25),0)</f>
        <v>65</v>
      </c>
      <c r="AY13">
        <f>IF(K13-'Datos entrada'!N$25&gt;0,(K13-'Datos entrada'!N$25),0)</f>
        <v>68</v>
      </c>
      <c r="AZ13">
        <f>IF(L13-'Datos entrada'!O$25&gt;0,(L13-'Datos entrada'!O$25),0)</f>
        <v>71</v>
      </c>
      <c r="BA13">
        <f>IF(M13-'Datos entrada'!P$25&gt;0,(M13-'Datos entrada'!P$25),0)</f>
        <v>74</v>
      </c>
      <c r="BB13">
        <f>IF(N13-'Datos entrada'!Q$25&gt;0,(N13-'Datos entrada'!Q$25),0)</f>
        <v>75</v>
      </c>
      <c r="BC13">
        <f>IF(O13-'Datos entrada'!R$25&gt;0,(O13-'Datos entrada'!R$25),0)</f>
        <v>76</v>
      </c>
      <c r="BD13">
        <f>IF(P13-'Datos entrada'!S$25&gt;0,(P13-'Datos entrada'!S$25),0)</f>
        <v>77</v>
      </c>
      <c r="BE13">
        <f>IF(Q13-'Datos entrada'!T$25&gt;0,(Q13-'Datos entrada'!T$25),0)</f>
        <v>78</v>
      </c>
      <c r="BF13">
        <f>IF(R13-'Datos entrada'!U$25&gt;0,(R13-'Datos entrada'!U$25),0)</f>
        <v>79</v>
      </c>
      <c r="BG13">
        <f>IF(S13-'Datos entrada'!V$25&gt;0,(S13-'Datos entrada'!V$25),0)</f>
        <v>79</v>
      </c>
      <c r="BH13">
        <f>IF(T13-'Datos entrada'!W$25&gt;0,(T13-'Datos entrada'!W$25),0)</f>
        <v>79</v>
      </c>
      <c r="BI13">
        <f>IF(U13-'Datos entrada'!X$25&gt;0,(U13-'Datos entrada'!X$25),0)</f>
        <v>79</v>
      </c>
      <c r="BJ13">
        <f>IF(V13-'Datos entrada'!Y$25&gt;0,(V13-'Datos entrada'!Y$25),0)</f>
        <v>79</v>
      </c>
      <c r="BL13">
        <f t="shared" si="26"/>
        <v>1156</v>
      </c>
      <c r="BM13">
        <f t="shared" si="19"/>
        <v>0</v>
      </c>
      <c r="BN13">
        <f t="shared" si="20"/>
        <v>0</v>
      </c>
      <c r="BP13">
        <f>IF(G13-'Datos entrada'!J$26&gt;0,(G13-'Datos entrada'!J$26),0)</f>
        <v>56</v>
      </c>
      <c r="BQ13">
        <f>IF(H13-'Datos entrada'!K$26&gt;0,(H13-'Datos entrada'!K$26),0)</f>
        <v>59</v>
      </c>
      <c r="BR13">
        <f>IF(I13-'Datos entrada'!L$26&gt;0,(I13-'Datos entrada'!L$26),0)</f>
        <v>62</v>
      </c>
      <c r="BS13">
        <f>IF(J13-'Datos entrada'!M$26&gt;0,(J13-'Datos entrada'!M$26),0)</f>
        <v>65</v>
      </c>
      <c r="BT13">
        <f>IF(K13-'Datos entrada'!N$26&gt;0,(K13-'Datos entrada'!N$26),0)</f>
        <v>68</v>
      </c>
      <c r="BU13">
        <f>IF(L13-'Datos entrada'!O$26&gt;0,(L13-'Datos entrada'!O$26),0)</f>
        <v>71</v>
      </c>
      <c r="BV13">
        <f>IF(M13-'Datos entrada'!P$26&gt;0,(M13-'Datos entrada'!P$26),0)</f>
        <v>74</v>
      </c>
      <c r="BW13">
        <f>IF(N13-'Datos entrada'!Q$26&gt;0,(N13-'Datos entrada'!Q$26),0)</f>
        <v>75</v>
      </c>
      <c r="BX13">
        <f>IF(O13-'Datos entrada'!R$26&gt;0,(O13-'Datos entrada'!R$26),0)</f>
        <v>76</v>
      </c>
      <c r="BY13">
        <f>IF(P13-'Datos entrada'!S$26&gt;0,(P13-'Datos entrada'!S$26),0)</f>
        <v>77</v>
      </c>
      <c r="BZ13">
        <f>IF(Q13-'Datos entrada'!T$26&gt;0,(Q13-'Datos entrada'!T$26),0)</f>
        <v>78</v>
      </c>
      <c r="CA13">
        <f>IF(R13-'Datos entrada'!U$26&gt;0,(R13-'Datos entrada'!U$26),0)</f>
        <v>79</v>
      </c>
      <c r="CB13">
        <f>IF(S13-'Datos entrada'!V$26&gt;0,(S13-'Datos entrada'!V$26),0)</f>
        <v>79</v>
      </c>
      <c r="CC13">
        <f>IF(T13-'Datos entrada'!W$26&gt;0,(T13-'Datos entrada'!W$26),0)</f>
        <v>79</v>
      </c>
      <c r="CD13">
        <f>IF(U13-'Datos entrada'!X$26&gt;0,(U13-'Datos entrada'!X$26),0)</f>
        <v>79</v>
      </c>
      <c r="CE13">
        <f>IF(V13-'Datos entrada'!Y$26&gt;0,(V13-'Datos entrada'!Y$26),0)</f>
        <v>79</v>
      </c>
      <c r="CG13">
        <f t="shared" si="27"/>
        <v>1156</v>
      </c>
      <c r="CH13">
        <f t="shared" si="21"/>
        <v>0</v>
      </c>
      <c r="CI13">
        <f t="shared" si="22"/>
        <v>0</v>
      </c>
      <c r="CK13">
        <f>IF(G13-'Datos entrada'!J$27&gt;0,(G13-'Datos entrada'!J$27),0)</f>
        <v>56</v>
      </c>
      <c r="CL13">
        <f>IF(H13-'Datos entrada'!K$27&gt;0,(H13-'Datos entrada'!K$27),0)</f>
        <v>59</v>
      </c>
      <c r="CM13">
        <f>IF(I13-'Datos entrada'!L$27&gt;0,(I13-'Datos entrada'!L$27),0)</f>
        <v>62</v>
      </c>
      <c r="CN13">
        <f>IF(J13-'Datos entrada'!M$27&gt;0,(J13-'Datos entrada'!M$27),0)</f>
        <v>65</v>
      </c>
      <c r="CO13">
        <f>IF(K13-'Datos entrada'!N$27&gt;0,(K13-'Datos entrada'!N$27),0)</f>
        <v>68</v>
      </c>
      <c r="CP13">
        <f>IF(L13-'Datos entrada'!O$27&gt;0,(L13-'Datos entrada'!O$27),0)</f>
        <v>71</v>
      </c>
      <c r="CQ13">
        <f>IF(M13-'Datos entrada'!P$27&gt;0,(M13-'Datos entrada'!P$27),0)</f>
        <v>74</v>
      </c>
      <c r="CR13">
        <f>IF(N13-'Datos entrada'!Q$27&gt;0,(N13-'Datos entrada'!Q$27),0)</f>
        <v>75</v>
      </c>
      <c r="CS13">
        <f>IF(O13-'Datos entrada'!R$27&gt;0,(O13-'Datos entrada'!R$27),0)</f>
        <v>76</v>
      </c>
      <c r="CT13">
        <f>IF(P13-'Datos entrada'!S$27&gt;0,(P13-'Datos entrada'!S$27),0)</f>
        <v>77</v>
      </c>
      <c r="CU13">
        <f>IF(Q13-'Datos entrada'!T$27&gt;0,(Q13-'Datos entrada'!T$27),0)</f>
        <v>78</v>
      </c>
      <c r="CV13">
        <f>IF(R13-'Datos entrada'!U$27&gt;0,(R13-'Datos entrada'!U$27),0)</f>
        <v>79</v>
      </c>
      <c r="CW13">
        <f>IF(S13-'Datos entrada'!V$27&gt;0,(S13-'Datos entrada'!V$27),0)</f>
        <v>79</v>
      </c>
      <c r="CX13">
        <f>IF(T13-'Datos entrada'!W$27&gt;0,(T13-'Datos entrada'!W$27),0)</f>
        <v>79</v>
      </c>
      <c r="CY13">
        <f>IF(U13-'Datos entrada'!X$27&gt;0,(U13-'Datos entrada'!X$27),0)</f>
        <v>79</v>
      </c>
      <c r="CZ13">
        <f>IF(V13-'Datos entrada'!Y$27&gt;0,(V13-'Datos entrada'!Y$27),0)</f>
        <v>79</v>
      </c>
      <c r="DB13">
        <f t="shared" si="28"/>
        <v>1156</v>
      </c>
      <c r="DC13">
        <f t="shared" si="23"/>
        <v>0</v>
      </c>
      <c r="DD13">
        <f t="shared" si="24"/>
        <v>0</v>
      </c>
    </row>
    <row r="14" spans="6:108" x14ac:dyDescent="0.35">
      <c r="F14">
        <v>-22</v>
      </c>
      <c r="G14">
        <f t="shared" si="0"/>
        <v>55</v>
      </c>
      <c r="H14">
        <f t="shared" si="1"/>
        <v>58</v>
      </c>
      <c r="I14">
        <f t="shared" si="2"/>
        <v>61</v>
      </c>
      <c r="J14">
        <f t="shared" si="3"/>
        <v>64</v>
      </c>
      <c r="K14">
        <f t="shared" si="4"/>
        <v>67</v>
      </c>
      <c r="L14">
        <f t="shared" si="5"/>
        <v>70</v>
      </c>
      <c r="M14">
        <f t="shared" si="6"/>
        <v>73</v>
      </c>
      <c r="N14">
        <f t="shared" si="7"/>
        <v>74</v>
      </c>
      <c r="O14">
        <f t="shared" si="8"/>
        <v>75</v>
      </c>
      <c r="P14">
        <f t="shared" si="9"/>
        <v>76</v>
      </c>
      <c r="Q14">
        <f t="shared" si="10"/>
        <v>77</v>
      </c>
      <c r="R14">
        <f t="shared" si="11"/>
        <v>78</v>
      </c>
      <c r="S14">
        <f t="shared" si="12"/>
        <v>78</v>
      </c>
      <c r="T14">
        <f t="shared" si="13"/>
        <v>78</v>
      </c>
      <c r="U14">
        <f t="shared" si="14"/>
        <v>78</v>
      </c>
      <c r="V14">
        <f t="shared" si="15"/>
        <v>78</v>
      </c>
      <c r="W14">
        <f t="shared" si="16"/>
        <v>78</v>
      </c>
      <c r="Z14">
        <f>IF(G14-'Datos entrada'!J$24&gt;0,(G14-'Datos entrada'!J$24),0)</f>
        <v>55</v>
      </c>
      <c r="AA14">
        <f>IF(H14-'Datos entrada'!K$24&gt;0,(H14-'Datos entrada'!K$24),0)</f>
        <v>58</v>
      </c>
      <c r="AB14">
        <f>IF(I14-'Datos entrada'!L$24&gt;0,(I14-'Datos entrada'!L$24),0)</f>
        <v>61</v>
      </c>
      <c r="AC14">
        <f>IF(J14-'Datos entrada'!M$24&gt;0,(J14-'Datos entrada'!M$24),0)</f>
        <v>64</v>
      </c>
      <c r="AD14">
        <f>IF(K14-'Datos entrada'!N$24&gt;0,(K14-'Datos entrada'!N$24),0)</f>
        <v>67</v>
      </c>
      <c r="AE14">
        <f>IF(L14-'Datos entrada'!O$24&gt;0,(L14-'Datos entrada'!O$24),0)</f>
        <v>70</v>
      </c>
      <c r="AF14">
        <f>IF(M14-'Datos entrada'!P$24&gt;0,(M14-'Datos entrada'!P$24),0)</f>
        <v>73</v>
      </c>
      <c r="AG14">
        <f>IF(N14-'Datos entrada'!Q$24&gt;0,(N14-'Datos entrada'!Q$24),0)</f>
        <v>74</v>
      </c>
      <c r="AH14">
        <f>IF(O14-'Datos entrada'!R$24&gt;0,(O14-'Datos entrada'!R$24),0)</f>
        <v>75</v>
      </c>
      <c r="AI14">
        <f>IF(P14-'Datos entrada'!S$24&gt;0,(P14-'Datos entrada'!S$24),0)</f>
        <v>76</v>
      </c>
      <c r="AJ14">
        <f>IF(Q14-'Datos entrada'!T$24&gt;0,(Q14-'Datos entrada'!T$24),0)</f>
        <v>77</v>
      </c>
      <c r="AK14">
        <f>IF(R14-'Datos entrada'!U$24&gt;0,(R14-'Datos entrada'!U$24),0)</f>
        <v>78</v>
      </c>
      <c r="AL14">
        <f>IF(S14-'Datos entrada'!V$24&gt;0,(S14-'Datos entrada'!V$24),0)</f>
        <v>78</v>
      </c>
      <c r="AM14">
        <f>IF(T14-'Datos entrada'!W$24&gt;0,(T14-'Datos entrada'!W$24),0)</f>
        <v>78</v>
      </c>
      <c r="AN14">
        <f>IF(U14-'Datos entrada'!X$24&gt;0,(U14-'Datos entrada'!X$24),0)</f>
        <v>78</v>
      </c>
      <c r="AO14">
        <f>IF(V14-'Datos entrada'!Y$24&gt;0,(V14-'Datos entrada'!Y$24),0)</f>
        <v>78</v>
      </c>
      <c r="AQ14">
        <f t="shared" si="25"/>
        <v>1140</v>
      </c>
      <c r="AR14">
        <f t="shared" si="17"/>
        <v>0</v>
      </c>
      <c r="AS14">
        <f t="shared" si="18"/>
        <v>0</v>
      </c>
      <c r="AU14">
        <f>IF(G14-'Datos entrada'!J$25&gt;0,(G14-'Datos entrada'!J$25),0)</f>
        <v>55</v>
      </c>
      <c r="AV14">
        <f>IF(H14-'Datos entrada'!K$25&gt;0,(H14-'Datos entrada'!K$25),0)</f>
        <v>58</v>
      </c>
      <c r="AW14">
        <f>IF(I14-'Datos entrada'!L$25&gt;0,(I14-'Datos entrada'!L$25),0)</f>
        <v>61</v>
      </c>
      <c r="AX14">
        <f>IF(J14-'Datos entrada'!M$25&gt;0,(J14-'Datos entrada'!M$25),0)</f>
        <v>64</v>
      </c>
      <c r="AY14">
        <f>IF(K14-'Datos entrada'!N$25&gt;0,(K14-'Datos entrada'!N$25),0)</f>
        <v>67</v>
      </c>
      <c r="AZ14">
        <f>IF(L14-'Datos entrada'!O$25&gt;0,(L14-'Datos entrada'!O$25),0)</f>
        <v>70</v>
      </c>
      <c r="BA14">
        <f>IF(M14-'Datos entrada'!P$25&gt;0,(M14-'Datos entrada'!P$25),0)</f>
        <v>73</v>
      </c>
      <c r="BB14">
        <f>IF(N14-'Datos entrada'!Q$25&gt;0,(N14-'Datos entrada'!Q$25),0)</f>
        <v>74</v>
      </c>
      <c r="BC14">
        <f>IF(O14-'Datos entrada'!R$25&gt;0,(O14-'Datos entrada'!R$25),0)</f>
        <v>75</v>
      </c>
      <c r="BD14">
        <f>IF(P14-'Datos entrada'!S$25&gt;0,(P14-'Datos entrada'!S$25),0)</f>
        <v>76</v>
      </c>
      <c r="BE14">
        <f>IF(Q14-'Datos entrada'!T$25&gt;0,(Q14-'Datos entrada'!T$25),0)</f>
        <v>77</v>
      </c>
      <c r="BF14">
        <f>IF(R14-'Datos entrada'!U$25&gt;0,(R14-'Datos entrada'!U$25),0)</f>
        <v>78</v>
      </c>
      <c r="BG14">
        <f>IF(S14-'Datos entrada'!V$25&gt;0,(S14-'Datos entrada'!V$25),0)</f>
        <v>78</v>
      </c>
      <c r="BH14">
        <f>IF(T14-'Datos entrada'!W$25&gt;0,(T14-'Datos entrada'!W$25),0)</f>
        <v>78</v>
      </c>
      <c r="BI14">
        <f>IF(U14-'Datos entrada'!X$25&gt;0,(U14-'Datos entrada'!X$25),0)</f>
        <v>78</v>
      </c>
      <c r="BJ14">
        <f>IF(V14-'Datos entrada'!Y$25&gt;0,(V14-'Datos entrada'!Y$25),0)</f>
        <v>78</v>
      </c>
      <c r="BL14">
        <f t="shared" si="26"/>
        <v>1140</v>
      </c>
      <c r="BM14">
        <f t="shared" si="19"/>
        <v>0</v>
      </c>
      <c r="BN14">
        <f t="shared" si="20"/>
        <v>0</v>
      </c>
      <c r="BP14">
        <f>IF(G14-'Datos entrada'!J$26&gt;0,(G14-'Datos entrada'!J$26),0)</f>
        <v>55</v>
      </c>
      <c r="BQ14">
        <f>IF(H14-'Datos entrada'!K$26&gt;0,(H14-'Datos entrada'!K$26),0)</f>
        <v>58</v>
      </c>
      <c r="BR14">
        <f>IF(I14-'Datos entrada'!L$26&gt;0,(I14-'Datos entrada'!L$26),0)</f>
        <v>61</v>
      </c>
      <c r="BS14">
        <f>IF(J14-'Datos entrada'!M$26&gt;0,(J14-'Datos entrada'!M$26),0)</f>
        <v>64</v>
      </c>
      <c r="BT14">
        <f>IF(K14-'Datos entrada'!N$26&gt;0,(K14-'Datos entrada'!N$26),0)</f>
        <v>67</v>
      </c>
      <c r="BU14">
        <f>IF(L14-'Datos entrada'!O$26&gt;0,(L14-'Datos entrada'!O$26),0)</f>
        <v>70</v>
      </c>
      <c r="BV14">
        <f>IF(M14-'Datos entrada'!P$26&gt;0,(M14-'Datos entrada'!P$26),0)</f>
        <v>73</v>
      </c>
      <c r="BW14">
        <f>IF(N14-'Datos entrada'!Q$26&gt;0,(N14-'Datos entrada'!Q$26),0)</f>
        <v>74</v>
      </c>
      <c r="BX14">
        <f>IF(O14-'Datos entrada'!R$26&gt;0,(O14-'Datos entrada'!R$26),0)</f>
        <v>75</v>
      </c>
      <c r="BY14">
        <f>IF(P14-'Datos entrada'!S$26&gt;0,(P14-'Datos entrada'!S$26),0)</f>
        <v>76</v>
      </c>
      <c r="BZ14">
        <f>IF(Q14-'Datos entrada'!T$26&gt;0,(Q14-'Datos entrada'!T$26),0)</f>
        <v>77</v>
      </c>
      <c r="CA14">
        <f>IF(R14-'Datos entrada'!U$26&gt;0,(R14-'Datos entrada'!U$26),0)</f>
        <v>78</v>
      </c>
      <c r="CB14">
        <f>IF(S14-'Datos entrada'!V$26&gt;0,(S14-'Datos entrada'!V$26),0)</f>
        <v>78</v>
      </c>
      <c r="CC14">
        <f>IF(T14-'Datos entrada'!W$26&gt;0,(T14-'Datos entrada'!W$26),0)</f>
        <v>78</v>
      </c>
      <c r="CD14">
        <f>IF(U14-'Datos entrada'!X$26&gt;0,(U14-'Datos entrada'!X$26),0)</f>
        <v>78</v>
      </c>
      <c r="CE14">
        <f>IF(V14-'Datos entrada'!Y$26&gt;0,(V14-'Datos entrada'!Y$26),0)</f>
        <v>78</v>
      </c>
      <c r="CG14">
        <f t="shared" si="27"/>
        <v>1140</v>
      </c>
      <c r="CH14">
        <f t="shared" si="21"/>
        <v>0</v>
      </c>
      <c r="CI14">
        <f t="shared" si="22"/>
        <v>0</v>
      </c>
      <c r="CK14">
        <f>IF(G14-'Datos entrada'!J$27&gt;0,(G14-'Datos entrada'!J$27),0)</f>
        <v>55</v>
      </c>
      <c r="CL14">
        <f>IF(H14-'Datos entrada'!K$27&gt;0,(H14-'Datos entrada'!K$27),0)</f>
        <v>58</v>
      </c>
      <c r="CM14">
        <f>IF(I14-'Datos entrada'!L$27&gt;0,(I14-'Datos entrada'!L$27),0)</f>
        <v>61</v>
      </c>
      <c r="CN14">
        <f>IF(J14-'Datos entrada'!M$27&gt;0,(J14-'Datos entrada'!M$27),0)</f>
        <v>64</v>
      </c>
      <c r="CO14">
        <f>IF(K14-'Datos entrada'!N$27&gt;0,(K14-'Datos entrada'!N$27),0)</f>
        <v>67</v>
      </c>
      <c r="CP14">
        <f>IF(L14-'Datos entrada'!O$27&gt;0,(L14-'Datos entrada'!O$27),0)</f>
        <v>70</v>
      </c>
      <c r="CQ14">
        <f>IF(M14-'Datos entrada'!P$27&gt;0,(M14-'Datos entrada'!P$27),0)</f>
        <v>73</v>
      </c>
      <c r="CR14">
        <f>IF(N14-'Datos entrada'!Q$27&gt;0,(N14-'Datos entrada'!Q$27),0)</f>
        <v>74</v>
      </c>
      <c r="CS14">
        <f>IF(O14-'Datos entrada'!R$27&gt;0,(O14-'Datos entrada'!R$27),0)</f>
        <v>75</v>
      </c>
      <c r="CT14">
        <f>IF(P14-'Datos entrada'!S$27&gt;0,(P14-'Datos entrada'!S$27),0)</f>
        <v>76</v>
      </c>
      <c r="CU14">
        <f>IF(Q14-'Datos entrada'!T$27&gt;0,(Q14-'Datos entrada'!T$27),0)</f>
        <v>77</v>
      </c>
      <c r="CV14">
        <f>IF(R14-'Datos entrada'!U$27&gt;0,(R14-'Datos entrada'!U$27),0)</f>
        <v>78</v>
      </c>
      <c r="CW14">
        <f>IF(S14-'Datos entrada'!V$27&gt;0,(S14-'Datos entrada'!V$27),0)</f>
        <v>78</v>
      </c>
      <c r="CX14">
        <f>IF(T14-'Datos entrada'!W$27&gt;0,(T14-'Datos entrada'!W$27),0)</f>
        <v>78</v>
      </c>
      <c r="CY14">
        <f>IF(U14-'Datos entrada'!X$27&gt;0,(U14-'Datos entrada'!X$27),0)</f>
        <v>78</v>
      </c>
      <c r="CZ14">
        <f>IF(V14-'Datos entrada'!Y$27&gt;0,(V14-'Datos entrada'!Y$27),0)</f>
        <v>78</v>
      </c>
      <c r="DB14">
        <f t="shared" si="28"/>
        <v>1140</v>
      </c>
      <c r="DC14">
        <f t="shared" si="23"/>
        <v>0</v>
      </c>
      <c r="DD14">
        <f t="shared" si="24"/>
        <v>0</v>
      </c>
    </row>
    <row r="15" spans="6:108" x14ac:dyDescent="0.35">
      <c r="F15">
        <v>-21</v>
      </c>
      <c r="G15">
        <f t="shared" si="0"/>
        <v>54</v>
      </c>
      <c r="H15">
        <f t="shared" si="1"/>
        <v>57</v>
      </c>
      <c r="I15">
        <f t="shared" si="2"/>
        <v>60</v>
      </c>
      <c r="J15">
        <f t="shared" si="3"/>
        <v>63</v>
      </c>
      <c r="K15">
        <f t="shared" si="4"/>
        <v>66</v>
      </c>
      <c r="L15">
        <f t="shared" si="5"/>
        <v>69</v>
      </c>
      <c r="M15">
        <f t="shared" si="6"/>
        <v>72</v>
      </c>
      <c r="N15">
        <f t="shared" si="7"/>
        <v>73</v>
      </c>
      <c r="O15">
        <f t="shared" si="8"/>
        <v>74</v>
      </c>
      <c r="P15">
        <f t="shared" si="9"/>
        <v>75</v>
      </c>
      <c r="Q15">
        <f t="shared" si="10"/>
        <v>76</v>
      </c>
      <c r="R15">
        <f t="shared" si="11"/>
        <v>77</v>
      </c>
      <c r="S15">
        <f t="shared" si="12"/>
        <v>77</v>
      </c>
      <c r="T15">
        <f t="shared" si="13"/>
        <v>77</v>
      </c>
      <c r="U15">
        <f t="shared" si="14"/>
        <v>77</v>
      </c>
      <c r="V15">
        <f t="shared" si="15"/>
        <v>77</v>
      </c>
      <c r="W15">
        <f t="shared" si="16"/>
        <v>77</v>
      </c>
      <c r="Z15">
        <f>IF(G15-'Datos entrada'!J$24&gt;0,(G15-'Datos entrada'!J$24),0)</f>
        <v>54</v>
      </c>
      <c r="AA15">
        <f>IF(H15-'Datos entrada'!K$24&gt;0,(H15-'Datos entrada'!K$24),0)</f>
        <v>57</v>
      </c>
      <c r="AB15">
        <f>IF(I15-'Datos entrada'!L$24&gt;0,(I15-'Datos entrada'!L$24),0)</f>
        <v>60</v>
      </c>
      <c r="AC15">
        <f>IF(J15-'Datos entrada'!M$24&gt;0,(J15-'Datos entrada'!M$24),0)</f>
        <v>63</v>
      </c>
      <c r="AD15">
        <f>IF(K15-'Datos entrada'!N$24&gt;0,(K15-'Datos entrada'!N$24),0)</f>
        <v>66</v>
      </c>
      <c r="AE15">
        <f>IF(L15-'Datos entrada'!O$24&gt;0,(L15-'Datos entrada'!O$24),0)</f>
        <v>69</v>
      </c>
      <c r="AF15">
        <f>IF(M15-'Datos entrada'!P$24&gt;0,(M15-'Datos entrada'!P$24),0)</f>
        <v>72</v>
      </c>
      <c r="AG15">
        <f>IF(N15-'Datos entrada'!Q$24&gt;0,(N15-'Datos entrada'!Q$24),0)</f>
        <v>73</v>
      </c>
      <c r="AH15">
        <f>IF(O15-'Datos entrada'!R$24&gt;0,(O15-'Datos entrada'!R$24),0)</f>
        <v>74</v>
      </c>
      <c r="AI15">
        <f>IF(P15-'Datos entrada'!S$24&gt;0,(P15-'Datos entrada'!S$24),0)</f>
        <v>75</v>
      </c>
      <c r="AJ15">
        <f>IF(Q15-'Datos entrada'!T$24&gt;0,(Q15-'Datos entrada'!T$24),0)</f>
        <v>76</v>
      </c>
      <c r="AK15">
        <f>IF(R15-'Datos entrada'!U$24&gt;0,(R15-'Datos entrada'!U$24),0)</f>
        <v>77</v>
      </c>
      <c r="AL15">
        <f>IF(S15-'Datos entrada'!V$24&gt;0,(S15-'Datos entrada'!V$24),0)</f>
        <v>77</v>
      </c>
      <c r="AM15">
        <f>IF(T15-'Datos entrada'!W$24&gt;0,(T15-'Datos entrada'!W$24),0)</f>
        <v>77</v>
      </c>
      <c r="AN15">
        <f>IF(U15-'Datos entrada'!X$24&gt;0,(U15-'Datos entrada'!X$24),0)</f>
        <v>77</v>
      </c>
      <c r="AO15">
        <f>IF(V15-'Datos entrada'!Y$24&gt;0,(V15-'Datos entrada'!Y$24),0)</f>
        <v>77</v>
      </c>
      <c r="AQ15">
        <f t="shared" si="25"/>
        <v>1124</v>
      </c>
      <c r="AR15">
        <f t="shared" si="17"/>
        <v>0</v>
      </c>
      <c r="AS15">
        <f t="shared" si="18"/>
        <v>0</v>
      </c>
      <c r="AU15">
        <f>IF(G15-'Datos entrada'!J$25&gt;0,(G15-'Datos entrada'!J$25),0)</f>
        <v>54</v>
      </c>
      <c r="AV15">
        <f>IF(H15-'Datos entrada'!K$25&gt;0,(H15-'Datos entrada'!K$25),0)</f>
        <v>57</v>
      </c>
      <c r="AW15">
        <f>IF(I15-'Datos entrada'!L$25&gt;0,(I15-'Datos entrada'!L$25),0)</f>
        <v>60</v>
      </c>
      <c r="AX15">
        <f>IF(J15-'Datos entrada'!M$25&gt;0,(J15-'Datos entrada'!M$25),0)</f>
        <v>63</v>
      </c>
      <c r="AY15">
        <f>IF(K15-'Datos entrada'!N$25&gt;0,(K15-'Datos entrada'!N$25),0)</f>
        <v>66</v>
      </c>
      <c r="AZ15">
        <f>IF(L15-'Datos entrada'!O$25&gt;0,(L15-'Datos entrada'!O$25),0)</f>
        <v>69</v>
      </c>
      <c r="BA15">
        <f>IF(M15-'Datos entrada'!P$25&gt;0,(M15-'Datos entrada'!P$25),0)</f>
        <v>72</v>
      </c>
      <c r="BB15">
        <f>IF(N15-'Datos entrada'!Q$25&gt;0,(N15-'Datos entrada'!Q$25),0)</f>
        <v>73</v>
      </c>
      <c r="BC15">
        <f>IF(O15-'Datos entrada'!R$25&gt;0,(O15-'Datos entrada'!R$25),0)</f>
        <v>74</v>
      </c>
      <c r="BD15">
        <f>IF(P15-'Datos entrada'!S$25&gt;0,(P15-'Datos entrada'!S$25),0)</f>
        <v>75</v>
      </c>
      <c r="BE15">
        <f>IF(Q15-'Datos entrada'!T$25&gt;0,(Q15-'Datos entrada'!T$25),0)</f>
        <v>76</v>
      </c>
      <c r="BF15">
        <f>IF(R15-'Datos entrada'!U$25&gt;0,(R15-'Datos entrada'!U$25),0)</f>
        <v>77</v>
      </c>
      <c r="BG15">
        <f>IF(S15-'Datos entrada'!V$25&gt;0,(S15-'Datos entrada'!V$25),0)</f>
        <v>77</v>
      </c>
      <c r="BH15">
        <f>IF(T15-'Datos entrada'!W$25&gt;0,(T15-'Datos entrada'!W$25),0)</f>
        <v>77</v>
      </c>
      <c r="BI15">
        <f>IF(U15-'Datos entrada'!X$25&gt;0,(U15-'Datos entrada'!X$25),0)</f>
        <v>77</v>
      </c>
      <c r="BJ15">
        <f>IF(V15-'Datos entrada'!Y$25&gt;0,(V15-'Datos entrada'!Y$25),0)</f>
        <v>77</v>
      </c>
      <c r="BL15">
        <f t="shared" si="26"/>
        <v>1124</v>
      </c>
      <c r="BM15">
        <f t="shared" si="19"/>
        <v>0</v>
      </c>
      <c r="BN15">
        <f t="shared" si="20"/>
        <v>0</v>
      </c>
      <c r="BP15">
        <f>IF(G15-'Datos entrada'!J$26&gt;0,(G15-'Datos entrada'!J$26),0)</f>
        <v>54</v>
      </c>
      <c r="BQ15">
        <f>IF(H15-'Datos entrada'!K$26&gt;0,(H15-'Datos entrada'!K$26),0)</f>
        <v>57</v>
      </c>
      <c r="BR15">
        <f>IF(I15-'Datos entrada'!L$26&gt;0,(I15-'Datos entrada'!L$26),0)</f>
        <v>60</v>
      </c>
      <c r="BS15">
        <f>IF(J15-'Datos entrada'!M$26&gt;0,(J15-'Datos entrada'!M$26),0)</f>
        <v>63</v>
      </c>
      <c r="BT15">
        <f>IF(K15-'Datos entrada'!N$26&gt;0,(K15-'Datos entrada'!N$26),0)</f>
        <v>66</v>
      </c>
      <c r="BU15">
        <f>IF(L15-'Datos entrada'!O$26&gt;0,(L15-'Datos entrada'!O$26),0)</f>
        <v>69</v>
      </c>
      <c r="BV15">
        <f>IF(M15-'Datos entrada'!P$26&gt;0,(M15-'Datos entrada'!P$26),0)</f>
        <v>72</v>
      </c>
      <c r="BW15">
        <f>IF(N15-'Datos entrada'!Q$26&gt;0,(N15-'Datos entrada'!Q$26),0)</f>
        <v>73</v>
      </c>
      <c r="BX15">
        <f>IF(O15-'Datos entrada'!R$26&gt;0,(O15-'Datos entrada'!R$26),0)</f>
        <v>74</v>
      </c>
      <c r="BY15">
        <f>IF(P15-'Datos entrada'!S$26&gt;0,(P15-'Datos entrada'!S$26),0)</f>
        <v>75</v>
      </c>
      <c r="BZ15">
        <f>IF(Q15-'Datos entrada'!T$26&gt;0,(Q15-'Datos entrada'!T$26),0)</f>
        <v>76</v>
      </c>
      <c r="CA15">
        <f>IF(R15-'Datos entrada'!U$26&gt;0,(R15-'Datos entrada'!U$26),0)</f>
        <v>77</v>
      </c>
      <c r="CB15">
        <f>IF(S15-'Datos entrada'!V$26&gt;0,(S15-'Datos entrada'!V$26),0)</f>
        <v>77</v>
      </c>
      <c r="CC15">
        <f>IF(T15-'Datos entrada'!W$26&gt;0,(T15-'Datos entrada'!W$26),0)</f>
        <v>77</v>
      </c>
      <c r="CD15">
        <f>IF(U15-'Datos entrada'!X$26&gt;0,(U15-'Datos entrada'!X$26),0)</f>
        <v>77</v>
      </c>
      <c r="CE15">
        <f>IF(V15-'Datos entrada'!Y$26&gt;0,(V15-'Datos entrada'!Y$26),0)</f>
        <v>77</v>
      </c>
      <c r="CG15">
        <f t="shared" si="27"/>
        <v>1124</v>
      </c>
      <c r="CH15">
        <f t="shared" si="21"/>
        <v>0</v>
      </c>
      <c r="CI15">
        <f t="shared" si="22"/>
        <v>0</v>
      </c>
      <c r="CK15">
        <f>IF(G15-'Datos entrada'!J$27&gt;0,(G15-'Datos entrada'!J$27),0)</f>
        <v>54</v>
      </c>
      <c r="CL15">
        <f>IF(H15-'Datos entrada'!K$27&gt;0,(H15-'Datos entrada'!K$27),0)</f>
        <v>57</v>
      </c>
      <c r="CM15">
        <f>IF(I15-'Datos entrada'!L$27&gt;0,(I15-'Datos entrada'!L$27),0)</f>
        <v>60</v>
      </c>
      <c r="CN15">
        <f>IF(J15-'Datos entrada'!M$27&gt;0,(J15-'Datos entrada'!M$27),0)</f>
        <v>63</v>
      </c>
      <c r="CO15">
        <f>IF(K15-'Datos entrada'!N$27&gt;0,(K15-'Datos entrada'!N$27),0)</f>
        <v>66</v>
      </c>
      <c r="CP15">
        <f>IF(L15-'Datos entrada'!O$27&gt;0,(L15-'Datos entrada'!O$27),0)</f>
        <v>69</v>
      </c>
      <c r="CQ15">
        <f>IF(M15-'Datos entrada'!P$27&gt;0,(M15-'Datos entrada'!P$27),0)</f>
        <v>72</v>
      </c>
      <c r="CR15">
        <f>IF(N15-'Datos entrada'!Q$27&gt;0,(N15-'Datos entrada'!Q$27),0)</f>
        <v>73</v>
      </c>
      <c r="CS15">
        <f>IF(O15-'Datos entrada'!R$27&gt;0,(O15-'Datos entrada'!R$27),0)</f>
        <v>74</v>
      </c>
      <c r="CT15">
        <f>IF(P15-'Datos entrada'!S$27&gt;0,(P15-'Datos entrada'!S$27),0)</f>
        <v>75</v>
      </c>
      <c r="CU15">
        <f>IF(Q15-'Datos entrada'!T$27&gt;0,(Q15-'Datos entrada'!T$27),0)</f>
        <v>76</v>
      </c>
      <c r="CV15">
        <f>IF(R15-'Datos entrada'!U$27&gt;0,(R15-'Datos entrada'!U$27),0)</f>
        <v>77</v>
      </c>
      <c r="CW15">
        <f>IF(S15-'Datos entrada'!V$27&gt;0,(S15-'Datos entrada'!V$27),0)</f>
        <v>77</v>
      </c>
      <c r="CX15">
        <f>IF(T15-'Datos entrada'!W$27&gt;0,(T15-'Datos entrada'!W$27),0)</f>
        <v>77</v>
      </c>
      <c r="CY15">
        <f>IF(U15-'Datos entrada'!X$27&gt;0,(U15-'Datos entrada'!X$27),0)</f>
        <v>77</v>
      </c>
      <c r="CZ15">
        <f>IF(V15-'Datos entrada'!Y$27&gt;0,(V15-'Datos entrada'!Y$27),0)</f>
        <v>77</v>
      </c>
      <c r="DB15">
        <f t="shared" si="28"/>
        <v>1124</v>
      </c>
      <c r="DC15">
        <f t="shared" si="23"/>
        <v>0</v>
      </c>
      <c r="DD15">
        <f t="shared" si="24"/>
        <v>0</v>
      </c>
    </row>
    <row r="16" spans="6:108" x14ac:dyDescent="0.35">
      <c r="F16">
        <v>-20</v>
      </c>
      <c r="G16">
        <f t="shared" si="0"/>
        <v>53</v>
      </c>
      <c r="H16">
        <f t="shared" si="1"/>
        <v>56</v>
      </c>
      <c r="I16">
        <f t="shared" si="2"/>
        <v>59</v>
      </c>
      <c r="J16">
        <f t="shared" si="3"/>
        <v>62</v>
      </c>
      <c r="K16">
        <f t="shared" si="4"/>
        <v>65</v>
      </c>
      <c r="L16">
        <f t="shared" si="5"/>
        <v>68</v>
      </c>
      <c r="M16">
        <f t="shared" si="6"/>
        <v>71</v>
      </c>
      <c r="N16">
        <f t="shared" si="7"/>
        <v>72</v>
      </c>
      <c r="O16">
        <f t="shared" si="8"/>
        <v>73</v>
      </c>
      <c r="P16">
        <f t="shared" si="9"/>
        <v>74</v>
      </c>
      <c r="Q16">
        <f t="shared" si="10"/>
        <v>75</v>
      </c>
      <c r="R16">
        <f t="shared" si="11"/>
        <v>76</v>
      </c>
      <c r="S16">
        <f t="shared" si="12"/>
        <v>76</v>
      </c>
      <c r="T16">
        <f t="shared" si="13"/>
        <v>76</v>
      </c>
      <c r="U16">
        <f t="shared" si="14"/>
        <v>76</v>
      </c>
      <c r="V16">
        <f t="shared" si="15"/>
        <v>76</v>
      </c>
      <c r="W16">
        <f t="shared" si="16"/>
        <v>76</v>
      </c>
      <c r="Z16">
        <f>IF(G16-'Datos entrada'!J$24&gt;0,(G16-'Datos entrada'!J$24),0)</f>
        <v>53</v>
      </c>
      <c r="AA16">
        <f>IF(H16-'Datos entrada'!K$24&gt;0,(H16-'Datos entrada'!K$24),0)</f>
        <v>56</v>
      </c>
      <c r="AB16">
        <f>IF(I16-'Datos entrada'!L$24&gt;0,(I16-'Datos entrada'!L$24),0)</f>
        <v>59</v>
      </c>
      <c r="AC16">
        <f>IF(J16-'Datos entrada'!M$24&gt;0,(J16-'Datos entrada'!M$24),0)</f>
        <v>62</v>
      </c>
      <c r="AD16">
        <f>IF(K16-'Datos entrada'!N$24&gt;0,(K16-'Datos entrada'!N$24),0)</f>
        <v>65</v>
      </c>
      <c r="AE16">
        <f>IF(L16-'Datos entrada'!O$24&gt;0,(L16-'Datos entrada'!O$24),0)</f>
        <v>68</v>
      </c>
      <c r="AF16">
        <f>IF(M16-'Datos entrada'!P$24&gt;0,(M16-'Datos entrada'!P$24),0)</f>
        <v>71</v>
      </c>
      <c r="AG16">
        <f>IF(N16-'Datos entrada'!Q$24&gt;0,(N16-'Datos entrada'!Q$24),0)</f>
        <v>72</v>
      </c>
      <c r="AH16">
        <f>IF(O16-'Datos entrada'!R$24&gt;0,(O16-'Datos entrada'!R$24),0)</f>
        <v>73</v>
      </c>
      <c r="AI16">
        <f>IF(P16-'Datos entrada'!S$24&gt;0,(P16-'Datos entrada'!S$24),0)</f>
        <v>74</v>
      </c>
      <c r="AJ16">
        <f>IF(Q16-'Datos entrada'!T$24&gt;0,(Q16-'Datos entrada'!T$24),0)</f>
        <v>75</v>
      </c>
      <c r="AK16">
        <f>IF(R16-'Datos entrada'!U$24&gt;0,(R16-'Datos entrada'!U$24),0)</f>
        <v>76</v>
      </c>
      <c r="AL16">
        <f>IF(S16-'Datos entrada'!V$24&gt;0,(S16-'Datos entrada'!V$24),0)</f>
        <v>76</v>
      </c>
      <c r="AM16">
        <f>IF(T16-'Datos entrada'!W$24&gt;0,(T16-'Datos entrada'!W$24),0)</f>
        <v>76</v>
      </c>
      <c r="AN16">
        <f>IF(U16-'Datos entrada'!X$24&gt;0,(U16-'Datos entrada'!X$24),0)</f>
        <v>76</v>
      </c>
      <c r="AO16">
        <f>IF(V16-'Datos entrada'!Y$24&gt;0,(V16-'Datos entrada'!Y$24),0)</f>
        <v>76</v>
      </c>
      <c r="AQ16">
        <f t="shared" si="25"/>
        <v>1108</v>
      </c>
      <c r="AR16">
        <f t="shared" si="17"/>
        <v>0</v>
      </c>
      <c r="AS16">
        <f t="shared" si="18"/>
        <v>0</v>
      </c>
      <c r="AU16">
        <f>IF(G16-'Datos entrada'!J$25&gt;0,(G16-'Datos entrada'!J$25),0)</f>
        <v>53</v>
      </c>
      <c r="AV16">
        <f>IF(H16-'Datos entrada'!K$25&gt;0,(H16-'Datos entrada'!K$25),0)</f>
        <v>56</v>
      </c>
      <c r="AW16">
        <f>IF(I16-'Datos entrada'!L$25&gt;0,(I16-'Datos entrada'!L$25),0)</f>
        <v>59</v>
      </c>
      <c r="AX16">
        <f>IF(J16-'Datos entrada'!M$25&gt;0,(J16-'Datos entrada'!M$25),0)</f>
        <v>62</v>
      </c>
      <c r="AY16">
        <f>IF(K16-'Datos entrada'!N$25&gt;0,(K16-'Datos entrada'!N$25),0)</f>
        <v>65</v>
      </c>
      <c r="AZ16">
        <f>IF(L16-'Datos entrada'!O$25&gt;0,(L16-'Datos entrada'!O$25),0)</f>
        <v>68</v>
      </c>
      <c r="BA16">
        <f>IF(M16-'Datos entrada'!P$25&gt;0,(M16-'Datos entrada'!P$25),0)</f>
        <v>71</v>
      </c>
      <c r="BB16">
        <f>IF(N16-'Datos entrada'!Q$25&gt;0,(N16-'Datos entrada'!Q$25),0)</f>
        <v>72</v>
      </c>
      <c r="BC16">
        <f>IF(O16-'Datos entrada'!R$25&gt;0,(O16-'Datos entrada'!R$25),0)</f>
        <v>73</v>
      </c>
      <c r="BD16">
        <f>IF(P16-'Datos entrada'!S$25&gt;0,(P16-'Datos entrada'!S$25),0)</f>
        <v>74</v>
      </c>
      <c r="BE16">
        <f>IF(Q16-'Datos entrada'!T$25&gt;0,(Q16-'Datos entrada'!T$25),0)</f>
        <v>75</v>
      </c>
      <c r="BF16">
        <f>IF(R16-'Datos entrada'!U$25&gt;0,(R16-'Datos entrada'!U$25),0)</f>
        <v>76</v>
      </c>
      <c r="BG16">
        <f>IF(S16-'Datos entrada'!V$25&gt;0,(S16-'Datos entrada'!V$25),0)</f>
        <v>76</v>
      </c>
      <c r="BH16">
        <f>IF(T16-'Datos entrada'!W$25&gt;0,(T16-'Datos entrada'!W$25),0)</f>
        <v>76</v>
      </c>
      <c r="BI16">
        <f>IF(U16-'Datos entrada'!X$25&gt;0,(U16-'Datos entrada'!X$25),0)</f>
        <v>76</v>
      </c>
      <c r="BJ16">
        <f>IF(V16-'Datos entrada'!Y$25&gt;0,(V16-'Datos entrada'!Y$25),0)</f>
        <v>76</v>
      </c>
      <c r="BL16">
        <f t="shared" si="26"/>
        <v>1108</v>
      </c>
      <c r="BM16">
        <f t="shared" si="19"/>
        <v>0</v>
      </c>
      <c r="BN16">
        <f t="shared" si="20"/>
        <v>0</v>
      </c>
      <c r="BP16">
        <f>IF(G16-'Datos entrada'!J$26&gt;0,(G16-'Datos entrada'!J$26),0)</f>
        <v>53</v>
      </c>
      <c r="BQ16">
        <f>IF(H16-'Datos entrada'!K$26&gt;0,(H16-'Datos entrada'!K$26),0)</f>
        <v>56</v>
      </c>
      <c r="BR16">
        <f>IF(I16-'Datos entrada'!L$26&gt;0,(I16-'Datos entrada'!L$26),0)</f>
        <v>59</v>
      </c>
      <c r="BS16">
        <f>IF(J16-'Datos entrada'!M$26&gt;0,(J16-'Datos entrada'!M$26),0)</f>
        <v>62</v>
      </c>
      <c r="BT16">
        <f>IF(K16-'Datos entrada'!N$26&gt;0,(K16-'Datos entrada'!N$26),0)</f>
        <v>65</v>
      </c>
      <c r="BU16">
        <f>IF(L16-'Datos entrada'!O$26&gt;0,(L16-'Datos entrada'!O$26),0)</f>
        <v>68</v>
      </c>
      <c r="BV16">
        <f>IF(M16-'Datos entrada'!P$26&gt;0,(M16-'Datos entrada'!P$26),0)</f>
        <v>71</v>
      </c>
      <c r="BW16">
        <f>IF(N16-'Datos entrada'!Q$26&gt;0,(N16-'Datos entrada'!Q$26),0)</f>
        <v>72</v>
      </c>
      <c r="BX16">
        <f>IF(O16-'Datos entrada'!R$26&gt;0,(O16-'Datos entrada'!R$26),0)</f>
        <v>73</v>
      </c>
      <c r="BY16">
        <f>IF(P16-'Datos entrada'!S$26&gt;0,(P16-'Datos entrada'!S$26),0)</f>
        <v>74</v>
      </c>
      <c r="BZ16">
        <f>IF(Q16-'Datos entrada'!T$26&gt;0,(Q16-'Datos entrada'!T$26),0)</f>
        <v>75</v>
      </c>
      <c r="CA16">
        <f>IF(R16-'Datos entrada'!U$26&gt;0,(R16-'Datos entrada'!U$26),0)</f>
        <v>76</v>
      </c>
      <c r="CB16">
        <f>IF(S16-'Datos entrada'!V$26&gt;0,(S16-'Datos entrada'!V$26),0)</f>
        <v>76</v>
      </c>
      <c r="CC16">
        <f>IF(T16-'Datos entrada'!W$26&gt;0,(T16-'Datos entrada'!W$26),0)</f>
        <v>76</v>
      </c>
      <c r="CD16">
        <f>IF(U16-'Datos entrada'!X$26&gt;0,(U16-'Datos entrada'!X$26),0)</f>
        <v>76</v>
      </c>
      <c r="CE16">
        <f>IF(V16-'Datos entrada'!Y$26&gt;0,(V16-'Datos entrada'!Y$26),0)</f>
        <v>76</v>
      </c>
      <c r="CG16">
        <f t="shared" si="27"/>
        <v>1108</v>
      </c>
      <c r="CH16">
        <f t="shared" si="21"/>
        <v>0</v>
      </c>
      <c r="CI16">
        <f t="shared" si="22"/>
        <v>0</v>
      </c>
      <c r="CK16">
        <f>IF(G16-'Datos entrada'!J$27&gt;0,(G16-'Datos entrada'!J$27),0)</f>
        <v>53</v>
      </c>
      <c r="CL16">
        <f>IF(H16-'Datos entrada'!K$27&gt;0,(H16-'Datos entrada'!K$27),0)</f>
        <v>56</v>
      </c>
      <c r="CM16">
        <f>IF(I16-'Datos entrada'!L$27&gt;0,(I16-'Datos entrada'!L$27),0)</f>
        <v>59</v>
      </c>
      <c r="CN16">
        <f>IF(J16-'Datos entrada'!M$27&gt;0,(J16-'Datos entrada'!M$27),0)</f>
        <v>62</v>
      </c>
      <c r="CO16">
        <f>IF(K16-'Datos entrada'!N$27&gt;0,(K16-'Datos entrada'!N$27),0)</f>
        <v>65</v>
      </c>
      <c r="CP16">
        <f>IF(L16-'Datos entrada'!O$27&gt;0,(L16-'Datos entrada'!O$27),0)</f>
        <v>68</v>
      </c>
      <c r="CQ16">
        <f>IF(M16-'Datos entrada'!P$27&gt;0,(M16-'Datos entrada'!P$27),0)</f>
        <v>71</v>
      </c>
      <c r="CR16">
        <f>IF(N16-'Datos entrada'!Q$27&gt;0,(N16-'Datos entrada'!Q$27),0)</f>
        <v>72</v>
      </c>
      <c r="CS16">
        <f>IF(O16-'Datos entrada'!R$27&gt;0,(O16-'Datos entrada'!R$27),0)</f>
        <v>73</v>
      </c>
      <c r="CT16">
        <f>IF(P16-'Datos entrada'!S$27&gt;0,(P16-'Datos entrada'!S$27),0)</f>
        <v>74</v>
      </c>
      <c r="CU16">
        <f>IF(Q16-'Datos entrada'!T$27&gt;0,(Q16-'Datos entrada'!T$27),0)</f>
        <v>75</v>
      </c>
      <c r="CV16">
        <f>IF(R16-'Datos entrada'!U$27&gt;0,(R16-'Datos entrada'!U$27),0)</f>
        <v>76</v>
      </c>
      <c r="CW16">
        <f>IF(S16-'Datos entrada'!V$27&gt;0,(S16-'Datos entrada'!V$27),0)</f>
        <v>76</v>
      </c>
      <c r="CX16">
        <f>IF(T16-'Datos entrada'!W$27&gt;0,(T16-'Datos entrada'!W$27),0)</f>
        <v>76</v>
      </c>
      <c r="CY16">
        <f>IF(U16-'Datos entrada'!X$27&gt;0,(U16-'Datos entrada'!X$27),0)</f>
        <v>76</v>
      </c>
      <c r="CZ16">
        <f>IF(V16-'Datos entrada'!Y$27&gt;0,(V16-'Datos entrada'!Y$27),0)</f>
        <v>76</v>
      </c>
      <c r="DB16">
        <f t="shared" si="28"/>
        <v>1108</v>
      </c>
      <c r="DC16">
        <f t="shared" si="23"/>
        <v>0</v>
      </c>
      <c r="DD16">
        <f t="shared" si="24"/>
        <v>0</v>
      </c>
    </row>
    <row r="17" spans="6:108" x14ac:dyDescent="0.35">
      <c r="F17">
        <v>-19</v>
      </c>
      <c r="G17">
        <f t="shared" si="0"/>
        <v>52</v>
      </c>
      <c r="H17">
        <f t="shared" si="1"/>
        <v>55</v>
      </c>
      <c r="I17">
        <f t="shared" si="2"/>
        <v>58</v>
      </c>
      <c r="J17">
        <f t="shared" si="3"/>
        <v>61</v>
      </c>
      <c r="K17">
        <f t="shared" si="4"/>
        <v>64</v>
      </c>
      <c r="L17">
        <f t="shared" si="5"/>
        <v>67</v>
      </c>
      <c r="M17">
        <f t="shared" si="6"/>
        <v>70</v>
      </c>
      <c r="N17">
        <f t="shared" si="7"/>
        <v>71</v>
      </c>
      <c r="O17">
        <f t="shared" si="8"/>
        <v>72</v>
      </c>
      <c r="P17">
        <f t="shared" si="9"/>
        <v>73</v>
      </c>
      <c r="Q17">
        <f t="shared" si="10"/>
        <v>74</v>
      </c>
      <c r="R17">
        <f t="shared" si="11"/>
        <v>75</v>
      </c>
      <c r="S17">
        <f t="shared" si="12"/>
        <v>75</v>
      </c>
      <c r="T17">
        <f t="shared" si="13"/>
        <v>75</v>
      </c>
      <c r="U17">
        <f t="shared" si="14"/>
        <v>75</v>
      </c>
      <c r="V17">
        <f t="shared" si="15"/>
        <v>75</v>
      </c>
      <c r="W17">
        <f t="shared" si="16"/>
        <v>75</v>
      </c>
      <c r="Z17">
        <f>IF(G17-'Datos entrada'!J$24&gt;0,(G17-'Datos entrada'!J$24),0)</f>
        <v>52</v>
      </c>
      <c r="AA17">
        <f>IF(H17-'Datos entrada'!K$24&gt;0,(H17-'Datos entrada'!K$24),0)</f>
        <v>55</v>
      </c>
      <c r="AB17">
        <f>IF(I17-'Datos entrada'!L$24&gt;0,(I17-'Datos entrada'!L$24),0)</f>
        <v>58</v>
      </c>
      <c r="AC17">
        <f>IF(J17-'Datos entrada'!M$24&gt;0,(J17-'Datos entrada'!M$24),0)</f>
        <v>61</v>
      </c>
      <c r="AD17">
        <f>IF(K17-'Datos entrada'!N$24&gt;0,(K17-'Datos entrada'!N$24),0)</f>
        <v>64</v>
      </c>
      <c r="AE17">
        <f>IF(L17-'Datos entrada'!O$24&gt;0,(L17-'Datos entrada'!O$24),0)</f>
        <v>67</v>
      </c>
      <c r="AF17">
        <f>IF(M17-'Datos entrada'!P$24&gt;0,(M17-'Datos entrada'!P$24),0)</f>
        <v>70</v>
      </c>
      <c r="AG17">
        <f>IF(N17-'Datos entrada'!Q$24&gt;0,(N17-'Datos entrada'!Q$24),0)</f>
        <v>71</v>
      </c>
      <c r="AH17">
        <f>IF(O17-'Datos entrada'!R$24&gt;0,(O17-'Datos entrada'!R$24),0)</f>
        <v>72</v>
      </c>
      <c r="AI17">
        <f>IF(P17-'Datos entrada'!S$24&gt;0,(P17-'Datos entrada'!S$24),0)</f>
        <v>73</v>
      </c>
      <c r="AJ17">
        <f>IF(Q17-'Datos entrada'!T$24&gt;0,(Q17-'Datos entrada'!T$24),0)</f>
        <v>74</v>
      </c>
      <c r="AK17">
        <f>IF(R17-'Datos entrada'!U$24&gt;0,(R17-'Datos entrada'!U$24),0)</f>
        <v>75</v>
      </c>
      <c r="AL17">
        <f>IF(S17-'Datos entrada'!V$24&gt;0,(S17-'Datos entrada'!V$24),0)</f>
        <v>75</v>
      </c>
      <c r="AM17">
        <f>IF(T17-'Datos entrada'!W$24&gt;0,(T17-'Datos entrada'!W$24),0)</f>
        <v>75</v>
      </c>
      <c r="AN17">
        <f>IF(U17-'Datos entrada'!X$24&gt;0,(U17-'Datos entrada'!X$24),0)</f>
        <v>75</v>
      </c>
      <c r="AO17">
        <f>IF(V17-'Datos entrada'!Y$24&gt;0,(V17-'Datos entrada'!Y$24),0)</f>
        <v>75</v>
      </c>
      <c r="AQ17">
        <f t="shared" si="25"/>
        <v>1092</v>
      </c>
      <c r="AR17">
        <f t="shared" si="17"/>
        <v>0</v>
      </c>
      <c r="AS17">
        <f t="shared" si="18"/>
        <v>0</v>
      </c>
      <c r="AU17">
        <f>IF(G17-'Datos entrada'!J$25&gt;0,(G17-'Datos entrada'!J$25),0)</f>
        <v>52</v>
      </c>
      <c r="AV17">
        <f>IF(H17-'Datos entrada'!K$25&gt;0,(H17-'Datos entrada'!K$25),0)</f>
        <v>55</v>
      </c>
      <c r="AW17">
        <f>IF(I17-'Datos entrada'!L$25&gt;0,(I17-'Datos entrada'!L$25),0)</f>
        <v>58</v>
      </c>
      <c r="AX17">
        <f>IF(J17-'Datos entrada'!M$25&gt;0,(J17-'Datos entrada'!M$25),0)</f>
        <v>61</v>
      </c>
      <c r="AY17">
        <f>IF(K17-'Datos entrada'!N$25&gt;0,(K17-'Datos entrada'!N$25),0)</f>
        <v>64</v>
      </c>
      <c r="AZ17">
        <f>IF(L17-'Datos entrada'!O$25&gt;0,(L17-'Datos entrada'!O$25),0)</f>
        <v>67</v>
      </c>
      <c r="BA17">
        <f>IF(M17-'Datos entrada'!P$25&gt;0,(M17-'Datos entrada'!P$25),0)</f>
        <v>70</v>
      </c>
      <c r="BB17">
        <f>IF(N17-'Datos entrada'!Q$25&gt;0,(N17-'Datos entrada'!Q$25),0)</f>
        <v>71</v>
      </c>
      <c r="BC17">
        <f>IF(O17-'Datos entrada'!R$25&gt;0,(O17-'Datos entrada'!R$25),0)</f>
        <v>72</v>
      </c>
      <c r="BD17">
        <f>IF(P17-'Datos entrada'!S$25&gt;0,(P17-'Datos entrada'!S$25),0)</f>
        <v>73</v>
      </c>
      <c r="BE17">
        <f>IF(Q17-'Datos entrada'!T$25&gt;0,(Q17-'Datos entrada'!T$25),0)</f>
        <v>74</v>
      </c>
      <c r="BF17">
        <f>IF(R17-'Datos entrada'!U$25&gt;0,(R17-'Datos entrada'!U$25),0)</f>
        <v>75</v>
      </c>
      <c r="BG17">
        <f>IF(S17-'Datos entrada'!V$25&gt;0,(S17-'Datos entrada'!V$25),0)</f>
        <v>75</v>
      </c>
      <c r="BH17">
        <f>IF(T17-'Datos entrada'!W$25&gt;0,(T17-'Datos entrada'!W$25),0)</f>
        <v>75</v>
      </c>
      <c r="BI17">
        <f>IF(U17-'Datos entrada'!X$25&gt;0,(U17-'Datos entrada'!X$25),0)</f>
        <v>75</v>
      </c>
      <c r="BJ17">
        <f>IF(V17-'Datos entrada'!Y$25&gt;0,(V17-'Datos entrada'!Y$25),0)</f>
        <v>75</v>
      </c>
      <c r="BL17">
        <f t="shared" si="26"/>
        <v>1092</v>
      </c>
      <c r="BM17">
        <f t="shared" si="19"/>
        <v>0</v>
      </c>
      <c r="BN17">
        <f t="shared" si="20"/>
        <v>0</v>
      </c>
      <c r="BP17">
        <f>IF(G17-'Datos entrada'!J$26&gt;0,(G17-'Datos entrada'!J$26),0)</f>
        <v>52</v>
      </c>
      <c r="BQ17">
        <f>IF(H17-'Datos entrada'!K$26&gt;0,(H17-'Datos entrada'!K$26),0)</f>
        <v>55</v>
      </c>
      <c r="BR17">
        <f>IF(I17-'Datos entrada'!L$26&gt;0,(I17-'Datos entrada'!L$26),0)</f>
        <v>58</v>
      </c>
      <c r="BS17">
        <f>IF(J17-'Datos entrada'!M$26&gt;0,(J17-'Datos entrada'!M$26),0)</f>
        <v>61</v>
      </c>
      <c r="BT17">
        <f>IF(K17-'Datos entrada'!N$26&gt;0,(K17-'Datos entrada'!N$26),0)</f>
        <v>64</v>
      </c>
      <c r="BU17">
        <f>IF(L17-'Datos entrada'!O$26&gt;0,(L17-'Datos entrada'!O$26),0)</f>
        <v>67</v>
      </c>
      <c r="BV17">
        <f>IF(M17-'Datos entrada'!P$26&gt;0,(M17-'Datos entrada'!P$26),0)</f>
        <v>70</v>
      </c>
      <c r="BW17">
        <f>IF(N17-'Datos entrada'!Q$26&gt;0,(N17-'Datos entrada'!Q$26),0)</f>
        <v>71</v>
      </c>
      <c r="BX17">
        <f>IF(O17-'Datos entrada'!R$26&gt;0,(O17-'Datos entrada'!R$26),0)</f>
        <v>72</v>
      </c>
      <c r="BY17">
        <f>IF(P17-'Datos entrada'!S$26&gt;0,(P17-'Datos entrada'!S$26),0)</f>
        <v>73</v>
      </c>
      <c r="BZ17">
        <f>IF(Q17-'Datos entrada'!T$26&gt;0,(Q17-'Datos entrada'!T$26),0)</f>
        <v>74</v>
      </c>
      <c r="CA17">
        <f>IF(R17-'Datos entrada'!U$26&gt;0,(R17-'Datos entrada'!U$26),0)</f>
        <v>75</v>
      </c>
      <c r="CB17">
        <f>IF(S17-'Datos entrada'!V$26&gt;0,(S17-'Datos entrada'!V$26),0)</f>
        <v>75</v>
      </c>
      <c r="CC17">
        <f>IF(T17-'Datos entrada'!W$26&gt;0,(T17-'Datos entrada'!W$26),0)</f>
        <v>75</v>
      </c>
      <c r="CD17">
        <f>IF(U17-'Datos entrada'!X$26&gt;0,(U17-'Datos entrada'!X$26),0)</f>
        <v>75</v>
      </c>
      <c r="CE17">
        <f>IF(V17-'Datos entrada'!Y$26&gt;0,(V17-'Datos entrada'!Y$26),0)</f>
        <v>75</v>
      </c>
      <c r="CG17">
        <f t="shared" si="27"/>
        <v>1092</v>
      </c>
      <c r="CH17">
        <f t="shared" si="21"/>
        <v>0</v>
      </c>
      <c r="CI17">
        <f t="shared" si="22"/>
        <v>0</v>
      </c>
      <c r="CK17">
        <f>IF(G17-'Datos entrada'!J$27&gt;0,(G17-'Datos entrada'!J$27),0)</f>
        <v>52</v>
      </c>
      <c r="CL17">
        <f>IF(H17-'Datos entrada'!K$27&gt;0,(H17-'Datos entrada'!K$27),0)</f>
        <v>55</v>
      </c>
      <c r="CM17">
        <f>IF(I17-'Datos entrada'!L$27&gt;0,(I17-'Datos entrada'!L$27),0)</f>
        <v>58</v>
      </c>
      <c r="CN17">
        <f>IF(J17-'Datos entrada'!M$27&gt;0,(J17-'Datos entrada'!M$27),0)</f>
        <v>61</v>
      </c>
      <c r="CO17">
        <f>IF(K17-'Datos entrada'!N$27&gt;0,(K17-'Datos entrada'!N$27),0)</f>
        <v>64</v>
      </c>
      <c r="CP17">
        <f>IF(L17-'Datos entrada'!O$27&gt;0,(L17-'Datos entrada'!O$27),0)</f>
        <v>67</v>
      </c>
      <c r="CQ17">
        <f>IF(M17-'Datos entrada'!P$27&gt;0,(M17-'Datos entrada'!P$27),0)</f>
        <v>70</v>
      </c>
      <c r="CR17">
        <f>IF(N17-'Datos entrada'!Q$27&gt;0,(N17-'Datos entrada'!Q$27),0)</f>
        <v>71</v>
      </c>
      <c r="CS17">
        <f>IF(O17-'Datos entrada'!R$27&gt;0,(O17-'Datos entrada'!R$27),0)</f>
        <v>72</v>
      </c>
      <c r="CT17">
        <f>IF(P17-'Datos entrada'!S$27&gt;0,(P17-'Datos entrada'!S$27),0)</f>
        <v>73</v>
      </c>
      <c r="CU17">
        <f>IF(Q17-'Datos entrada'!T$27&gt;0,(Q17-'Datos entrada'!T$27),0)</f>
        <v>74</v>
      </c>
      <c r="CV17">
        <f>IF(R17-'Datos entrada'!U$27&gt;0,(R17-'Datos entrada'!U$27),0)</f>
        <v>75</v>
      </c>
      <c r="CW17">
        <f>IF(S17-'Datos entrada'!V$27&gt;0,(S17-'Datos entrada'!V$27),0)</f>
        <v>75</v>
      </c>
      <c r="CX17">
        <f>IF(T17-'Datos entrada'!W$27&gt;0,(T17-'Datos entrada'!W$27),0)</f>
        <v>75</v>
      </c>
      <c r="CY17">
        <f>IF(U17-'Datos entrada'!X$27&gt;0,(U17-'Datos entrada'!X$27),0)</f>
        <v>75</v>
      </c>
      <c r="CZ17">
        <f>IF(V17-'Datos entrada'!Y$27&gt;0,(V17-'Datos entrada'!Y$27),0)</f>
        <v>75</v>
      </c>
      <c r="DB17">
        <f t="shared" si="28"/>
        <v>1092</v>
      </c>
      <c r="DC17">
        <f t="shared" si="23"/>
        <v>0</v>
      </c>
      <c r="DD17">
        <f t="shared" si="24"/>
        <v>0</v>
      </c>
    </row>
    <row r="18" spans="6:108" x14ac:dyDescent="0.35">
      <c r="F18">
        <v>-18</v>
      </c>
      <c r="G18">
        <f t="shared" si="0"/>
        <v>51</v>
      </c>
      <c r="H18">
        <f t="shared" si="1"/>
        <v>54</v>
      </c>
      <c r="I18">
        <f t="shared" si="2"/>
        <v>57</v>
      </c>
      <c r="J18">
        <f t="shared" si="3"/>
        <v>60</v>
      </c>
      <c r="K18">
        <f t="shared" si="4"/>
        <v>63</v>
      </c>
      <c r="L18">
        <f t="shared" si="5"/>
        <v>66</v>
      </c>
      <c r="M18">
        <f t="shared" si="6"/>
        <v>69</v>
      </c>
      <c r="N18">
        <f t="shared" si="7"/>
        <v>70</v>
      </c>
      <c r="O18">
        <f t="shared" si="8"/>
        <v>71</v>
      </c>
      <c r="P18">
        <f t="shared" si="9"/>
        <v>72</v>
      </c>
      <c r="Q18">
        <f t="shared" si="10"/>
        <v>73</v>
      </c>
      <c r="R18">
        <f t="shared" si="11"/>
        <v>74</v>
      </c>
      <c r="S18">
        <f t="shared" si="12"/>
        <v>74</v>
      </c>
      <c r="T18">
        <f t="shared" si="13"/>
        <v>74</v>
      </c>
      <c r="U18">
        <f t="shared" si="14"/>
        <v>74</v>
      </c>
      <c r="V18">
        <f t="shared" si="15"/>
        <v>74</v>
      </c>
      <c r="W18">
        <f t="shared" si="16"/>
        <v>74</v>
      </c>
      <c r="Z18">
        <f>IF(G18-'Datos entrada'!J$24&gt;0,(G18-'Datos entrada'!J$24),0)</f>
        <v>51</v>
      </c>
      <c r="AA18">
        <f>IF(H18-'Datos entrada'!K$24&gt;0,(H18-'Datos entrada'!K$24),0)</f>
        <v>54</v>
      </c>
      <c r="AB18">
        <f>IF(I18-'Datos entrada'!L$24&gt;0,(I18-'Datos entrada'!L$24),0)</f>
        <v>57</v>
      </c>
      <c r="AC18">
        <f>IF(J18-'Datos entrada'!M$24&gt;0,(J18-'Datos entrada'!M$24),0)</f>
        <v>60</v>
      </c>
      <c r="AD18">
        <f>IF(K18-'Datos entrada'!N$24&gt;0,(K18-'Datos entrada'!N$24),0)</f>
        <v>63</v>
      </c>
      <c r="AE18">
        <f>IF(L18-'Datos entrada'!O$24&gt;0,(L18-'Datos entrada'!O$24),0)</f>
        <v>66</v>
      </c>
      <c r="AF18">
        <f>IF(M18-'Datos entrada'!P$24&gt;0,(M18-'Datos entrada'!P$24),0)</f>
        <v>69</v>
      </c>
      <c r="AG18">
        <f>IF(N18-'Datos entrada'!Q$24&gt;0,(N18-'Datos entrada'!Q$24),0)</f>
        <v>70</v>
      </c>
      <c r="AH18">
        <f>IF(O18-'Datos entrada'!R$24&gt;0,(O18-'Datos entrada'!R$24),0)</f>
        <v>71</v>
      </c>
      <c r="AI18">
        <f>IF(P18-'Datos entrada'!S$24&gt;0,(P18-'Datos entrada'!S$24),0)</f>
        <v>72</v>
      </c>
      <c r="AJ18">
        <f>IF(Q18-'Datos entrada'!T$24&gt;0,(Q18-'Datos entrada'!T$24),0)</f>
        <v>73</v>
      </c>
      <c r="AK18">
        <f>IF(R18-'Datos entrada'!U$24&gt;0,(R18-'Datos entrada'!U$24),0)</f>
        <v>74</v>
      </c>
      <c r="AL18">
        <f>IF(S18-'Datos entrada'!V$24&gt;0,(S18-'Datos entrada'!V$24),0)</f>
        <v>74</v>
      </c>
      <c r="AM18">
        <f>IF(T18-'Datos entrada'!W$24&gt;0,(T18-'Datos entrada'!W$24),0)</f>
        <v>74</v>
      </c>
      <c r="AN18">
        <f>IF(U18-'Datos entrada'!X$24&gt;0,(U18-'Datos entrada'!X$24),0)</f>
        <v>74</v>
      </c>
      <c r="AO18">
        <f>IF(V18-'Datos entrada'!Y$24&gt;0,(V18-'Datos entrada'!Y$24),0)</f>
        <v>74</v>
      </c>
      <c r="AQ18">
        <f t="shared" si="25"/>
        <v>1076</v>
      </c>
      <c r="AR18">
        <f t="shared" si="17"/>
        <v>0</v>
      </c>
      <c r="AS18">
        <f t="shared" si="18"/>
        <v>0</v>
      </c>
      <c r="AU18">
        <f>IF(G18-'Datos entrada'!J$25&gt;0,(G18-'Datos entrada'!J$25),0)</f>
        <v>51</v>
      </c>
      <c r="AV18">
        <f>IF(H18-'Datos entrada'!K$25&gt;0,(H18-'Datos entrada'!K$25),0)</f>
        <v>54</v>
      </c>
      <c r="AW18">
        <f>IF(I18-'Datos entrada'!L$25&gt;0,(I18-'Datos entrada'!L$25),0)</f>
        <v>57</v>
      </c>
      <c r="AX18">
        <f>IF(J18-'Datos entrada'!M$25&gt;0,(J18-'Datos entrada'!M$25),0)</f>
        <v>60</v>
      </c>
      <c r="AY18">
        <f>IF(K18-'Datos entrada'!N$25&gt;0,(K18-'Datos entrada'!N$25),0)</f>
        <v>63</v>
      </c>
      <c r="AZ18">
        <f>IF(L18-'Datos entrada'!O$25&gt;0,(L18-'Datos entrada'!O$25),0)</f>
        <v>66</v>
      </c>
      <c r="BA18">
        <f>IF(M18-'Datos entrada'!P$25&gt;0,(M18-'Datos entrada'!P$25),0)</f>
        <v>69</v>
      </c>
      <c r="BB18">
        <f>IF(N18-'Datos entrada'!Q$25&gt;0,(N18-'Datos entrada'!Q$25),0)</f>
        <v>70</v>
      </c>
      <c r="BC18">
        <f>IF(O18-'Datos entrada'!R$25&gt;0,(O18-'Datos entrada'!R$25),0)</f>
        <v>71</v>
      </c>
      <c r="BD18">
        <f>IF(P18-'Datos entrada'!S$25&gt;0,(P18-'Datos entrada'!S$25),0)</f>
        <v>72</v>
      </c>
      <c r="BE18">
        <f>IF(Q18-'Datos entrada'!T$25&gt;0,(Q18-'Datos entrada'!T$25),0)</f>
        <v>73</v>
      </c>
      <c r="BF18">
        <f>IF(R18-'Datos entrada'!U$25&gt;0,(R18-'Datos entrada'!U$25),0)</f>
        <v>74</v>
      </c>
      <c r="BG18">
        <f>IF(S18-'Datos entrada'!V$25&gt;0,(S18-'Datos entrada'!V$25),0)</f>
        <v>74</v>
      </c>
      <c r="BH18">
        <f>IF(T18-'Datos entrada'!W$25&gt;0,(T18-'Datos entrada'!W$25),0)</f>
        <v>74</v>
      </c>
      <c r="BI18">
        <f>IF(U18-'Datos entrada'!X$25&gt;0,(U18-'Datos entrada'!X$25),0)</f>
        <v>74</v>
      </c>
      <c r="BJ18">
        <f>IF(V18-'Datos entrada'!Y$25&gt;0,(V18-'Datos entrada'!Y$25),0)</f>
        <v>74</v>
      </c>
      <c r="BL18">
        <f t="shared" si="26"/>
        <v>1076</v>
      </c>
      <c r="BM18">
        <f t="shared" si="19"/>
        <v>0</v>
      </c>
      <c r="BN18">
        <f t="shared" si="20"/>
        <v>0</v>
      </c>
      <c r="BP18">
        <f>IF(G18-'Datos entrada'!J$26&gt;0,(G18-'Datos entrada'!J$26),0)</f>
        <v>51</v>
      </c>
      <c r="BQ18">
        <f>IF(H18-'Datos entrada'!K$26&gt;0,(H18-'Datos entrada'!K$26),0)</f>
        <v>54</v>
      </c>
      <c r="BR18">
        <f>IF(I18-'Datos entrada'!L$26&gt;0,(I18-'Datos entrada'!L$26),0)</f>
        <v>57</v>
      </c>
      <c r="BS18">
        <f>IF(J18-'Datos entrada'!M$26&gt;0,(J18-'Datos entrada'!M$26),0)</f>
        <v>60</v>
      </c>
      <c r="BT18">
        <f>IF(K18-'Datos entrada'!N$26&gt;0,(K18-'Datos entrada'!N$26),0)</f>
        <v>63</v>
      </c>
      <c r="BU18">
        <f>IF(L18-'Datos entrada'!O$26&gt;0,(L18-'Datos entrada'!O$26),0)</f>
        <v>66</v>
      </c>
      <c r="BV18">
        <f>IF(M18-'Datos entrada'!P$26&gt;0,(M18-'Datos entrada'!P$26),0)</f>
        <v>69</v>
      </c>
      <c r="BW18">
        <f>IF(N18-'Datos entrada'!Q$26&gt;0,(N18-'Datos entrada'!Q$26),0)</f>
        <v>70</v>
      </c>
      <c r="BX18">
        <f>IF(O18-'Datos entrada'!R$26&gt;0,(O18-'Datos entrada'!R$26),0)</f>
        <v>71</v>
      </c>
      <c r="BY18">
        <f>IF(P18-'Datos entrada'!S$26&gt;0,(P18-'Datos entrada'!S$26),0)</f>
        <v>72</v>
      </c>
      <c r="BZ18">
        <f>IF(Q18-'Datos entrada'!T$26&gt;0,(Q18-'Datos entrada'!T$26),0)</f>
        <v>73</v>
      </c>
      <c r="CA18">
        <f>IF(R18-'Datos entrada'!U$26&gt;0,(R18-'Datos entrada'!U$26),0)</f>
        <v>74</v>
      </c>
      <c r="CB18">
        <f>IF(S18-'Datos entrada'!V$26&gt;0,(S18-'Datos entrada'!V$26),0)</f>
        <v>74</v>
      </c>
      <c r="CC18">
        <f>IF(T18-'Datos entrada'!W$26&gt;0,(T18-'Datos entrada'!W$26),0)</f>
        <v>74</v>
      </c>
      <c r="CD18">
        <f>IF(U18-'Datos entrada'!X$26&gt;0,(U18-'Datos entrada'!X$26),0)</f>
        <v>74</v>
      </c>
      <c r="CE18">
        <f>IF(V18-'Datos entrada'!Y$26&gt;0,(V18-'Datos entrada'!Y$26),0)</f>
        <v>74</v>
      </c>
      <c r="CG18">
        <f t="shared" si="27"/>
        <v>1076</v>
      </c>
      <c r="CH18">
        <f t="shared" si="21"/>
        <v>0</v>
      </c>
      <c r="CI18">
        <f t="shared" si="22"/>
        <v>0</v>
      </c>
      <c r="CK18">
        <f>IF(G18-'Datos entrada'!J$27&gt;0,(G18-'Datos entrada'!J$27),0)</f>
        <v>51</v>
      </c>
      <c r="CL18">
        <f>IF(H18-'Datos entrada'!K$27&gt;0,(H18-'Datos entrada'!K$27),0)</f>
        <v>54</v>
      </c>
      <c r="CM18">
        <f>IF(I18-'Datos entrada'!L$27&gt;0,(I18-'Datos entrada'!L$27),0)</f>
        <v>57</v>
      </c>
      <c r="CN18">
        <f>IF(J18-'Datos entrada'!M$27&gt;0,(J18-'Datos entrada'!M$27),0)</f>
        <v>60</v>
      </c>
      <c r="CO18">
        <f>IF(K18-'Datos entrada'!N$27&gt;0,(K18-'Datos entrada'!N$27),0)</f>
        <v>63</v>
      </c>
      <c r="CP18">
        <f>IF(L18-'Datos entrada'!O$27&gt;0,(L18-'Datos entrada'!O$27),0)</f>
        <v>66</v>
      </c>
      <c r="CQ18">
        <f>IF(M18-'Datos entrada'!P$27&gt;0,(M18-'Datos entrada'!P$27),0)</f>
        <v>69</v>
      </c>
      <c r="CR18">
        <f>IF(N18-'Datos entrada'!Q$27&gt;0,(N18-'Datos entrada'!Q$27),0)</f>
        <v>70</v>
      </c>
      <c r="CS18">
        <f>IF(O18-'Datos entrada'!R$27&gt;0,(O18-'Datos entrada'!R$27),0)</f>
        <v>71</v>
      </c>
      <c r="CT18">
        <f>IF(P18-'Datos entrada'!S$27&gt;0,(P18-'Datos entrada'!S$27),0)</f>
        <v>72</v>
      </c>
      <c r="CU18">
        <f>IF(Q18-'Datos entrada'!T$27&gt;0,(Q18-'Datos entrada'!T$27),0)</f>
        <v>73</v>
      </c>
      <c r="CV18">
        <f>IF(R18-'Datos entrada'!U$27&gt;0,(R18-'Datos entrada'!U$27),0)</f>
        <v>74</v>
      </c>
      <c r="CW18">
        <f>IF(S18-'Datos entrada'!V$27&gt;0,(S18-'Datos entrada'!V$27),0)</f>
        <v>74</v>
      </c>
      <c r="CX18">
        <f>IF(T18-'Datos entrada'!W$27&gt;0,(T18-'Datos entrada'!W$27),0)</f>
        <v>74</v>
      </c>
      <c r="CY18">
        <f>IF(U18-'Datos entrada'!X$27&gt;0,(U18-'Datos entrada'!X$27),0)</f>
        <v>74</v>
      </c>
      <c r="CZ18">
        <f>IF(V18-'Datos entrada'!Y$27&gt;0,(V18-'Datos entrada'!Y$27),0)</f>
        <v>74</v>
      </c>
      <c r="DB18">
        <f t="shared" si="28"/>
        <v>1076</v>
      </c>
      <c r="DC18">
        <f t="shared" si="23"/>
        <v>0</v>
      </c>
      <c r="DD18">
        <f t="shared" si="24"/>
        <v>0</v>
      </c>
    </row>
    <row r="19" spans="6:108" x14ac:dyDescent="0.35">
      <c r="F19">
        <v>-17</v>
      </c>
      <c r="G19">
        <f t="shared" si="0"/>
        <v>50</v>
      </c>
      <c r="H19">
        <f t="shared" si="1"/>
        <v>53</v>
      </c>
      <c r="I19">
        <f t="shared" si="2"/>
        <v>56</v>
      </c>
      <c r="J19">
        <f t="shared" si="3"/>
        <v>59</v>
      </c>
      <c r="K19">
        <f t="shared" si="4"/>
        <v>62</v>
      </c>
      <c r="L19">
        <f t="shared" si="5"/>
        <v>65</v>
      </c>
      <c r="M19">
        <f t="shared" si="6"/>
        <v>68</v>
      </c>
      <c r="N19">
        <f t="shared" si="7"/>
        <v>69</v>
      </c>
      <c r="O19">
        <f t="shared" si="8"/>
        <v>70</v>
      </c>
      <c r="P19">
        <f t="shared" si="9"/>
        <v>71</v>
      </c>
      <c r="Q19">
        <f t="shared" si="10"/>
        <v>72</v>
      </c>
      <c r="R19">
        <f t="shared" si="11"/>
        <v>73</v>
      </c>
      <c r="S19">
        <f t="shared" si="12"/>
        <v>73</v>
      </c>
      <c r="T19">
        <f t="shared" si="13"/>
        <v>73</v>
      </c>
      <c r="U19">
        <f t="shared" si="14"/>
        <v>73</v>
      </c>
      <c r="V19">
        <f t="shared" si="15"/>
        <v>73</v>
      </c>
      <c r="W19">
        <f t="shared" si="16"/>
        <v>73</v>
      </c>
      <c r="Z19">
        <f>IF(G19-'Datos entrada'!J$24&gt;0,(G19-'Datos entrada'!J$24),0)</f>
        <v>50</v>
      </c>
      <c r="AA19">
        <f>IF(H19-'Datos entrada'!K$24&gt;0,(H19-'Datos entrada'!K$24),0)</f>
        <v>53</v>
      </c>
      <c r="AB19">
        <f>IF(I19-'Datos entrada'!L$24&gt;0,(I19-'Datos entrada'!L$24),0)</f>
        <v>56</v>
      </c>
      <c r="AC19">
        <f>IF(J19-'Datos entrada'!M$24&gt;0,(J19-'Datos entrada'!M$24),0)</f>
        <v>59</v>
      </c>
      <c r="AD19">
        <f>IF(K19-'Datos entrada'!N$24&gt;0,(K19-'Datos entrada'!N$24),0)</f>
        <v>62</v>
      </c>
      <c r="AE19">
        <f>IF(L19-'Datos entrada'!O$24&gt;0,(L19-'Datos entrada'!O$24),0)</f>
        <v>65</v>
      </c>
      <c r="AF19">
        <f>IF(M19-'Datos entrada'!P$24&gt;0,(M19-'Datos entrada'!P$24),0)</f>
        <v>68</v>
      </c>
      <c r="AG19">
        <f>IF(N19-'Datos entrada'!Q$24&gt;0,(N19-'Datos entrada'!Q$24),0)</f>
        <v>69</v>
      </c>
      <c r="AH19">
        <f>IF(O19-'Datos entrada'!R$24&gt;0,(O19-'Datos entrada'!R$24),0)</f>
        <v>70</v>
      </c>
      <c r="AI19">
        <f>IF(P19-'Datos entrada'!S$24&gt;0,(P19-'Datos entrada'!S$24),0)</f>
        <v>71</v>
      </c>
      <c r="AJ19">
        <f>IF(Q19-'Datos entrada'!T$24&gt;0,(Q19-'Datos entrada'!T$24),0)</f>
        <v>72</v>
      </c>
      <c r="AK19">
        <f>IF(R19-'Datos entrada'!U$24&gt;0,(R19-'Datos entrada'!U$24),0)</f>
        <v>73</v>
      </c>
      <c r="AL19">
        <f>IF(S19-'Datos entrada'!V$24&gt;0,(S19-'Datos entrada'!V$24),0)</f>
        <v>73</v>
      </c>
      <c r="AM19">
        <f>IF(T19-'Datos entrada'!W$24&gt;0,(T19-'Datos entrada'!W$24),0)</f>
        <v>73</v>
      </c>
      <c r="AN19">
        <f>IF(U19-'Datos entrada'!X$24&gt;0,(U19-'Datos entrada'!X$24),0)</f>
        <v>73</v>
      </c>
      <c r="AO19">
        <f>IF(V19-'Datos entrada'!Y$24&gt;0,(V19-'Datos entrada'!Y$24),0)</f>
        <v>73</v>
      </c>
      <c r="AQ19">
        <f t="shared" si="25"/>
        <v>1060</v>
      </c>
      <c r="AR19">
        <f t="shared" si="17"/>
        <v>0</v>
      </c>
      <c r="AS19">
        <f t="shared" si="18"/>
        <v>0</v>
      </c>
      <c r="AU19">
        <f>IF(G19-'Datos entrada'!J$25&gt;0,(G19-'Datos entrada'!J$25),0)</f>
        <v>50</v>
      </c>
      <c r="AV19">
        <f>IF(H19-'Datos entrada'!K$25&gt;0,(H19-'Datos entrada'!K$25),0)</f>
        <v>53</v>
      </c>
      <c r="AW19">
        <f>IF(I19-'Datos entrada'!L$25&gt;0,(I19-'Datos entrada'!L$25),0)</f>
        <v>56</v>
      </c>
      <c r="AX19">
        <f>IF(J19-'Datos entrada'!M$25&gt;0,(J19-'Datos entrada'!M$25),0)</f>
        <v>59</v>
      </c>
      <c r="AY19">
        <f>IF(K19-'Datos entrada'!N$25&gt;0,(K19-'Datos entrada'!N$25),0)</f>
        <v>62</v>
      </c>
      <c r="AZ19">
        <f>IF(L19-'Datos entrada'!O$25&gt;0,(L19-'Datos entrada'!O$25),0)</f>
        <v>65</v>
      </c>
      <c r="BA19">
        <f>IF(M19-'Datos entrada'!P$25&gt;0,(M19-'Datos entrada'!P$25),0)</f>
        <v>68</v>
      </c>
      <c r="BB19">
        <f>IF(N19-'Datos entrada'!Q$25&gt;0,(N19-'Datos entrada'!Q$25),0)</f>
        <v>69</v>
      </c>
      <c r="BC19">
        <f>IF(O19-'Datos entrada'!R$25&gt;0,(O19-'Datos entrada'!R$25),0)</f>
        <v>70</v>
      </c>
      <c r="BD19">
        <f>IF(P19-'Datos entrada'!S$25&gt;0,(P19-'Datos entrada'!S$25),0)</f>
        <v>71</v>
      </c>
      <c r="BE19">
        <f>IF(Q19-'Datos entrada'!T$25&gt;0,(Q19-'Datos entrada'!T$25),0)</f>
        <v>72</v>
      </c>
      <c r="BF19">
        <f>IF(R19-'Datos entrada'!U$25&gt;0,(R19-'Datos entrada'!U$25),0)</f>
        <v>73</v>
      </c>
      <c r="BG19">
        <f>IF(S19-'Datos entrada'!V$25&gt;0,(S19-'Datos entrada'!V$25),0)</f>
        <v>73</v>
      </c>
      <c r="BH19">
        <f>IF(T19-'Datos entrada'!W$25&gt;0,(T19-'Datos entrada'!W$25),0)</f>
        <v>73</v>
      </c>
      <c r="BI19">
        <f>IF(U19-'Datos entrada'!X$25&gt;0,(U19-'Datos entrada'!X$25),0)</f>
        <v>73</v>
      </c>
      <c r="BJ19">
        <f>IF(V19-'Datos entrada'!Y$25&gt;0,(V19-'Datos entrada'!Y$25),0)</f>
        <v>73</v>
      </c>
      <c r="BL19">
        <f t="shared" si="26"/>
        <v>1060</v>
      </c>
      <c r="BM19">
        <f t="shared" si="19"/>
        <v>0</v>
      </c>
      <c r="BN19">
        <f t="shared" si="20"/>
        <v>0</v>
      </c>
      <c r="BP19">
        <f>IF(G19-'Datos entrada'!J$26&gt;0,(G19-'Datos entrada'!J$26),0)</f>
        <v>50</v>
      </c>
      <c r="BQ19">
        <f>IF(H19-'Datos entrada'!K$26&gt;0,(H19-'Datos entrada'!K$26),0)</f>
        <v>53</v>
      </c>
      <c r="BR19">
        <f>IF(I19-'Datos entrada'!L$26&gt;0,(I19-'Datos entrada'!L$26),0)</f>
        <v>56</v>
      </c>
      <c r="BS19">
        <f>IF(J19-'Datos entrada'!M$26&gt;0,(J19-'Datos entrada'!M$26),0)</f>
        <v>59</v>
      </c>
      <c r="BT19">
        <f>IF(K19-'Datos entrada'!N$26&gt;0,(K19-'Datos entrada'!N$26),0)</f>
        <v>62</v>
      </c>
      <c r="BU19">
        <f>IF(L19-'Datos entrada'!O$26&gt;0,(L19-'Datos entrada'!O$26),0)</f>
        <v>65</v>
      </c>
      <c r="BV19">
        <f>IF(M19-'Datos entrada'!P$26&gt;0,(M19-'Datos entrada'!P$26),0)</f>
        <v>68</v>
      </c>
      <c r="BW19">
        <f>IF(N19-'Datos entrada'!Q$26&gt;0,(N19-'Datos entrada'!Q$26),0)</f>
        <v>69</v>
      </c>
      <c r="BX19">
        <f>IF(O19-'Datos entrada'!R$26&gt;0,(O19-'Datos entrada'!R$26),0)</f>
        <v>70</v>
      </c>
      <c r="BY19">
        <f>IF(P19-'Datos entrada'!S$26&gt;0,(P19-'Datos entrada'!S$26),0)</f>
        <v>71</v>
      </c>
      <c r="BZ19">
        <f>IF(Q19-'Datos entrada'!T$26&gt;0,(Q19-'Datos entrada'!T$26),0)</f>
        <v>72</v>
      </c>
      <c r="CA19">
        <f>IF(R19-'Datos entrada'!U$26&gt;0,(R19-'Datos entrada'!U$26),0)</f>
        <v>73</v>
      </c>
      <c r="CB19">
        <f>IF(S19-'Datos entrada'!V$26&gt;0,(S19-'Datos entrada'!V$26),0)</f>
        <v>73</v>
      </c>
      <c r="CC19">
        <f>IF(T19-'Datos entrada'!W$26&gt;0,(T19-'Datos entrada'!W$26),0)</f>
        <v>73</v>
      </c>
      <c r="CD19">
        <f>IF(U19-'Datos entrada'!X$26&gt;0,(U19-'Datos entrada'!X$26),0)</f>
        <v>73</v>
      </c>
      <c r="CE19">
        <f>IF(V19-'Datos entrada'!Y$26&gt;0,(V19-'Datos entrada'!Y$26),0)</f>
        <v>73</v>
      </c>
      <c r="CG19">
        <f t="shared" si="27"/>
        <v>1060</v>
      </c>
      <c r="CH19">
        <f t="shared" si="21"/>
        <v>0</v>
      </c>
      <c r="CI19">
        <f t="shared" si="22"/>
        <v>0</v>
      </c>
      <c r="CK19">
        <f>IF(G19-'Datos entrada'!J$27&gt;0,(G19-'Datos entrada'!J$27),0)</f>
        <v>50</v>
      </c>
      <c r="CL19">
        <f>IF(H19-'Datos entrada'!K$27&gt;0,(H19-'Datos entrada'!K$27),0)</f>
        <v>53</v>
      </c>
      <c r="CM19">
        <f>IF(I19-'Datos entrada'!L$27&gt;0,(I19-'Datos entrada'!L$27),0)</f>
        <v>56</v>
      </c>
      <c r="CN19">
        <f>IF(J19-'Datos entrada'!M$27&gt;0,(J19-'Datos entrada'!M$27),0)</f>
        <v>59</v>
      </c>
      <c r="CO19">
        <f>IF(K19-'Datos entrada'!N$27&gt;0,(K19-'Datos entrada'!N$27),0)</f>
        <v>62</v>
      </c>
      <c r="CP19">
        <f>IF(L19-'Datos entrada'!O$27&gt;0,(L19-'Datos entrada'!O$27),0)</f>
        <v>65</v>
      </c>
      <c r="CQ19">
        <f>IF(M19-'Datos entrada'!P$27&gt;0,(M19-'Datos entrada'!P$27),0)</f>
        <v>68</v>
      </c>
      <c r="CR19">
        <f>IF(N19-'Datos entrada'!Q$27&gt;0,(N19-'Datos entrada'!Q$27),0)</f>
        <v>69</v>
      </c>
      <c r="CS19">
        <f>IF(O19-'Datos entrada'!R$27&gt;0,(O19-'Datos entrada'!R$27),0)</f>
        <v>70</v>
      </c>
      <c r="CT19">
        <f>IF(P19-'Datos entrada'!S$27&gt;0,(P19-'Datos entrada'!S$27),0)</f>
        <v>71</v>
      </c>
      <c r="CU19">
        <f>IF(Q19-'Datos entrada'!T$27&gt;0,(Q19-'Datos entrada'!T$27),0)</f>
        <v>72</v>
      </c>
      <c r="CV19">
        <f>IF(R19-'Datos entrada'!U$27&gt;0,(R19-'Datos entrada'!U$27),0)</f>
        <v>73</v>
      </c>
      <c r="CW19">
        <f>IF(S19-'Datos entrada'!V$27&gt;0,(S19-'Datos entrada'!V$27),0)</f>
        <v>73</v>
      </c>
      <c r="CX19">
        <f>IF(T19-'Datos entrada'!W$27&gt;0,(T19-'Datos entrada'!W$27),0)</f>
        <v>73</v>
      </c>
      <c r="CY19">
        <f>IF(U19-'Datos entrada'!X$27&gt;0,(U19-'Datos entrada'!X$27),0)</f>
        <v>73</v>
      </c>
      <c r="CZ19">
        <f>IF(V19-'Datos entrada'!Y$27&gt;0,(V19-'Datos entrada'!Y$27),0)</f>
        <v>73</v>
      </c>
      <c r="DB19">
        <f t="shared" si="28"/>
        <v>1060</v>
      </c>
      <c r="DC19">
        <f t="shared" si="23"/>
        <v>0</v>
      </c>
      <c r="DD19">
        <f t="shared" si="24"/>
        <v>0</v>
      </c>
    </row>
    <row r="20" spans="6:108" x14ac:dyDescent="0.35">
      <c r="F20">
        <v>-16</v>
      </c>
      <c r="G20">
        <f t="shared" si="0"/>
        <v>49</v>
      </c>
      <c r="H20">
        <f t="shared" si="1"/>
        <v>52</v>
      </c>
      <c r="I20">
        <f t="shared" si="2"/>
        <v>55</v>
      </c>
      <c r="J20">
        <f t="shared" si="3"/>
        <v>58</v>
      </c>
      <c r="K20">
        <f t="shared" si="4"/>
        <v>61</v>
      </c>
      <c r="L20">
        <f t="shared" si="5"/>
        <v>64</v>
      </c>
      <c r="M20">
        <f t="shared" si="6"/>
        <v>67</v>
      </c>
      <c r="N20">
        <f t="shared" si="7"/>
        <v>68</v>
      </c>
      <c r="O20">
        <f t="shared" si="8"/>
        <v>69</v>
      </c>
      <c r="P20">
        <f t="shared" si="9"/>
        <v>70</v>
      </c>
      <c r="Q20">
        <f t="shared" si="10"/>
        <v>71</v>
      </c>
      <c r="R20">
        <f t="shared" si="11"/>
        <v>72</v>
      </c>
      <c r="S20">
        <f t="shared" si="12"/>
        <v>72</v>
      </c>
      <c r="T20">
        <f t="shared" si="13"/>
        <v>72</v>
      </c>
      <c r="U20">
        <f t="shared" si="14"/>
        <v>72</v>
      </c>
      <c r="V20">
        <f t="shared" si="15"/>
        <v>72</v>
      </c>
      <c r="W20">
        <f t="shared" si="16"/>
        <v>72</v>
      </c>
      <c r="Z20">
        <f>IF(G20-'Datos entrada'!J$24&gt;0,(G20-'Datos entrada'!J$24),0)</f>
        <v>49</v>
      </c>
      <c r="AA20">
        <f>IF(H20-'Datos entrada'!K$24&gt;0,(H20-'Datos entrada'!K$24),0)</f>
        <v>52</v>
      </c>
      <c r="AB20">
        <f>IF(I20-'Datos entrada'!L$24&gt;0,(I20-'Datos entrada'!L$24),0)</f>
        <v>55</v>
      </c>
      <c r="AC20">
        <f>IF(J20-'Datos entrada'!M$24&gt;0,(J20-'Datos entrada'!M$24),0)</f>
        <v>58</v>
      </c>
      <c r="AD20">
        <f>IF(K20-'Datos entrada'!N$24&gt;0,(K20-'Datos entrada'!N$24),0)</f>
        <v>61</v>
      </c>
      <c r="AE20">
        <f>IF(L20-'Datos entrada'!O$24&gt;0,(L20-'Datos entrada'!O$24),0)</f>
        <v>64</v>
      </c>
      <c r="AF20">
        <f>IF(M20-'Datos entrada'!P$24&gt;0,(M20-'Datos entrada'!P$24),0)</f>
        <v>67</v>
      </c>
      <c r="AG20">
        <f>IF(N20-'Datos entrada'!Q$24&gt;0,(N20-'Datos entrada'!Q$24),0)</f>
        <v>68</v>
      </c>
      <c r="AH20">
        <f>IF(O20-'Datos entrada'!R$24&gt;0,(O20-'Datos entrada'!R$24),0)</f>
        <v>69</v>
      </c>
      <c r="AI20">
        <f>IF(P20-'Datos entrada'!S$24&gt;0,(P20-'Datos entrada'!S$24),0)</f>
        <v>70</v>
      </c>
      <c r="AJ20">
        <f>IF(Q20-'Datos entrada'!T$24&gt;0,(Q20-'Datos entrada'!T$24),0)</f>
        <v>71</v>
      </c>
      <c r="AK20">
        <f>IF(R20-'Datos entrada'!U$24&gt;0,(R20-'Datos entrada'!U$24),0)</f>
        <v>72</v>
      </c>
      <c r="AL20">
        <f>IF(S20-'Datos entrada'!V$24&gt;0,(S20-'Datos entrada'!V$24),0)</f>
        <v>72</v>
      </c>
      <c r="AM20">
        <f>IF(T20-'Datos entrada'!W$24&gt;0,(T20-'Datos entrada'!W$24),0)</f>
        <v>72</v>
      </c>
      <c r="AN20">
        <f>IF(U20-'Datos entrada'!X$24&gt;0,(U20-'Datos entrada'!X$24),0)</f>
        <v>72</v>
      </c>
      <c r="AO20">
        <f>IF(V20-'Datos entrada'!Y$24&gt;0,(V20-'Datos entrada'!Y$24),0)</f>
        <v>72</v>
      </c>
      <c r="AQ20">
        <f t="shared" si="25"/>
        <v>1044</v>
      </c>
      <c r="AR20">
        <f t="shared" si="17"/>
        <v>0</v>
      </c>
      <c r="AS20">
        <f t="shared" si="18"/>
        <v>0</v>
      </c>
      <c r="AU20">
        <f>IF(G20-'Datos entrada'!J$25&gt;0,(G20-'Datos entrada'!J$25),0)</f>
        <v>49</v>
      </c>
      <c r="AV20">
        <f>IF(H20-'Datos entrada'!K$25&gt;0,(H20-'Datos entrada'!K$25),0)</f>
        <v>52</v>
      </c>
      <c r="AW20">
        <f>IF(I20-'Datos entrada'!L$25&gt;0,(I20-'Datos entrada'!L$25),0)</f>
        <v>55</v>
      </c>
      <c r="AX20">
        <f>IF(J20-'Datos entrada'!M$25&gt;0,(J20-'Datos entrada'!M$25),0)</f>
        <v>58</v>
      </c>
      <c r="AY20">
        <f>IF(K20-'Datos entrada'!N$25&gt;0,(K20-'Datos entrada'!N$25),0)</f>
        <v>61</v>
      </c>
      <c r="AZ20">
        <f>IF(L20-'Datos entrada'!O$25&gt;0,(L20-'Datos entrada'!O$25),0)</f>
        <v>64</v>
      </c>
      <c r="BA20">
        <f>IF(M20-'Datos entrada'!P$25&gt;0,(M20-'Datos entrada'!P$25),0)</f>
        <v>67</v>
      </c>
      <c r="BB20">
        <f>IF(N20-'Datos entrada'!Q$25&gt;0,(N20-'Datos entrada'!Q$25),0)</f>
        <v>68</v>
      </c>
      <c r="BC20">
        <f>IF(O20-'Datos entrada'!R$25&gt;0,(O20-'Datos entrada'!R$25),0)</f>
        <v>69</v>
      </c>
      <c r="BD20">
        <f>IF(P20-'Datos entrada'!S$25&gt;0,(P20-'Datos entrada'!S$25),0)</f>
        <v>70</v>
      </c>
      <c r="BE20">
        <f>IF(Q20-'Datos entrada'!T$25&gt;0,(Q20-'Datos entrada'!T$25),0)</f>
        <v>71</v>
      </c>
      <c r="BF20">
        <f>IF(R20-'Datos entrada'!U$25&gt;0,(R20-'Datos entrada'!U$25),0)</f>
        <v>72</v>
      </c>
      <c r="BG20">
        <f>IF(S20-'Datos entrada'!V$25&gt;0,(S20-'Datos entrada'!V$25),0)</f>
        <v>72</v>
      </c>
      <c r="BH20">
        <f>IF(T20-'Datos entrada'!W$25&gt;0,(T20-'Datos entrada'!W$25),0)</f>
        <v>72</v>
      </c>
      <c r="BI20">
        <f>IF(U20-'Datos entrada'!X$25&gt;0,(U20-'Datos entrada'!X$25),0)</f>
        <v>72</v>
      </c>
      <c r="BJ20">
        <f>IF(V20-'Datos entrada'!Y$25&gt;0,(V20-'Datos entrada'!Y$25),0)</f>
        <v>72</v>
      </c>
      <c r="BL20">
        <f t="shared" si="26"/>
        <v>1044</v>
      </c>
      <c r="BM20">
        <f t="shared" si="19"/>
        <v>0</v>
      </c>
      <c r="BN20">
        <f t="shared" si="20"/>
        <v>0</v>
      </c>
      <c r="BP20">
        <f>IF(G20-'Datos entrada'!J$26&gt;0,(G20-'Datos entrada'!J$26),0)</f>
        <v>49</v>
      </c>
      <c r="BQ20">
        <f>IF(H20-'Datos entrada'!K$26&gt;0,(H20-'Datos entrada'!K$26),0)</f>
        <v>52</v>
      </c>
      <c r="BR20">
        <f>IF(I20-'Datos entrada'!L$26&gt;0,(I20-'Datos entrada'!L$26),0)</f>
        <v>55</v>
      </c>
      <c r="BS20">
        <f>IF(J20-'Datos entrada'!M$26&gt;0,(J20-'Datos entrada'!M$26),0)</f>
        <v>58</v>
      </c>
      <c r="BT20">
        <f>IF(K20-'Datos entrada'!N$26&gt;0,(K20-'Datos entrada'!N$26),0)</f>
        <v>61</v>
      </c>
      <c r="BU20">
        <f>IF(L20-'Datos entrada'!O$26&gt;0,(L20-'Datos entrada'!O$26),0)</f>
        <v>64</v>
      </c>
      <c r="BV20">
        <f>IF(M20-'Datos entrada'!P$26&gt;0,(M20-'Datos entrada'!P$26),0)</f>
        <v>67</v>
      </c>
      <c r="BW20">
        <f>IF(N20-'Datos entrada'!Q$26&gt;0,(N20-'Datos entrada'!Q$26),0)</f>
        <v>68</v>
      </c>
      <c r="BX20">
        <f>IF(O20-'Datos entrada'!R$26&gt;0,(O20-'Datos entrada'!R$26),0)</f>
        <v>69</v>
      </c>
      <c r="BY20">
        <f>IF(P20-'Datos entrada'!S$26&gt;0,(P20-'Datos entrada'!S$26),0)</f>
        <v>70</v>
      </c>
      <c r="BZ20">
        <f>IF(Q20-'Datos entrada'!T$26&gt;0,(Q20-'Datos entrada'!T$26),0)</f>
        <v>71</v>
      </c>
      <c r="CA20">
        <f>IF(R20-'Datos entrada'!U$26&gt;0,(R20-'Datos entrada'!U$26),0)</f>
        <v>72</v>
      </c>
      <c r="CB20">
        <f>IF(S20-'Datos entrada'!V$26&gt;0,(S20-'Datos entrada'!V$26),0)</f>
        <v>72</v>
      </c>
      <c r="CC20">
        <f>IF(T20-'Datos entrada'!W$26&gt;0,(T20-'Datos entrada'!W$26),0)</f>
        <v>72</v>
      </c>
      <c r="CD20">
        <f>IF(U20-'Datos entrada'!X$26&gt;0,(U20-'Datos entrada'!X$26),0)</f>
        <v>72</v>
      </c>
      <c r="CE20">
        <f>IF(V20-'Datos entrada'!Y$26&gt;0,(V20-'Datos entrada'!Y$26),0)</f>
        <v>72</v>
      </c>
      <c r="CG20">
        <f t="shared" si="27"/>
        <v>1044</v>
      </c>
      <c r="CH20">
        <f t="shared" si="21"/>
        <v>0</v>
      </c>
      <c r="CI20">
        <f t="shared" si="22"/>
        <v>0</v>
      </c>
      <c r="CK20">
        <f>IF(G20-'Datos entrada'!J$27&gt;0,(G20-'Datos entrada'!J$27),0)</f>
        <v>49</v>
      </c>
      <c r="CL20">
        <f>IF(H20-'Datos entrada'!K$27&gt;0,(H20-'Datos entrada'!K$27),0)</f>
        <v>52</v>
      </c>
      <c r="CM20">
        <f>IF(I20-'Datos entrada'!L$27&gt;0,(I20-'Datos entrada'!L$27),0)</f>
        <v>55</v>
      </c>
      <c r="CN20">
        <f>IF(J20-'Datos entrada'!M$27&gt;0,(J20-'Datos entrada'!M$27),0)</f>
        <v>58</v>
      </c>
      <c r="CO20">
        <f>IF(K20-'Datos entrada'!N$27&gt;0,(K20-'Datos entrada'!N$27),0)</f>
        <v>61</v>
      </c>
      <c r="CP20">
        <f>IF(L20-'Datos entrada'!O$27&gt;0,(L20-'Datos entrada'!O$27),0)</f>
        <v>64</v>
      </c>
      <c r="CQ20">
        <f>IF(M20-'Datos entrada'!P$27&gt;0,(M20-'Datos entrada'!P$27),0)</f>
        <v>67</v>
      </c>
      <c r="CR20">
        <f>IF(N20-'Datos entrada'!Q$27&gt;0,(N20-'Datos entrada'!Q$27),0)</f>
        <v>68</v>
      </c>
      <c r="CS20">
        <f>IF(O20-'Datos entrada'!R$27&gt;0,(O20-'Datos entrada'!R$27),0)</f>
        <v>69</v>
      </c>
      <c r="CT20">
        <f>IF(P20-'Datos entrada'!S$27&gt;0,(P20-'Datos entrada'!S$27),0)</f>
        <v>70</v>
      </c>
      <c r="CU20">
        <f>IF(Q20-'Datos entrada'!T$27&gt;0,(Q20-'Datos entrada'!T$27),0)</f>
        <v>71</v>
      </c>
      <c r="CV20">
        <f>IF(R20-'Datos entrada'!U$27&gt;0,(R20-'Datos entrada'!U$27),0)</f>
        <v>72</v>
      </c>
      <c r="CW20">
        <f>IF(S20-'Datos entrada'!V$27&gt;0,(S20-'Datos entrada'!V$27),0)</f>
        <v>72</v>
      </c>
      <c r="CX20">
        <f>IF(T20-'Datos entrada'!W$27&gt;0,(T20-'Datos entrada'!W$27),0)</f>
        <v>72</v>
      </c>
      <c r="CY20">
        <f>IF(U20-'Datos entrada'!X$27&gt;0,(U20-'Datos entrada'!X$27),0)</f>
        <v>72</v>
      </c>
      <c r="CZ20">
        <f>IF(V20-'Datos entrada'!Y$27&gt;0,(V20-'Datos entrada'!Y$27),0)</f>
        <v>72</v>
      </c>
      <c r="DB20">
        <f t="shared" si="28"/>
        <v>1044</v>
      </c>
      <c r="DC20">
        <f t="shared" si="23"/>
        <v>0</v>
      </c>
      <c r="DD20">
        <f t="shared" si="24"/>
        <v>0</v>
      </c>
    </row>
    <row r="21" spans="6:108" x14ac:dyDescent="0.35">
      <c r="F21">
        <v>-15</v>
      </c>
      <c r="G21">
        <f t="shared" si="0"/>
        <v>48</v>
      </c>
      <c r="H21">
        <f t="shared" si="1"/>
        <v>51</v>
      </c>
      <c r="I21">
        <f t="shared" si="2"/>
        <v>54</v>
      </c>
      <c r="J21">
        <f t="shared" si="3"/>
        <v>57</v>
      </c>
      <c r="K21">
        <f t="shared" si="4"/>
        <v>60</v>
      </c>
      <c r="L21">
        <f t="shared" si="5"/>
        <v>63</v>
      </c>
      <c r="M21">
        <f t="shared" si="6"/>
        <v>66</v>
      </c>
      <c r="N21">
        <f t="shared" si="7"/>
        <v>67</v>
      </c>
      <c r="O21">
        <f t="shared" si="8"/>
        <v>68</v>
      </c>
      <c r="P21">
        <f t="shared" si="9"/>
        <v>69</v>
      </c>
      <c r="Q21">
        <f t="shared" si="10"/>
        <v>70</v>
      </c>
      <c r="R21">
        <f t="shared" si="11"/>
        <v>71</v>
      </c>
      <c r="S21">
        <f t="shared" si="12"/>
        <v>71</v>
      </c>
      <c r="T21">
        <f t="shared" si="13"/>
        <v>71</v>
      </c>
      <c r="U21">
        <f t="shared" si="14"/>
        <v>71</v>
      </c>
      <c r="V21">
        <f t="shared" si="15"/>
        <v>71</v>
      </c>
      <c r="W21">
        <f t="shared" si="16"/>
        <v>71</v>
      </c>
      <c r="Z21">
        <f>IF(G21-'Datos entrada'!J$24&gt;0,(G21-'Datos entrada'!J$24),0)</f>
        <v>48</v>
      </c>
      <c r="AA21">
        <f>IF(H21-'Datos entrada'!K$24&gt;0,(H21-'Datos entrada'!K$24),0)</f>
        <v>51</v>
      </c>
      <c r="AB21">
        <f>IF(I21-'Datos entrada'!L$24&gt;0,(I21-'Datos entrada'!L$24),0)</f>
        <v>54</v>
      </c>
      <c r="AC21">
        <f>IF(J21-'Datos entrada'!M$24&gt;0,(J21-'Datos entrada'!M$24),0)</f>
        <v>57</v>
      </c>
      <c r="AD21">
        <f>IF(K21-'Datos entrada'!N$24&gt;0,(K21-'Datos entrada'!N$24),0)</f>
        <v>60</v>
      </c>
      <c r="AE21">
        <f>IF(L21-'Datos entrada'!O$24&gt;0,(L21-'Datos entrada'!O$24),0)</f>
        <v>63</v>
      </c>
      <c r="AF21">
        <f>IF(M21-'Datos entrada'!P$24&gt;0,(M21-'Datos entrada'!P$24),0)</f>
        <v>66</v>
      </c>
      <c r="AG21">
        <f>IF(N21-'Datos entrada'!Q$24&gt;0,(N21-'Datos entrada'!Q$24),0)</f>
        <v>67</v>
      </c>
      <c r="AH21">
        <f>IF(O21-'Datos entrada'!R$24&gt;0,(O21-'Datos entrada'!R$24),0)</f>
        <v>68</v>
      </c>
      <c r="AI21">
        <f>IF(P21-'Datos entrada'!S$24&gt;0,(P21-'Datos entrada'!S$24),0)</f>
        <v>69</v>
      </c>
      <c r="AJ21">
        <f>IF(Q21-'Datos entrada'!T$24&gt;0,(Q21-'Datos entrada'!T$24),0)</f>
        <v>70</v>
      </c>
      <c r="AK21">
        <f>IF(R21-'Datos entrada'!U$24&gt;0,(R21-'Datos entrada'!U$24),0)</f>
        <v>71</v>
      </c>
      <c r="AL21">
        <f>IF(S21-'Datos entrada'!V$24&gt;0,(S21-'Datos entrada'!V$24),0)</f>
        <v>71</v>
      </c>
      <c r="AM21">
        <f>IF(T21-'Datos entrada'!W$24&gt;0,(T21-'Datos entrada'!W$24),0)</f>
        <v>71</v>
      </c>
      <c r="AN21">
        <f>IF(U21-'Datos entrada'!X$24&gt;0,(U21-'Datos entrada'!X$24),0)</f>
        <v>71</v>
      </c>
      <c r="AO21">
        <f>IF(V21-'Datos entrada'!Y$24&gt;0,(V21-'Datos entrada'!Y$24),0)</f>
        <v>71</v>
      </c>
      <c r="AQ21">
        <f t="shared" si="25"/>
        <v>1028</v>
      </c>
      <c r="AR21">
        <f t="shared" si="17"/>
        <v>0</v>
      </c>
      <c r="AS21">
        <f t="shared" si="18"/>
        <v>0</v>
      </c>
      <c r="AU21">
        <f>IF(G21-'Datos entrada'!J$25&gt;0,(G21-'Datos entrada'!J$25),0)</f>
        <v>48</v>
      </c>
      <c r="AV21">
        <f>IF(H21-'Datos entrada'!K$25&gt;0,(H21-'Datos entrada'!K$25),0)</f>
        <v>51</v>
      </c>
      <c r="AW21">
        <f>IF(I21-'Datos entrada'!L$25&gt;0,(I21-'Datos entrada'!L$25),0)</f>
        <v>54</v>
      </c>
      <c r="AX21">
        <f>IF(J21-'Datos entrada'!M$25&gt;0,(J21-'Datos entrada'!M$25),0)</f>
        <v>57</v>
      </c>
      <c r="AY21">
        <f>IF(K21-'Datos entrada'!N$25&gt;0,(K21-'Datos entrada'!N$25),0)</f>
        <v>60</v>
      </c>
      <c r="AZ21">
        <f>IF(L21-'Datos entrada'!O$25&gt;0,(L21-'Datos entrada'!O$25),0)</f>
        <v>63</v>
      </c>
      <c r="BA21">
        <f>IF(M21-'Datos entrada'!P$25&gt;0,(M21-'Datos entrada'!P$25),0)</f>
        <v>66</v>
      </c>
      <c r="BB21">
        <f>IF(N21-'Datos entrada'!Q$25&gt;0,(N21-'Datos entrada'!Q$25),0)</f>
        <v>67</v>
      </c>
      <c r="BC21">
        <f>IF(O21-'Datos entrada'!R$25&gt;0,(O21-'Datos entrada'!R$25),0)</f>
        <v>68</v>
      </c>
      <c r="BD21">
        <f>IF(P21-'Datos entrada'!S$25&gt;0,(P21-'Datos entrada'!S$25),0)</f>
        <v>69</v>
      </c>
      <c r="BE21">
        <f>IF(Q21-'Datos entrada'!T$25&gt;0,(Q21-'Datos entrada'!T$25),0)</f>
        <v>70</v>
      </c>
      <c r="BF21">
        <f>IF(R21-'Datos entrada'!U$25&gt;0,(R21-'Datos entrada'!U$25),0)</f>
        <v>71</v>
      </c>
      <c r="BG21">
        <f>IF(S21-'Datos entrada'!V$25&gt;0,(S21-'Datos entrada'!V$25),0)</f>
        <v>71</v>
      </c>
      <c r="BH21">
        <f>IF(T21-'Datos entrada'!W$25&gt;0,(T21-'Datos entrada'!W$25),0)</f>
        <v>71</v>
      </c>
      <c r="BI21">
        <f>IF(U21-'Datos entrada'!X$25&gt;0,(U21-'Datos entrada'!X$25),0)</f>
        <v>71</v>
      </c>
      <c r="BJ21">
        <f>IF(V21-'Datos entrada'!Y$25&gt;0,(V21-'Datos entrada'!Y$25),0)</f>
        <v>71</v>
      </c>
      <c r="BL21">
        <f t="shared" si="26"/>
        <v>1028</v>
      </c>
      <c r="BM21">
        <f t="shared" si="19"/>
        <v>0</v>
      </c>
      <c r="BN21">
        <f t="shared" si="20"/>
        <v>0</v>
      </c>
      <c r="BP21">
        <f>IF(G21-'Datos entrada'!J$26&gt;0,(G21-'Datos entrada'!J$26),0)</f>
        <v>48</v>
      </c>
      <c r="BQ21">
        <f>IF(H21-'Datos entrada'!K$26&gt;0,(H21-'Datos entrada'!K$26),0)</f>
        <v>51</v>
      </c>
      <c r="BR21">
        <f>IF(I21-'Datos entrada'!L$26&gt;0,(I21-'Datos entrada'!L$26),0)</f>
        <v>54</v>
      </c>
      <c r="BS21">
        <f>IF(J21-'Datos entrada'!M$26&gt;0,(J21-'Datos entrada'!M$26),0)</f>
        <v>57</v>
      </c>
      <c r="BT21">
        <f>IF(K21-'Datos entrada'!N$26&gt;0,(K21-'Datos entrada'!N$26),0)</f>
        <v>60</v>
      </c>
      <c r="BU21">
        <f>IF(L21-'Datos entrada'!O$26&gt;0,(L21-'Datos entrada'!O$26),0)</f>
        <v>63</v>
      </c>
      <c r="BV21">
        <f>IF(M21-'Datos entrada'!P$26&gt;0,(M21-'Datos entrada'!P$26),0)</f>
        <v>66</v>
      </c>
      <c r="BW21">
        <f>IF(N21-'Datos entrada'!Q$26&gt;0,(N21-'Datos entrada'!Q$26),0)</f>
        <v>67</v>
      </c>
      <c r="BX21">
        <f>IF(O21-'Datos entrada'!R$26&gt;0,(O21-'Datos entrada'!R$26),0)</f>
        <v>68</v>
      </c>
      <c r="BY21">
        <f>IF(P21-'Datos entrada'!S$26&gt;0,(P21-'Datos entrada'!S$26),0)</f>
        <v>69</v>
      </c>
      <c r="BZ21">
        <f>IF(Q21-'Datos entrada'!T$26&gt;0,(Q21-'Datos entrada'!T$26),0)</f>
        <v>70</v>
      </c>
      <c r="CA21">
        <f>IF(R21-'Datos entrada'!U$26&gt;0,(R21-'Datos entrada'!U$26),0)</f>
        <v>71</v>
      </c>
      <c r="CB21">
        <f>IF(S21-'Datos entrada'!V$26&gt;0,(S21-'Datos entrada'!V$26),0)</f>
        <v>71</v>
      </c>
      <c r="CC21">
        <f>IF(T21-'Datos entrada'!W$26&gt;0,(T21-'Datos entrada'!W$26),0)</f>
        <v>71</v>
      </c>
      <c r="CD21">
        <f>IF(U21-'Datos entrada'!X$26&gt;0,(U21-'Datos entrada'!X$26),0)</f>
        <v>71</v>
      </c>
      <c r="CE21">
        <f>IF(V21-'Datos entrada'!Y$26&gt;0,(V21-'Datos entrada'!Y$26),0)</f>
        <v>71</v>
      </c>
      <c r="CG21">
        <f t="shared" si="27"/>
        <v>1028</v>
      </c>
      <c r="CH21">
        <f t="shared" si="21"/>
        <v>0</v>
      </c>
      <c r="CI21">
        <f t="shared" si="22"/>
        <v>0</v>
      </c>
      <c r="CK21">
        <f>IF(G21-'Datos entrada'!J$27&gt;0,(G21-'Datos entrada'!J$27),0)</f>
        <v>48</v>
      </c>
      <c r="CL21">
        <f>IF(H21-'Datos entrada'!K$27&gt;0,(H21-'Datos entrada'!K$27),0)</f>
        <v>51</v>
      </c>
      <c r="CM21">
        <f>IF(I21-'Datos entrada'!L$27&gt;0,(I21-'Datos entrada'!L$27),0)</f>
        <v>54</v>
      </c>
      <c r="CN21">
        <f>IF(J21-'Datos entrada'!M$27&gt;0,(J21-'Datos entrada'!M$27),0)</f>
        <v>57</v>
      </c>
      <c r="CO21">
        <f>IF(K21-'Datos entrada'!N$27&gt;0,(K21-'Datos entrada'!N$27),0)</f>
        <v>60</v>
      </c>
      <c r="CP21">
        <f>IF(L21-'Datos entrada'!O$27&gt;0,(L21-'Datos entrada'!O$27),0)</f>
        <v>63</v>
      </c>
      <c r="CQ21">
        <f>IF(M21-'Datos entrada'!P$27&gt;0,(M21-'Datos entrada'!P$27),0)</f>
        <v>66</v>
      </c>
      <c r="CR21">
        <f>IF(N21-'Datos entrada'!Q$27&gt;0,(N21-'Datos entrada'!Q$27),0)</f>
        <v>67</v>
      </c>
      <c r="CS21">
        <f>IF(O21-'Datos entrada'!R$27&gt;0,(O21-'Datos entrada'!R$27),0)</f>
        <v>68</v>
      </c>
      <c r="CT21">
        <f>IF(P21-'Datos entrada'!S$27&gt;0,(P21-'Datos entrada'!S$27),0)</f>
        <v>69</v>
      </c>
      <c r="CU21">
        <f>IF(Q21-'Datos entrada'!T$27&gt;0,(Q21-'Datos entrada'!T$27),0)</f>
        <v>70</v>
      </c>
      <c r="CV21">
        <f>IF(R21-'Datos entrada'!U$27&gt;0,(R21-'Datos entrada'!U$27),0)</f>
        <v>71</v>
      </c>
      <c r="CW21">
        <f>IF(S21-'Datos entrada'!V$27&gt;0,(S21-'Datos entrada'!V$27),0)</f>
        <v>71</v>
      </c>
      <c r="CX21">
        <f>IF(T21-'Datos entrada'!W$27&gt;0,(T21-'Datos entrada'!W$27),0)</f>
        <v>71</v>
      </c>
      <c r="CY21">
        <f>IF(U21-'Datos entrada'!X$27&gt;0,(U21-'Datos entrada'!X$27),0)</f>
        <v>71</v>
      </c>
      <c r="CZ21">
        <f>IF(V21-'Datos entrada'!Y$27&gt;0,(V21-'Datos entrada'!Y$27),0)</f>
        <v>71</v>
      </c>
      <c r="DB21">
        <f t="shared" si="28"/>
        <v>1028</v>
      </c>
      <c r="DC21">
        <f t="shared" si="23"/>
        <v>0</v>
      </c>
      <c r="DD21">
        <f t="shared" si="24"/>
        <v>0</v>
      </c>
    </row>
    <row r="22" spans="6:108" x14ac:dyDescent="0.35">
      <c r="F22">
        <v>-14</v>
      </c>
      <c r="G22">
        <f t="shared" si="0"/>
        <v>47</v>
      </c>
      <c r="H22">
        <f t="shared" si="1"/>
        <v>50</v>
      </c>
      <c r="I22">
        <f t="shared" si="2"/>
        <v>53</v>
      </c>
      <c r="J22">
        <f t="shared" si="3"/>
        <v>56</v>
      </c>
      <c r="K22">
        <f t="shared" si="4"/>
        <v>59</v>
      </c>
      <c r="L22">
        <f t="shared" si="5"/>
        <v>62</v>
      </c>
      <c r="M22">
        <f t="shared" si="6"/>
        <v>65</v>
      </c>
      <c r="N22">
        <f t="shared" si="7"/>
        <v>66</v>
      </c>
      <c r="O22">
        <f t="shared" si="8"/>
        <v>67</v>
      </c>
      <c r="P22">
        <f t="shared" si="9"/>
        <v>68</v>
      </c>
      <c r="Q22">
        <f t="shared" si="10"/>
        <v>69</v>
      </c>
      <c r="R22">
        <f t="shared" si="11"/>
        <v>70</v>
      </c>
      <c r="S22">
        <f t="shared" si="12"/>
        <v>70</v>
      </c>
      <c r="T22">
        <f t="shared" si="13"/>
        <v>70</v>
      </c>
      <c r="U22">
        <f t="shared" si="14"/>
        <v>70</v>
      </c>
      <c r="V22">
        <f t="shared" si="15"/>
        <v>70</v>
      </c>
      <c r="W22">
        <f t="shared" si="16"/>
        <v>70</v>
      </c>
      <c r="Z22">
        <f>IF(G22-'Datos entrada'!J$24&gt;0,(G22-'Datos entrada'!J$24),0)</f>
        <v>47</v>
      </c>
      <c r="AA22">
        <f>IF(H22-'Datos entrada'!K$24&gt;0,(H22-'Datos entrada'!K$24),0)</f>
        <v>50</v>
      </c>
      <c r="AB22">
        <f>IF(I22-'Datos entrada'!L$24&gt;0,(I22-'Datos entrada'!L$24),0)</f>
        <v>53</v>
      </c>
      <c r="AC22">
        <f>IF(J22-'Datos entrada'!M$24&gt;0,(J22-'Datos entrada'!M$24),0)</f>
        <v>56</v>
      </c>
      <c r="AD22">
        <f>IF(K22-'Datos entrada'!N$24&gt;0,(K22-'Datos entrada'!N$24),0)</f>
        <v>59</v>
      </c>
      <c r="AE22">
        <f>IF(L22-'Datos entrada'!O$24&gt;0,(L22-'Datos entrada'!O$24),0)</f>
        <v>62</v>
      </c>
      <c r="AF22">
        <f>IF(M22-'Datos entrada'!P$24&gt;0,(M22-'Datos entrada'!P$24),0)</f>
        <v>65</v>
      </c>
      <c r="AG22">
        <f>IF(N22-'Datos entrada'!Q$24&gt;0,(N22-'Datos entrada'!Q$24),0)</f>
        <v>66</v>
      </c>
      <c r="AH22">
        <f>IF(O22-'Datos entrada'!R$24&gt;0,(O22-'Datos entrada'!R$24),0)</f>
        <v>67</v>
      </c>
      <c r="AI22">
        <f>IF(P22-'Datos entrada'!S$24&gt;0,(P22-'Datos entrada'!S$24),0)</f>
        <v>68</v>
      </c>
      <c r="AJ22">
        <f>IF(Q22-'Datos entrada'!T$24&gt;0,(Q22-'Datos entrada'!T$24),0)</f>
        <v>69</v>
      </c>
      <c r="AK22">
        <f>IF(R22-'Datos entrada'!U$24&gt;0,(R22-'Datos entrada'!U$24),0)</f>
        <v>70</v>
      </c>
      <c r="AL22">
        <f>IF(S22-'Datos entrada'!V$24&gt;0,(S22-'Datos entrada'!V$24),0)</f>
        <v>70</v>
      </c>
      <c r="AM22">
        <f>IF(T22-'Datos entrada'!W$24&gt;0,(T22-'Datos entrada'!W$24),0)</f>
        <v>70</v>
      </c>
      <c r="AN22">
        <f>IF(U22-'Datos entrada'!X$24&gt;0,(U22-'Datos entrada'!X$24),0)</f>
        <v>70</v>
      </c>
      <c r="AO22">
        <f>IF(V22-'Datos entrada'!Y$24&gt;0,(V22-'Datos entrada'!Y$24),0)</f>
        <v>70</v>
      </c>
      <c r="AQ22">
        <f t="shared" si="25"/>
        <v>1012</v>
      </c>
      <c r="AR22">
        <f t="shared" si="17"/>
        <v>0</v>
      </c>
      <c r="AS22">
        <f t="shared" si="18"/>
        <v>0</v>
      </c>
      <c r="AU22">
        <f>IF(G22-'Datos entrada'!J$25&gt;0,(G22-'Datos entrada'!J$25),0)</f>
        <v>47</v>
      </c>
      <c r="AV22">
        <f>IF(H22-'Datos entrada'!K$25&gt;0,(H22-'Datos entrada'!K$25),0)</f>
        <v>50</v>
      </c>
      <c r="AW22">
        <f>IF(I22-'Datos entrada'!L$25&gt;0,(I22-'Datos entrada'!L$25),0)</f>
        <v>53</v>
      </c>
      <c r="AX22">
        <f>IF(J22-'Datos entrada'!M$25&gt;0,(J22-'Datos entrada'!M$25),0)</f>
        <v>56</v>
      </c>
      <c r="AY22">
        <f>IF(K22-'Datos entrada'!N$25&gt;0,(K22-'Datos entrada'!N$25),0)</f>
        <v>59</v>
      </c>
      <c r="AZ22">
        <f>IF(L22-'Datos entrada'!O$25&gt;0,(L22-'Datos entrada'!O$25),0)</f>
        <v>62</v>
      </c>
      <c r="BA22">
        <f>IF(M22-'Datos entrada'!P$25&gt;0,(M22-'Datos entrada'!P$25),0)</f>
        <v>65</v>
      </c>
      <c r="BB22">
        <f>IF(N22-'Datos entrada'!Q$25&gt;0,(N22-'Datos entrada'!Q$25),0)</f>
        <v>66</v>
      </c>
      <c r="BC22">
        <f>IF(O22-'Datos entrada'!R$25&gt;0,(O22-'Datos entrada'!R$25),0)</f>
        <v>67</v>
      </c>
      <c r="BD22">
        <f>IF(P22-'Datos entrada'!S$25&gt;0,(P22-'Datos entrada'!S$25),0)</f>
        <v>68</v>
      </c>
      <c r="BE22">
        <f>IF(Q22-'Datos entrada'!T$25&gt;0,(Q22-'Datos entrada'!T$25),0)</f>
        <v>69</v>
      </c>
      <c r="BF22">
        <f>IF(R22-'Datos entrada'!U$25&gt;0,(R22-'Datos entrada'!U$25),0)</f>
        <v>70</v>
      </c>
      <c r="BG22">
        <f>IF(S22-'Datos entrada'!V$25&gt;0,(S22-'Datos entrada'!V$25),0)</f>
        <v>70</v>
      </c>
      <c r="BH22">
        <f>IF(T22-'Datos entrada'!W$25&gt;0,(T22-'Datos entrada'!W$25),0)</f>
        <v>70</v>
      </c>
      <c r="BI22">
        <f>IF(U22-'Datos entrada'!X$25&gt;0,(U22-'Datos entrada'!X$25),0)</f>
        <v>70</v>
      </c>
      <c r="BJ22">
        <f>IF(V22-'Datos entrada'!Y$25&gt;0,(V22-'Datos entrada'!Y$25),0)</f>
        <v>70</v>
      </c>
      <c r="BL22">
        <f t="shared" si="26"/>
        <v>1012</v>
      </c>
      <c r="BM22">
        <f t="shared" si="19"/>
        <v>0</v>
      </c>
      <c r="BN22">
        <f t="shared" si="20"/>
        <v>0</v>
      </c>
      <c r="BP22">
        <f>IF(G22-'Datos entrada'!J$26&gt;0,(G22-'Datos entrada'!J$26),0)</f>
        <v>47</v>
      </c>
      <c r="BQ22">
        <f>IF(H22-'Datos entrada'!K$26&gt;0,(H22-'Datos entrada'!K$26),0)</f>
        <v>50</v>
      </c>
      <c r="BR22">
        <f>IF(I22-'Datos entrada'!L$26&gt;0,(I22-'Datos entrada'!L$26),0)</f>
        <v>53</v>
      </c>
      <c r="BS22">
        <f>IF(J22-'Datos entrada'!M$26&gt;0,(J22-'Datos entrada'!M$26),0)</f>
        <v>56</v>
      </c>
      <c r="BT22">
        <f>IF(K22-'Datos entrada'!N$26&gt;0,(K22-'Datos entrada'!N$26),0)</f>
        <v>59</v>
      </c>
      <c r="BU22">
        <f>IF(L22-'Datos entrada'!O$26&gt;0,(L22-'Datos entrada'!O$26),0)</f>
        <v>62</v>
      </c>
      <c r="BV22">
        <f>IF(M22-'Datos entrada'!P$26&gt;0,(M22-'Datos entrada'!P$26),0)</f>
        <v>65</v>
      </c>
      <c r="BW22">
        <f>IF(N22-'Datos entrada'!Q$26&gt;0,(N22-'Datos entrada'!Q$26),0)</f>
        <v>66</v>
      </c>
      <c r="BX22">
        <f>IF(O22-'Datos entrada'!R$26&gt;0,(O22-'Datos entrada'!R$26),0)</f>
        <v>67</v>
      </c>
      <c r="BY22">
        <f>IF(P22-'Datos entrada'!S$26&gt;0,(P22-'Datos entrada'!S$26),0)</f>
        <v>68</v>
      </c>
      <c r="BZ22">
        <f>IF(Q22-'Datos entrada'!T$26&gt;0,(Q22-'Datos entrada'!T$26),0)</f>
        <v>69</v>
      </c>
      <c r="CA22">
        <f>IF(R22-'Datos entrada'!U$26&gt;0,(R22-'Datos entrada'!U$26),0)</f>
        <v>70</v>
      </c>
      <c r="CB22">
        <f>IF(S22-'Datos entrada'!V$26&gt;0,(S22-'Datos entrada'!V$26),0)</f>
        <v>70</v>
      </c>
      <c r="CC22">
        <f>IF(T22-'Datos entrada'!W$26&gt;0,(T22-'Datos entrada'!W$26),0)</f>
        <v>70</v>
      </c>
      <c r="CD22">
        <f>IF(U22-'Datos entrada'!X$26&gt;0,(U22-'Datos entrada'!X$26),0)</f>
        <v>70</v>
      </c>
      <c r="CE22">
        <f>IF(V22-'Datos entrada'!Y$26&gt;0,(V22-'Datos entrada'!Y$26),0)</f>
        <v>70</v>
      </c>
      <c r="CG22">
        <f t="shared" si="27"/>
        <v>1012</v>
      </c>
      <c r="CH22">
        <f t="shared" si="21"/>
        <v>0</v>
      </c>
      <c r="CI22">
        <f t="shared" si="22"/>
        <v>0</v>
      </c>
      <c r="CK22">
        <f>IF(G22-'Datos entrada'!J$27&gt;0,(G22-'Datos entrada'!J$27),0)</f>
        <v>47</v>
      </c>
      <c r="CL22">
        <f>IF(H22-'Datos entrada'!K$27&gt;0,(H22-'Datos entrada'!K$27),0)</f>
        <v>50</v>
      </c>
      <c r="CM22">
        <f>IF(I22-'Datos entrada'!L$27&gt;0,(I22-'Datos entrada'!L$27),0)</f>
        <v>53</v>
      </c>
      <c r="CN22">
        <f>IF(J22-'Datos entrada'!M$27&gt;0,(J22-'Datos entrada'!M$27),0)</f>
        <v>56</v>
      </c>
      <c r="CO22">
        <f>IF(K22-'Datos entrada'!N$27&gt;0,(K22-'Datos entrada'!N$27),0)</f>
        <v>59</v>
      </c>
      <c r="CP22">
        <f>IF(L22-'Datos entrada'!O$27&gt;0,(L22-'Datos entrada'!O$27),0)</f>
        <v>62</v>
      </c>
      <c r="CQ22">
        <f>IF(M22-'Datos entrada'!P$27&gt;0,(M22-'Datos entrada'!P$27),0)</f>
        <v>65</v>
      </c>
      <c r="CR22">
        <f>IF(N22-'Datos entrada'!Q$27&gt;0,(N22-'Datos entrada'!Q$27),0)</f>
        <v>66</v>
      </c>
      <c r="CS22">
        <f>IF(O22-'Datos entrada'!R$27&gt;0,(O22-'Datos entrada'!R$27),0)</f>
        <v>67</v>
      </c>
      <c r="CT22">
        <f>IF(P22-'Datos entrada'!S$27&gt;0,(P22-'Datos entrada'!S$27),0)</f>
        <v>68</v>
      </c>
      <c r="CU22">
        <f>IF(Q22-'Datos entrada'!T$27&gt;0,(Q22-'Datos entrada'!T$27),0)</f>
        <v>69</v>
      </c>
      <c r="CV22">
        <f>IF(R22-'Datos entrada'!U$27&gt;0,(R22-'Datos entrada'!U$27),0)</f>
        <v>70</v>
      </c>
      <c r="CW22">
        <f>IF(S22-'Datos entrada'!V$27&gt;0,(S22-'Datos entrada'!V$27),0)</f>
        <v>70</v>
      </c>
      <c r="CX22">
        <f>IF(T22-'Datos entrada'!W$27&gt;0,(T22-'Datos entrada'!W$27),0)</f>
        <v>70</v>
      </c>
      <c r="CY22">
        <f>IF(U22-'Datos entrada'!X$27&gt;0,(U22-'Datos entrada'!X$27),0)</f>
        <v>70</v>
      </c>
      <c r="CZ22">
        <f>IF(V22-'Datos entrada'!Y$27&gt;0,(V22-'Datos entrada'!Y$27),0)</f>
        <v>70</v>
      </c>
      <c r="DB22">
        <f t="shared" si="28"/>
        <v>1012</v>
      </c>
      <c r="DC22">
        <f t="shared" si="23"/>
        <v>0</v>
      </c>
      <c r="DD22">
        <f t="shared" si="24"/>
        <v>0</v>
      </c>
    </row>
    <row r="23" spans="6:108" x14ac:dyDescent="0.35">
      <c r="F23">
        <v>-13</v>
      </c>
      <c r="G23">
        <f t="shared" si="0"/>
        <v>46</v>
      </c>
      <c r="H23">
        <f t="shared" si="1"/>
        <v>49</v>
      </c>
      <c r="I23">
        <f t="shared" si="2"/>
        <v>52</v>
      </c>
      <c r="J23">
        <f t="shared" si="3"/>
        <v>55</v>
      </c>
      <c r="K23">
        <f t="shared" si="4"/>
        <v>58</v>
      </c>
      <c r="L23">
        <f t="shared" si="5"/>
        <v>61</v>
      </c>
      <c r="M23">
        <f t="shared" si="6"/>
        <v>64</v>
      </c>
      <c r="N23">
        <f t="shared" si="7"/>
        <v>65</v>
      </c>
      <c r="O23">
        <f t="shared" si="8"/>
        <v>66</v>
      </c>
      <c r="P23">
        <f t="shared" si="9"/>
        <v>67</v>
      </c>
      <c r="Q23">
        <f t="shared" si="10"/>
        <v>68</v>
      </c>
      <c r="R23">
        <f t="shared" si="11"/>
        <v>69</v>
      </c>
      <c r="S23">
        <f t="shared" si="12"/>
        <v>69</v>
      </c>
      <c r="T23">
        <f t="shared" si="13"/>
        <v>69</v>
      </c>
      <c r="U23">
        <f t="shared" si="14"/>
        <v>69</v>
      </c>
      <c r="V23">
        <f t="shared" si="15"/>
        <v>69</v>
      </c>
      <c r="W23">
        <f t="shared" si="16"/>
        <v>69</v>
      </c>
      <c r="Z23">
        <f>IF(G23-'Datos entrada'!J$24&gt;0,(G23-'Datos entrada'!J$24),0)</f>
        <v>46</v>
      </c>
      <c r="AA23">
        <f>IF(H23-'Datos entrada'!K$24&gt;0,(H23-'Datos entrada'!K$24),0)</f>
        <v>49</v>
      </c>
      <c r="AB23">
        <f>IF(I23-'Datos entrada'!L$24&gt;0,(I23-'Datos entrada'!L$24),0)</f>
        <v>52</v>
      </c>
      <c r="AC23">
        <f>IF(J23-'Datos entrada'!M$24&gt;0,(J23-'Datos entrada'!M$24),0)</f>
        <v>55</v>
      </c>
      <c r="AD23">
        <f>IF(K23-'Datos entrada'!N$24&gt;0,(K23-'Datos entrada'!N$24),0)</f>
        <v>58</v>
      </c>
      <c r="AE23">
        <f>IF(L23-'Datos entrada'!O$24&gt;0,(L23-'Datos entrada'!O$24),0)</f>
        <v>61</v>
      </c>
      <c r="AF23">
        <f>IF(M23-'Datos entrada'!P$24&gt;0,(M23-'Datos entrada'!P$24),0)</f>
        <v>64</v>
      </c>
      <c r="AG23">
        <f>IF(N23-'Datos entrada'!Q$24&gt;0,(N23-'Datos entrada'!Q$24),0)</f>
        <v>65</v>
      </c>
      <c r="AH23">
        <f>IF(O23-'Datos entrada'!R$24&gt;0,(O23-'Datos entrada'!R$24),0)</f>
        <v>66</v>
      </c>
      <c r="AI23">
        <f>IF(P23-'Datos entrada'!S$24&gt;0,(P23-'Datos entrada'!S$24),0)</f>
        <v>67</v>
      </c>
      <c r="AJ23">
        <f>IF(Q23-'Datos entrada'!T$24&gt;0,(Q23-'Datos entrada'!T$24),0)</f>
        <v>68</v>
      </c>
      <c r="AK23">
        <f>IF(R23-'Datos entrada'!U$24&gt;0,(R23-'Datos entrada'!U$24),0)</f>
        <v>69</v>
      </c>
      <c r="AL23">
        <f>IF(S23-'Datos entrada'!V$24&gt;0,(S23-'Datos entrada'!V$24),0)</f>
        <v>69</v>
      </c>
      <c r="AM23">
        <f>IF(T23-'Datos entrada'!W$24&gt;0,(T23-'Datos entrada'!W$24),0)</f>
        <v>69</v>
      </c>
      <c r="AN23">
        <f>IF(U23-'Datos entrada'!X$24&gt;0,(U23-'Datos entrada'!X$24),0)</f>
        <v>69</v>
      </c>
      <c r="AO23">
        <f>IF(V23-'Datos entrada'!Y$24&gt;0,(V23-'Datos entrada'!Y$24),0)</f>
        <v>69</v>
      </c>
      <c r="AQ23">
        <f t="shared" si="25"/>
        <v>996</v>
      </c>
      <c r="AR23">
        <f t="shared" si="17"/>
        <v>0</v>
      </c>
      <c r="AS23">
        <f t="shared" si="18"/>
        <v>0</v>
      </c>
      <c r="AU23">
        <f>IF(G23-'Datos entrada'!J$25&gt;0,(G23-'Datos entrada'!J$25),0)</f>
        <v>46</v>
      </c>
      <c r="AV23">
        <f>IF(H23-'Datos entrada'!K$25&gt;0,(H23-'Datos entrada'!K$25),0)</f>
        <v>49</v>
      </c>
      <c r="AW23">
        <f>IF(I23-'Datos entrada'!L$25&gt;0,(I23-'Datos entrada'!L$25),0)</f>
        <v>52</v>
      </c>
      <c r="AX23">
        <f>IF(J23-'Datos entrada'!M$25&gt;0,(J23-'Datos entrada'!M$25),0)</f>
        <v>55</v>
      </c>
      <c r="AY23">
        <f>IF(K23-'Datos entrada'!N$25&gt;0,(K23-'Datos entrada'!N$25),0)</f>
        <v>58</v>
      </c>
      <c r="AZ23">
        <f>IF(L23-'Datos entrada'!O$25&gt;0,(L23-'Datos entrada'!O$25),0)</f>
        <v>61</v>
      </c>
      <c r="BA23">
        <f>IF(M23-'Datos entrada'!P$25&gt;0,(M23-'Datos entrada'!P$25),0)</f>
        <v>64</v>
      </c>
      <c r="BB23">
        <f>IF(N23-'Datos entrada'!Q$25&gt;0,(N23-'Datos entrada'!Q$25),0)</f>
        <v>65</v>
      </c>
      <c r="BC23">
        <f>IF(O23-'Datos entrada'!R$25&gt;0,(O23-'Datos entrada'!R$25),0)</f>
        <v>66</v>
      </c>
      <c r="BD23">
        <f>IF(P23-'Datos entrada'!S$25&gt;0,(P23-'Datos entrada'!S$25),0)</f>
        <v>67</v>
      </c>
      <c r="BE23">
        <f>IF(Q23-'Datos entrada'!T$25&gt;0,(Q23-'Datos entrada'!T$25),0)</f>
        <v>68</v>
      </c>
      <c r="BF23">
        <f>IF(R23-'Datos entrada'!U$25&gt;0,(R23-'Datos entrada'!U$25),0)</f>
        <v>69</v>
      </c>
      <c r="BG23">
        <f>IF(S23-'Datos entrada'!V$25&gt;0,(S23-'Datos entrada'!V$25),0)</f>
        <v>69</v>
      </c>
      <c r="BH23">
        <f>IF(T23-'Datos entrada'!W$25&gt;0,(T23-'Datos entrada'!W$25),0)</f>
        <v>69</v>
      </c>
      <c r="BI23">
        <f>IF(U23-'Datos entrada'!X$25&gt;0,(U23-'Datos entrada'!X$25),0)</f>
        <v>69</v>
      </c>
      <c r="BJ23">
        <f>IF(V23-'Datos entrada'!Y$25&gt;0,(V23-'Datos entrada'!Y$25),0)</f>
        <v>69</v>
      </c>
      <c r="BL23">
        <f t="shared" si="26"/>
        <v>996</v>
      </c>
      <c r="BM23">
        <f t="shared" si="19"/>
        <v>0</v>
      </c>
      <c r="BN23">
        <f t="shared" si="20"/>
        <v>0</v>
      </c>
      <c r="BP23">
        <f>IF(G23-'Datos entrada'!J$26&gt;0,(G23-'Datos entrada'!J$26),0)</f>
        <v>46</v>
      </c>
      <c r="BQ23">
        <f>IF(H23-'Datos entrada'!K$26&gt;0,(H23-'Datos entrada'!K$26),0)</f>
        <v>49</v>
      </c>
      <c r="BR23">
        <f>IF(I23-'Datos entrada'!L$26&gt;0,(I23-'Datos entrada'!L$26),0)</f>
        <v>52</v>
      </c>
      <c r="BS23">
        <f>IF(J23-'Datos entrada'!M$26&gt;0,(J23-'Datos entrada'!M$26),0)</f>
        <v>55</v>
      </c>
      <c r="BT23">
        <f>IF(K23-'Datos entrada'!N$26&gt;0,(K23-'Datos entrada'!N$26),0)</f>
        <v>58</v>
      </c>
      <c r="BU23">
        <f>IF(L23-'Datos entrada'!O$26&gt;0,(L23-'Datos entrada'!O$26),0)</f>
        <v>61</v>
      </c>
      <c r="BV23">
        <f>IF(M23-'Datos entrada'!P$26&gt;0,(M23-'Datos entrada'!P$26),0)</f>
        <v>64</v>
      </c>
      <c r="BW23">
        <f>IF(N23-'Datos entrada'!Q$26&gt;0,(N23-'Datos entrada'!Q$26),0)</f>
        <v>65</v>
      </c>
      <c r="BX23">
        <f>IF(O23-'Datos entrada'!R$26&gt;0,(O23-'Datos entrada'!R$26),0)</f>
        <v>66</v>
      </c>
      <c r="BY23">
        <f>IF(P23-'Datos entrada'!S$26&gt;0,(P23-'Datos entrada'!S$26),0)</f>
        <v>67</v>
      </c>
      <c r="BZ23">
        <f>IF(Q23-'Datos entrada'!T$26&gt;0,(Q23-'Datos entrada'!T$26),0)</f>
        <v>68</v>
      </c>
      <c r="CA23">
        <f>IF(R23-'Datos entrada'!U$26&gt;0,(R23-'Datos entrada'!U$26),0)</f>
        <v>69</v>
      </c>
      <c r="CB23">
        <f>IF(S23-'Datos entrada'!V$26&gt;0,(S23-'Datos entrada'!V$26),0)</f>
        <v>69</v>
      </c>
      <c r="CC23">
        <f>IF(T23-'Datos entrada'!W$26&gt;0,(T23-'Datos entrada'!W$26),0)</f>
        <v>69</v>
      </c>
      <c r="CD23">
        <f>IF(U23-'Datos entrada'!X$26&gt;0,(U23-'Datos entrada'!X$26),0)</f>
        <v>69</v>
      </c>
      <c r="CE23">
        <f>IF(V23-'Datos entrada'!Y$26&gt;0,(V23-'Datos entrada'!Y$26),0)</f>
        <v>69</v>
      </c>
      <c r="CG23">
        <f t="shared" si="27"/>
        <v>996</v>
      </c>
      <c r="CH23">
        <f t="shared" si="21"/>
        <v>0</v>
      </c>
      <c r="CI23">
        <f t="shared" si="22"/>
        <v>0</v>
      </c>
      <c r="CK23">
        <f>IF(G23-'Datos entrada'!J$27&gt;0,(G23-'Datos entrada'!J$27),0)</f>
        <v>46</v>
      </c>
      <c r="CL23">
        <f>IF(H23-'Datos entrada'!K$27&gt;0,(H23-'Datos entrada'!K$27),0)</f>
        <v>49</v>
      </c>
      <c r="CM23">
        <f>IF(I23-'Datos entrada'!L$27&gt;0,(I23-'Datos entrada'!L$27),0)</f>
        <v>52</v>
      </c>
      <c r="CN23">
        <f>IF(J23-'Datos entrada'!M$27&gt;0,(J23-'Datos entrada'!M$27),0)</f>
        <v>55</v>
      </c>
      <c r="CO23">
        <f>IF(K23-'Datos entrada'!N$27&gt;0,(K23-'Datos entrada'!N$27),0)</f>
        <v>58</v>
      </c>
      <c r="CP23">
        <f>IF(L23-'Datos entrada'!O$27&gt;0,(L23-'Datos entrada'!O$27),0)</f>
        <v>61</v>
      </c>
      <c r="CQ23">
        <f>IF(M23-'Datos entrada'!P$27&gt;0,(M23-'Datos entrada'!P$27),0)</f>
        <v>64</v>
      </c>
      <c r="CR23">
        <f>IF(N23-'Datos entrada'!Q$27&gt;0,(N23-'Datos entrada'!Q$27),0)</f>
        <v>65</v>
      </c>
      <c r="CS23">
        <f>IF(O23-'Datos entrada'!R$27&gt;0,(O23-'Datos entrada'!R$27),0)</f>
        <v>66</v>
      </c>
      <c r="CT23">
        <f>IF(P23-'Datos entrada'!S$27&gt;0,(P23-'Datos entrada'!S$27),0)</f>
        <v>67</v>
      </c>
      <c r="CU23">
        <f>IF(Q23-'Datos entrada'!T$27&gt;0,(Q23-'Datos entrada'!T$27),0)</f>
        <v>68</v>
      </c>
      <c r="CV23">
        <f>IF(R23-'Datos entrada'!U$27&gt;0,(R23-'Datos entrada'!U$27),0)</f>
        <v>69</v>
      </c>
      <c r="CW23">
        <f>IF(S23-'Datos entrada'!V$27&gt;0,(S23-'Datos entrada'!V$27),0)</f>
        <v>69</v>
      </c>
      <c r="CX23">
        <f>IF(T23-'Datos entrada'!W$27&gt;0,(T23-'Datos entrada'!W$27),0)</f>
        <v>69</v>
      </c>
      <c r="CY23">
        <f>IF(U23-'Datos entrada'!X$27&gt;0,(U23-'Datos entrada'!X$27),0)</f>
        <v>69</v>
      </c>
      <c r="CZ23">
        <f>IF(V23-'Datos entrada'!Y$27&gt;0,(V23-'Datos entrada'!Y$27),0)</f>
        <v>69</v>
      </c>
      <c r="DB23">
        <f t="shared" si="28"/>
        <v>996</v>
      </c>
      <c r="DC23">
        <f t="shared" si="23"/>
        <v>0</v>
      </c>
      <c r="DD23">
        <f t="shared" si="24"/>
        <v>0</v>
      </c>
    </row>
    <row r="24" spans="6:108" x14ac:dyDescent="0.35">
      <c r="F24">
        <v>-12</v>
      </c>
      <c r="G24">
        <f t="shared" si="0"/>
        <v>45</v>
      </c>
      <c r="H24">
        <f t="shared" si="1"/>
        <v>48</v>
      </c>
      <c r="I24">
        <f t="shared" si="2"/>
        <v>51</v>
      </c>
      <c r="J24">
        <f t="shared" si="3"/>
        <v>54</v>
      </c>
      <c r="K24">
        <f t="shared" si="4"/>
        <v>57</v>
      </c>
      <c r="L24">
        <f t="shared" si="5"/>
        <v>60</v>
      </c>
      <c r="M24">
        <f t="shared" si="6"/>
        <v>63</v>
      </c>
      <c r="N24">
        <f t="shared" si="7"/>
        <v>64</v>
      </c>
      <c r="O24">
        <f t="shared" si="8"/>
        <v>65</v>
      </c>
      <c r="P24">
        <f t="shared" si="9"/>
        <v>66</v>
      </c>
      <c r="Q24">
        <f t="shared" si="10"/>
        <v>67</v>
      </c>
      <c r="R24">
        <f t="shared" si="11"/>
        <v>68</v>
      </c>
      <c r="S24">
        <f t="shared" si="12"/>
        <v>68</v>
      </c>
      <c r="T24">
        <f t="shared" si="13"/>
        <v>68</v>
      </c>
      <c r="U24">
        <f t="shared" si="14"/>
        <v>68</v>
      </c>
      <c r="V24">
        <f t="shared" si="15"/>
        <v>68</v>
      </c>
      <c r="W24">
        <f t="shared" si="16"/>
        <v>68</v>
      </c>
      <c r="Z24">
        <f>IF(G24-'Datos entrada'!J$24&gt;0,(G24-'Datos entrada'!J$24),0)</f>
        <v>45</v>
      </c>
      <c r="AA24">
        <f>IF(H24-'Datos entrada'!K$24&gt;0,(H24-'Datos entrada'!K$24),0)</f>
        <v>48</v>
      </c>
      <c r="AB24">
        <f>IF(I24-'Datos entrada'!L$24&gt;0,(I24-'Datos entrada'!L$24),0)</f>
        <v>51</v>
      </c>
      <c r="AC24">
        <f>IF(J24-'Datos entrada'!M$24&gt;0,(J24-'Datos entrada'!M$24),0)</f>
        <v>54</v>
      </c>
      <c r="AD24">
        <f>IF(K24-'Datos entrada'!N$24&gt;0,(K24-'Datos entrada'!N$24),0)</f>
        <v>57</v>
      </c>
      <c r="AE24">
        <f>IF(L24-'Datos entrada'!O$24&gt;0,(L24-'Datos entrada'!O$24),0)</f>
        <v>60</v>
      </c>
      <c r="AF24">
        <f>IF(M24-'Datos entrada'!P$24&gt;0,(M24-'Datos entrada'!P$24),0)</f>
        <v>63</v>
      </c>
      <c r="AG24">
        <f>IF(N24-'Datos entrada'!Q$24&gt;0,(N24-'Datos entrada'!Q$24),0)</f>
        <v>64</v>
      </c>
      <c r="AH24">
        <f>IF(O24-'Datos entrada'!R$24&gt;0,(O24-'Datos entrada'!R$24),0)</f>
        <v>65</v>
      </c>
      <c r="AI24">
        <f>IF(P24-'Datos entrada'!S$24&gt;0,(P24-'Datos entrada'!S$24),0)</f>
        <v>66</v>
      </c>
      <c r="AJ24">
        <f>IF(Q24-'Datos entrada'!T$24&gt;0,(Q24-'Datos entrada'!T$24),0)</f>
        <v>67</v>
      </c>
      <c r="AK24">
        <f>IF(R24-'Datos entrada'!U$24&gt;0,(R24-'Datos entrada'!U$24),0)</f>
        <v>68</v>
      </c>
      <c r="AL24">
        <f>IF(S24-'Datos entrada'!V$24&gt;0,(S24-'Datos entrada'!V$24),0)</f>
        <v>68</v>
      </c>
      <c r="AM24">
        <f>IF(T24-'Datos entrada'!W$24&gt;0,(T24-'Datos entrada'!W$24),0)</f>
        <v>68</v>
      </c>
      <c r="AN24">
        <f>IF(U24-'Datos entrada'!X$24&gt;0,(U24-'Datos entrada'!X$24),0)</f>
        <v>68</v>
      </c>
      <c r="AO24">
        <f>IF(V24-'Datos entrada'!Y$24&gt;0,(V24-'Datos entrada'!Y$24),0)</f>
        <v>68</v>
      </c>
      <c r="AQ24">
        <f t="shared" si="25"/>
        <v>980</v>
      </c>
      <c r="AR24">
        <f t="shared" si="17"/>
        <v>0</v>
      </c>
      <c r="AS24">
        <f t="shared" si="18"/>
        <v>0</v>
      </c>
      <c r="AU24">
        <f>IF(G24-'Datos entrada'!J$25&gt;0,(G24-'Datos entrada'!J$25),0)</f>
        <v>45</v>
      </c>
      <c r="AV24">
        <f>IF(H24-'Datos entrada'!K$25&gt;0,(H24-'Datos entrada'!K$25),0)</f>
        <v>48</v>
      </c>
      <c r="AW24">
        <f>IF(I24-'Datos entrada'!L$25&gt;0,(I24-'Datos entrada'!L$25),0)</f>
        <v>51</v>
      </c>
      <c r="AX24">
        <f>IF(J24-'Datos entrada'!M$25&gt;0,(J24-'Datos entrada'!M$25),0)</f>
        <v>54</v>
      </c>
      <c r="AY24">
        <f>IF(K24-'Datos entrada'!N$25&gt;0,(K24-'Datos entrada'!N$25),0)</f>
        <v>57</v>
      </c>
      <c r="AZ24">
        <f>IF(L24-'Datos entrada'!O$25&gt;0,(L24-'Datos entrada'!O$25),0)</f>
        <v>60</v>
      </c>
      <c r="BA24">
        <f>IF(M24-'Datos entrada'!P$25&gt;0,(M24-'Datos entrada'!P$25),0)</f>
        <v>63</v>
      </c>
      <c r="BB24">
        <f>IF(N24-'Datos entrada'!Q$25&gt;0,(N24-'Datos entrada'!Q$25),0)</f>
        <v>64</v>
      </c>
      <c r="BC24">
        <f>IF(O24-'Datos entrada'!R$25&gt;0,(O24-'Datos entrada'!R$25),0)</f>
        <v>65</v>
      </c>
      <c r="BD24">
        <f>IF(P24-'Datos entrada'!S$25&gt;0,(P24-'Datos entrada'!S$25),0)</f>
        <v>66</v>
      </c>
      <c r="BE24">
        <f>IF(Q24-'Datos entrada'!T$25&gt;0,(Q24-'Datos entrada'!T$25),0)</f>
        <v>67</v>
      </c>
      <c r="BF24">
        <f>IF(R24-'Datos entrada'!U$25&gt;0,(R24-'Datos entrada'!U$25),0)</f>
        <v>68</v>
      </c>
      <c r="BG24">
        <f>IF(S24-'Datos entrada'!V$25&gt;0,(S24-'Datos entrada'!V$25),0)</f>
        <v>68</v>
      </c>
      <c r="BH24">
        <f>IF(T24-'Datos entrada'!W$25&gt;0,(T24-'Datos entrada'!W$25),0)</f>
        <v>68</v>
      </c>
      <c r="BI24">
        <f>IF(U24-'Datos entrada'!X$25&gt;0,(U24-'Datos entrada'!X$25),0)</f>
        <v>68</v>
      </c>
      <c r="BJ24">
        <f>IF(V24-'Datos entrada'!Y$25&gt;0,(V24-'Datos entrada'!Y$25),0)</f>
        <v>68</v>
      </c>
      <c r="BL24">
        <f t="shared" si="26"/>
        <v>980</v>
      </c>
      <c r="BM24">
        <f t="shared" si="19"/>
        <v>0</v>
      </c>
      <c r="BN24">
        <f t="shared" si="20"/>
        <v>0</v>
      </c>
      <c r="BP24">
        <f>IF(G24-'Datos entrada'!J$26&gt;0,(G24-'Datos entrada'!J$26),0)</f>
        <v>45</v>
      </c>
      <c r="BQ24">
        <f>IF(H24-'Datos entrada'!K$26&gt;0,(H24-'Datos entrada'!K$26),0)</f>
        <v>48</v>
      </c>
      <c r="BR24">
        <f>IF(I24-'Datos entrada'!L$26&gt;0,(I24-'Datos entrada'!L$26),0)</f>
        <v>51</v>
      </c>
      <c r="BS24">
        <f>IF(J24-'Datos entrada'!M$26&gt;0,(J24-'Datos entrada'!M$26),0)</f>
        <v>54</v>
      </c>
      <c r="BT24">
        <f>IF(K24-'Datos entrada'!N$26&gt;0,(K24-'Datos entrada'!N$26),0)</f>
        <v>57</v>
      </c>
      <c r="BU24">
        <f>IF(L24-'Datos entrada'!O$26&gt;0,(L24-'Datos entrada'!O$26),0)</f>
        <v>60</v>
      </c>
      <c r="BV24">
        <f>IF(M24-'Datos entrada'!P$26&gt;0,(M24-'Datos entrada'!P$26),0)</f>
        <v>63</v>
      </c>
      <c r="BW24">
        <f>IF(N24-'Datos entrada'!Q$26&gt;0,(N24-'Datos entrada'!Q$26),0)</f>
        <v>64</v>
      </c>
      <c r="BX24">
        <f>IF(O24-'Datos entrada'!R$26&gt;0,(O24-'Datos entrada'!R$26),0)</f>
        <v>65</v>
      </c>
      <c r="BY24">
        <f>IF(P24-'Datos entrada'!S$26&gt;0,(P24-'Datos entrada'!S$26),0)</f>
        <v>66</v>
      </c>
      <c r="BZ24">
        <f>IF(Q24-'Datos entrada'!T$26&gt;0,(Q24-'Datos entrada'!T$26),0)</f>
        <v>67</v>
      </c>
      <c r="CA24">
        <f>IF(R24-'Datos entrada'!U$26&gt;0,(R24-'Datos entrada'!U$26),0)</f>
        <v>68</v>
      </c>
      <c r="CB24">
        <f>IF(S24-'Datos entrada'!V$26&gt;0,(S24-'Datos entrada'!V$26),0)</f>
        <v>68</v>
      </c>
      <c r="CC24">
        <f>IF(T24-'Datos entrada'!W$26&gt;0,(T24-'Datos entrada'!W$26),0)</f>
        <v>68</v>
      </c>
      <c r="CD24">
        <f>IF(U24-'Datos entrada'!X$26&gt;0,(U24-'Datos entrada'!X$26),0)</f>
        <v>68</v>
      </c>
      <c r="CE24">
        <f>IF(V24-'Datos entrada'!Y$26&gt;0,(V24-'Datos entrada'!Y$26),0)</f>
        <v>68</v>
      </c>
      <c r="CG24">
        <f t="shared" si="27"/>
        <v>980</v>
      </c>
      <c r="CH24">
        <f t="shared" si="21"/>
        <v>0</v>
      </c>
      <c r="CI24">
        <f t="shared" si="22"/>
        <v>0</v>
      </c>
      <c r="CK24">
        <f>IF(G24-'Datos entrada'!J$27&gt;0,(G24-'Datos entrada'!J$27),0)</f>
        <v>45</v>
      </c>
      <c r="CL24">
        <f>IF(H24-'Datos entrada'!K$27&gt;0,(H24-'Datos entrada'!K$27),0)</f>
        <v>48</v>
      </c>
      <c r="CM24">
        <f>IF(I24-'Datos entrada'!L$27&gt;0,(I24-'Datos entrada'!L$27),0)</f>
        <v>51</v>
      </c>
      <c r="CN24">
        <f>IF(J24-'Datos entrada'!M$27&gt;0,(J24-'Datos entrada'!M$27),0)</f>
        <v>54</v>
      </c>
      <c r="CO24">
        <f>IF(K24-'Datos entrada'!N$27&gt;0,(K24-'Datos entrada'!N$27),0)</f>
        <v>57</v>
      </c>
      <c r="CP24">
        <f>IF(L24-'Datos entrada'!O$27&gt;0,(L24-'Datos entrada'!O$27),0)</f>
        <v>60</v>
      </c>
      <c r="CQ24">
        <f>IF(M24-'Datos entrada'!P$27&gt;0,(M24-'Datos entrada'!P$27),0)</f>
        <v>63</v>
      </c>
      <c r="CR24">
        <f>IF(N24-'Datos entrada'!Q$27&gt;0,(N24-'Datos entrada'!Q$27),0)</f>
        <v>64</v>
      </c>
      <c r="CS24">
        <f>IF(O24-'Datos entrada'!R$27&gt;0,(O24-'Datos entrada'!R$27),0)</f>
        <v>65</v>
      </c>
      <c r="CT24">
        <f>IF(P24-'Datos entrada'!S$27&gt;0,(P24-'Datos entrada'!S$27),0)</f>
        <v>66</v>
      </c>
      <c r="CU24">
        <f>IF(Q24-'Datos entrada'!T$27&gt;0,(Q24-'Datos entrada'!T$27),0)</f>
        <v>67</v>
      </c>
      <c r="CV24">
        <f>IF(R24-'Datos entrada'!U$27&gt;0,(R24-'Datos entrada'!U$27),0)</f>
        <v>68</v>
      </c>
      <c r="CW24">
        <f>IF(S24-'Datos entrada'!V$27&gt;0,(S24-'Datos entrada'!V$27),0)</f>
        <v>68</v>
      </c>
      <c r="CX24">
        <f>IF(T24-'Datos entrada'!W$27&gt;0,(T24-'Datos entrada'!W$27),0)</f>
        <v>68</v>
      </c>
      <c r="CY24">
        <f>IF(U24-'Datos entrada'!X$27&gt;0,(U24-'Datos entrada'!X$27),0)</f>
        <v>68</v>
      </c>
      <c r="CZ24">
        <f>IF(V24-'Datos entrada'!Y$27&gt;0,(V24-'Datos entrada'!Y$27),0)</f>
        <v>68</v>
      </c>
      <c r="DB24">
        <f t="shared" si="28"/>
        <v>980</v>
      </c>
      <c r="DC24">
        <f t="shared" si="23"/>
        <v>0</v>
      </c>
      <c r="DD24">
        <f t="shared" si="24"/>
        <v>0</v>
      </c>
    </row>
    <row r="25" spans="6:108" x14ac:dyDescent="0.35">
      <c r="F25">
        <v>-11</v>
      </c>
      <c r="G25">
        <f t="shared" si="0"/>
        <v>44</v>
      </c>
      <c r="H25">
        <f t="shared" si="1"/>
        <v>47</v>
      </c>
      <c r="I25">
        <f t="shared" si="2"/>
        <v>50</v>
      </c>
      <c r="J25">
        <f t="shared" si="3"/>
        <v>53</v>
      </c>
      <c r="K25">
        <f t="shared" si="4"/>
        <v>56</v>
      </c>
      <c r="L25">
        <f t="shared" si="5"/>
        <v>59</v>
      </c>
      <c r="M25">
        <f t="shared" si="6"/>
        <v>62</v>
      </c>
      <c r="N25">
        <f t="shared" si="7"/>
        <v>63</v>
      </c>
      <c r="O25">
        <f t="shared" si="8"/>
        <v>64</v>
      </c>
      <c r="P25">
        <f t="shared" si="9"/>
        <v>65</v>
      </c>
      <c r="Q25">
        <f t="shared" si="10"/>
        <v>66</v>
      </c>
      <c r="R25">
        <f t="shared" si="11"/>
        <v>67</v>
      </c>
      <c r="S25">
        <f t="shared" si="12"/>
        <v>67</v>
      </c>
      <c r="T25">
        <f t="shared" si="13"/>
        <v>67</v>
      </c>
      <c r="U25">
        <f t="shared" si="14"/>
        <v>67</v>
      </c>
      <c r="V25">
        <f t="shared" si="15"/>
        <v>67</v>
      </c>
      <c r="W25">
        <f t="shared" si="16"/>
        <v>67</v>
      </c>
      <c r="Z25">
        <f>IF(G25-'Datos entrada'!J$24&gt;0,(G25-'Datos entrada'!J$24),0)</f>
        <v>44</v>
      </c>
      <c r="AA25">
        <f>IF(H25-'Datos entrada'!K$24&gt;0,(H25-'Datos entrada'!K$24),0)</f>
        <v>47</v>
      </c>
      <c r="AB25">
        <f>IF(I25-'Datos entrada'!L$24&gt;0,(I25-'Datos entrada'!L$24),0)</f>
        <v>50</v>
      </c>
      <c r="AC25">
        <f>IF(J25-'Datos entrada'!M$24&gt;0,(J25-'Datos entrada'!M$24),0)</f>
        <v>53</v>
      </c>
      <c r="AD25">
        <f>IF(K25-'Datos entrada'!N$24&gt;0,(K25-'Datos entrada'!N$24),0)</f>
        <v>56</v>
      </c>
      <c r="AE25">
        <f>IF(L25-'Datos entrada'!O$24&gt;0,(L25-'Datos entrada'!O$24),0)</f>
        <v>59</v>
      </c>
      <c r="AF25">
        <f>IF(M25-'Datos entrada'!P$24&gt;0,(M25-'Datos entrada'!P$24),0)</f>
        <v>62</v>
      </c>
      <c r="AG25">
        <f>IF(N25-'Datos entrada'!Q$24&gt;0,(N25-'Datos entrada'!Q$24),0)</f>
        <v>63</v>
      </c>
      <c r="AH25">
        <f>IF(O25-'Datos entrada'!R$24&gt;0,(O25-'Datos entrada'!R$24),0)</f>
        <v>64</v>
      </c>
      <c r="AI25">
        <f>IF(P25-'Datos entrada'!S$24&gt;0,(P25-'Datos entrada'!S$24),0)</f>
        <v>65</v>
      </c>
      <c r="AJ25">
        <f>IF(Q25-'Datos entrada'!T$24&gt;0,(Q25-'Datos entrada'!T$24),0)</f>
        <v>66</v>
      </c>
      <c r="AK25">
        <f>IF(R25-'Datos entrada'!U$24&gt;0,(R25-'Datos entrada'!U$24),0)</f>
        <v>67</v>
      </c>
      <c r="AL25">
        <f>IF(S25-'Datos entrada'!V$24&gt;0,(S25-'Datos entrada'!V$24),0)</f>
        <v>67</v>
      </c>
      <c r="AM25">
        <f>IF(T25-'Datos entrada'!W$24&gt;0,(T25-'Datos entrada'!W$24),0)</f>
        <v>67</v>
      </c>
      <c r="AN25">
        <f>IF(U25-'Datos entrada'!X$24&gt;0,(U25-'Datos entrada'!X$24),0)</f>
        <v>67</v>
      </c>
      <c r="AO25">
        <f>IF(V25-'Datos entrada'!Y$24&gt;0,(V25-'Datos entrada'!Y$24),0)</f>
        <v>67</v>
      </c>
      <c r="AQ25">
        <f t="shared" si="25"/>
        <v>964</v>
      </c>
      <c r="AR25">
        <f t="shared" si="17"/>
        <v>0</v>
      </c>
      <c r="AS25">
        <f t="shared" si="18"/>
        <v>0</v>
      </c>
      <c r="AU25">
        <f>IF(G25-'Datos entrada'!J$25&gt;0,(G25-'Datos entrada'!J$25),0)</f>
        <v>44</v>
      </c>
      <c r="AV25">
        <f>IF(H25-'Datos entrada'!K$25&gt;0,(H25-'Datos entrada'!K$25),0)</f>
        <v>47</v>
      </c>
      <c r="AW25">
        <f>IF(I25-'Datos entrada'!L$25&gt;0,(I25-'Datos entrada'!L$25),0)</f>
        <v>50</v>
      </c>
      <c r="AX25">
        <f>IF(J25-'Datos entrada'!M$25&gt;0,(J25-'Datos entrada'!M$25),0)</f>
        <v>53</v>
      </c>
      <c r="AY25">
        <f>IF(K25-'Datos entrada'!N$25&gt;0,(K25-'Datos entrada'!N$25),0)</f>
        <v>56</v>
      </c>
      <c r="AZ25">
        <f>IF(L25-'Datos entrada'!O$25&gt;0,(L25-'Datos entrada'!O$25),0)</f>
        <v>59</v>
      </c>
      <c r="BA25">
        <f>IF(M25-'Datos entrada'!P$25&gt;0,(M25-'Datos entrada'!P$25),0)</f>
        <v>62</v>
      </c>
      <c r="BB25">
        <f>IF(N25-'Datos entrada'!Q$25&gt;0,(N25-'Datos entrada'!Q$25),0)</f>
        <v>63</v>
      </c>
      <c r="BC25">
        <f>IF(O25-'Datos entrada'!R$25&gt;0,(O25-'Datos entrada'!R$25),0)</f>
        <v>64</v>
      </c>
      <c r="BD25">
        <f>IF(P25-'Datos entrada'!S$25&gt;0,(P25-'Datos entrada'!S$25),0)</f>
        <v>65</v>
      </c>
      <c r="BE25">
        <f>IF(Q25-'Datos entrada'!T$25&gt;0,(Q25-'Datos entrada'!T$25),0)</f>
        <v>66</v>
      </c>
      <c r="BF25">
        <f>IF(R25-'Datos entrada'!U$25&gt;0,(R25-'Datos entrada'!U$25),0)</f>
        <v>67</v>
      </c>
      <c r="BG25">
        <f>IF(S25-'Datos entrada'!V$25&gt;0,(S25-'Datos entrada'!V$25),0)</f>
        <v>67</v>
      </c>
      <c r="BH25">
        <f>IF(T25-'Datos entrada'!W$25&gt;0,(T25-'Datos entrada'!W$25),0)</f>
        <v>67</v>
      </c>
      <c r="BI25">
        <f>IF(U25-'Datos entrada'!X$25&gt;0,(U25-'Datos entrada'!X$25),0)</f>
        <v>67</v>
      </c>
      <c r="BJ25">
        <f>IF(V25-'Datos entrada'!Y$25&gt;0,(V25-'Datos entrada'!Y$25),0)</f>
        <v>67</v>
      </c>
      <c r="BL25">
        <f t="shared" si="26"/>
        <v>964</v>
      </c>
      <c r="BM25">
        <f t="shared" si="19"/>
        <v>0</v>
      </c>
      <c r="BN25">
        <f t="shared" si="20"/>
        <v>0</v>
      </c>
      <c r="BP25">
        <f>IF(G25-'Datos entrada'!J$26&gt;0,(G25-'Datos entrada'!J$26),0)</f>
        <v>44</v>
      </c>
      <c r="BQ25">
        <f>IF(H25-'Datos entrada'!K$26&gt;0,(H25-'Datos entrada'!K$26),0)</f>
        <v>47</v>
      </c>
      <c r="BR25">
        <f>IF(I25-'Datos entrada'!L$26&gt;0,(I25-'Datos entrada'!L$26),0)</f>
        <v>50</v>
      </c>
      <c r="BS25">
        <f>IF(J25-'Datos entrada'!M$26&gt;0,(J25-'Datos entrada'!M$26),0)</f>
        <v>53</v>
      </c>
      <c r="BT25">
        <f>IF(K25-'Datos entrada'!N$26&gt;0,(K25-'Datos entrada'!N$26),0)</f>
        <v>56</v>
      </c>
      <c r="BU25">
        <f>IF(L25-'Datos entrada'!O$26&gt;0,(L25-'Datos entrada'!O$26),0)</f>
        <v>59</v>
      </c>
      <c r="BV25">
        <f>IF(M25-'Datos entrada'!P$26&gt;0,(M25-'Datos entrada'!P$26),0)</f>
        <v>62</v>
      </c>
      <c r="BW25">
        <f>IF(N25-'Datos entrada'!Q$26&gt;0,(N25-'Datos entrada'!Q$26),0)</f>
        <v>63</v>
      </c>
      <c r="BX25">
        <f>IF(O25-'Datos entrada'!R$26&gt;0,(O25-'Datos entrada'!R$26),0)</f>
        <v>64</v>
      </c>
      <c r="BY25">
        <f>IF(P25-'Datos entrada'!S$26&gt;0,(P25-'Datos entrada'!S$26),0)</f>
        <v>65</v>
      </c>
      <c r="BZ25">
        <f>IF(Q25-'Datos entrada'!T$26&gt;0,(Q25-'Datos entrada'!T$26),0)</f>
        <v>66</v>
      </c>
      <c r="CA25">
        <f>IF(R25-'Datos entrada'!U$26&gt;0,(R25-'Datos entrada'!U$26),0)</f>
        <v>67</v>
      </c>
      <c r="CB25">
        <f>IF(S25-'Datos entrada'!V$26&gt;0,(S25-'Datos entrada'!V$26),0)</f>
        <v>67</v>
      </c>
      <c r="CC25">
        <f>IF(T25-'Datos entrada'!W$26&gt;0,(T25-'Datos entrada'!W$26),0)</f>
        <v>67</v>
      </c>
      <c r="CD25">
        <f>IF(U25-'Datos entrada'!X$26&gt;0,(U25-'Datos entrada'!X$26),0)</f>
        <v>67</v>
      </c>
      <c r="CE25">
        <f>IF(V25-'Datos entrada'!Y$26&gt;0,(V25-'Datos entrada'!Y$26),0)</f>
        <v>67</v>
      </c>
      <c r="CG25">
        <f t="shared" si="27"/>
        <v>964</v>
      </c>
      <c r="CH25">
        <f t="shared" si="21"/>
        <v>0</v>
      </c>
      <c r="CI25">
        <f t="shared" si="22"/>
        <v>0</v>
      </c>
      <c r="CK25">
        <f>IF(G25-'Datos entrada'!J$27&gt;0,(G25-'Datos entrada'!J$27),0)</f>
        <v>44</v>
      </c>
      <c r="CL25">
        <f>IF(H25-'Datos entrada'!K$27&gt;0,(H25-'Datos entrada'!K$27),0)</f>
        <v>47</v>
      </c>
      <c r="CM25">
        <f>IF(I25-'Datos entrada'!L$27&gt;0,(I25-'Datos entrada'!L$27),0)</f>
        <v>50</v>
      </c>
      <c r="CN25">
        <f>IF(J25-'Datos entrada'!M$27&gt;0,(J25-'Datos entrada'!M$27),0)</f>
        <v>53</v>
      </c>
      <c r="CO25">
        <f>IF(K25-'Datos entrada'!N$27&gt;0,(K25-'Datos entrada'!N$27),0)</f>
        <v>56</v>
      </c>
      <c r="CP25">
        <f>IF(L25-'Datos entrada'!O$27&gt;0,(L25-'Datos entrada'!O$27),0)</f>
        <v>59</v>
      </c>
      <c r="CQ25">
        <f>IF(M25-'Datos entrada'!P$27&gt;0,(M25-'Datos entrada'!P$27),0)</f>
        <v>62</v>
      </c>
      <c r="CR25">
        <f>IF(N25-'Datos entrada'!Q$27&gt;0,(N25-'Datos entrada'!Q$27),0)</f>
        <v>63</v>
      </c>
      <c r="CS25">
        <f>IF(O25-'Datos entrada'!R$27&gt;0,(O25-'Datos entrada'!R$27),0)</f>
        <v>64</v>
      </c>
      <c r="CT25">
        <f>IF(P25-'Datos entrada'!S$27&gt;0,(P25-'Datos entrada'!S$27),0)</f>
        <v>65</v>
      </c>
      <c r="CU25">
        <f>IF(Q25-'Datos entrada'!T$27&gt;0,(Q25-'Datos entrada'!T$27),0)</f>
        <v>66</v>
      </c>
      <c r="CV25">
        <f>IF(R25-'Datos entrada'!U$27&gt;0,(R25-'Datos entrada'!U$27),0)</f>
        <v>67</v>
      </c>
      <c r="CW25">
        <f>IF(S25-'Datos entrada'!V$27&gt;0,(S25-'Datos entrada'!V$27),0)</f>
        <v>67</v>
      </c>
      <c r="CX25">
        <f>IF(T25-'Datos entrada'!W$27&gt;0,(T25-'Datos entrada'!W$27),0)</f>
        <v>67</v>
      </c>
      <c r="CY25">
        <f>IF(U25-'Datos entrada'!X$27&gt;0,(U25-'Datos entrada'!X$27),0)</f>
        <v>67</v>
      </c>
      <c r="CZ25">
        <f>IF(V25-'Datos entrada'!Y$27&gt;0,(V25-'Datos entrada'!Y$27),0)</f>
        <v>67</v>
      </c>
      <c r="DB25">
        <f t="shared" si="28"/>
        <v>964</v>
      </c>
      <c r="DC25">
        <f t="shared" si="23"/>
        <v>0</v>
      </c>
      <c r="DD25">
        <f t="shared" si="24"/>
        <v>0</v>
      </c>
    </row>
    <row r="26" spans="6:108" x14ac:dyDescent="0.35">
      <c r="F26">
        <v>-10</v>
      </c>
      <c r="G26">
        <f t="shared" si="0"/>
        <v>43</v>
      </c>
      <c r="H26">
        <f t="shared" si="1"/>
        <v>46</v>
      </c>
      <c r="I26">
        <f t="shared" si="2"/>
        <v>49</v>
      </c>
      <c r="J26">
        <f t="shared" si="3"/>
        <v>52</v>
      </c>
      <c r="K26">
        <f t="shared" si="4"/>
        <v>55</v>
      </c>
      <c r="L26">
        <f t="shared" si="5"/>
        <v>58</v>
      </c>
      <c r="M26">
        <f t="shared" si="6"/>
        <v>61</v>
      </c>
      <c r="N26">
        <f t="shared" si="7"/>
        <v>62</v>
      </c>
      <c r="O26">
        <f t="shared" si="8"/>
        <v>63</v>
      </c>
      <c r="P26">
        <f t="shared" si="9"/>
        <v>64</v>
      </c>
      <c r="Q26">
        <f t="shared" si="10"/>
        <v>65</v>
      </c>
      <c r="R26">
        <f t="shared" si="11"/>
        <v>66</v>
      </c>
      <c r="S26">
        <f t="shared" si="12"/>
        <v>66</v>
      </c>
      <c r="T26">
        <f t="shared" si="13"/>
        <v>66</v>
      </c>
      <c r="U26">
        <f t="shared" si="14"/>
        <v>66</v>
      </c>
      <c r="V26">
        <f t="shared" si="15"/>
        <v>66</v>
      </c>
      <c r="W26">
        <f t="shared" si="16"/>
        <v>66</v>
      </c>
      <c r="Z26">
        <f>IF(G26-'Datos entrada'!J$24&gt;0,(G26-'Datos entrada'!J$24),0)</f>
        <v>43</v>
      </c>
      <c r="AA26">
        <f>IF(H26-'Datos entrada'!K$24&gt;0,(H26-'Datos entrada'!K$24),0)</f>
        <v>46</v>
      </c>
      <c r="AB26">
        <f>IF(I26-'Datos entrada'!L$24&gt;0,(I26-'Datos entrada'!L$24),0)</f>
        <v>49</v>
      </c>
      <c r="AC26">
        <f>IF(J26-'Datos entrada'!M$24&gt;0,(J26-'Datos entrada'!M$24),0)</f>
        <v>52</v>
      </c>
      <c r="AD26">
        <f>IF(K26-'Datos entrada'!N$24&gt;0,(K26-'Datos entrada'!N$24),0)</f>
        <v>55</v>
      </c>
      <c r="AE26">
        <f>IF(L26-'Datos entrada'!O$24&gt;0,(L26-'Datos entrada'!O$24),0)</f>
        <v>58</v>
      </c>
      <c r="AF26">
        <f>IF(M26-'Datos entrada'!P$24&gt;0,(M26-'Datos entrada'!P$24),0)</f>
        <v>61</v>
      </c>
      <c r="AG26">
        <f>IF(N26-'Datos entrada'!Q$24&gt;0,(N26-'Datos entrada'!Q$24),0)</f>
        <v>62</v>
      </c>
      <c r="AH26">
        <f>IF(O26-'Datos entrada'!R$24&gt;0,(O26-'Datos entrada'!R$24),0)</f>
        <v>63</v>
      </c>
      <c r="AI26">
        <f>IF(P26-'Datos entrada'!S$24&gt;0,(P26-'Datos entrada'!S$24),0)</f>
        <v>64</v>
      </c>
      <c r="AJ26">
        <f>IF(Q26-'Datos entrada'!T$24&gt;0,(Q26-'Datos entrada'!T$24),0)</f>
        <v>65</v>
      </c>
      <c r="AK26">
        <f>IF(R26-'Datos entrada'!U$24&gt;0,(R26-'Datos entrada'!U$24),0)</f>
        <v>66</v>
      </c>
      <c r="AL26">
        <f>IF(S26-'Datos entrada'!V$24&gt;0,(S26-'Datos entrada'!V$24),0)</f>
        <v>66</v>
      </c>
      <c r="AM26">
        <f>IF(T26-'Datos entrada'!W$24&gt;0,(T26-'Datos entrada'!W$24),0)</f>
        <v>66</v>
      </c>
      <c r="AN26">
        <f>IF(U26-'Datos entrada'!X$24&gt;0,(U26-'Datos entrada'!X$24),0)</f>
        <v>66</v>
      </c>
      <c r="AO26">
        <f>IF(V26-'Datos entrada'!Y$24&gt;0,(V26-'Datos entrada'!Y$24),0)</f>
        <v>66</v>
      </c>
      <c r="AQ26">
        <f t="shared" si="25"/>
        <v>948</v>
      </c>
      <c r="AR26">
        <f t="shared" si="17"/>
        <v>0</v>
      </c>
      <c r="AS26">
        <f t="shared" si="18"/>
        <v>0</v>
      </c>
      <c r="AU26">
        <f>IF(G26-'Datos entrada'!J$25&gt;0,(G26-'Datos entrada'!J$25),0)</f>
        <v>43</v>
      </c>
      <c r="AV26">
        <f>IF(H26-'Datos entrada'!K$25&gt;0,(H26-'Datos entrada'!K$25),0)</f>
        <v>46</v>
      </c>
      <c r="AW26">
        <f>IF(I26-'Datos entrada'!L$25&gt;0,(I26-'Datos entrada'!L$25),0)</f>
        <v>49</v>
      </c>
      <c r="AX26">
        <f>IF(J26-'Datos entrada'!M$25&gt;0,(J26-'Datos entrada'!M$25),0)</f>
        <v>52</v>
      </c>
      <c r="AY26">
        <f>IF(K26-'Datos entrada'!N$25&gt;0,(K26-'Datos entrada'!N$25),0)</f>
        <v>55</v>
      </c>
      <c r="AZ26">
        <f>IF(L26-'Datos entrada'!O$25&gt;0,(L26-'Datos entrada'!O$25),0)</f>
        <v>58</v>
      </c>
      <c r="BA26">
        <f>IF(M26-'Datos entrada'!P$25&gt;0,(M26-'Datos entrada'!P$25),0)</f>
        <v>61</v>
      </c>
      <c r="BB26">
        <f>IF(N26-'Datos entrada'!Q$25&gt;0,(N26-'Datos entrada'!Q$25),0)</f>
        <v>62</v>
      </c>
      <c r="BC26">
        <f>IF(O26-'Datos entrada'!R$25&gt;0,(O26-'Datos entrada'!R$25),0)</f>
        <v>63</v>
      </c>
      <c r="BD26">
        <f>IF(P26-'Datos entrada'!S$25&gt;0,(P26-'Datos entrada'!S$25),0)</f>
        <v>64</v>
      </c>
      <c r="BE26">
        <f>IF(Q26-'Datos entrada'!T$25&gt;0,(Q26-'Datos entrada'!T$25),0)</f>
        <v>65</v>
      </c>
      <c r="BF26">
        <f>IF(R26-'Datos entrada'!U$25&gt;0,(R26-'Datos entrada'!U$25),0)</f>
        <v>66</v>
      </c>
      <c r="BG26">
        <f>IF(S26-'Datos entrada'!V$25&gt;0,(S26-'Datos entrada'!V$25),0)</f>
        <v>66</v>
      </c>
      <c r="BH26">
        <f>IF(T26-'Datos entrada'!W$25&gt;0,(T26-'Datos entrada'!W$25),0)</f>
        <v>66</v>
      </c>
      <c r="BI26">
        <f>IF(U26-'Datos entrada'!X$25&gt;0,(U26-'Datos entrada'!X$25),0)</f>
        <v>66</v>
      </c>
      <c r="BJ26">
        <f>IF(V26-'Datos entrada'!Y$25&gt;0,(V26-'Datos entrada'!Y$25),0)</f>
        <v>66</v>
      </c>
      <c r="BL26">
        <f t="shared" si="26"/>
        <v>948</v>
      </c>
      <c r="BM26">
        <f t="shared" si="19"/>
        <v>0</v>
      </c>
      <c r="BN26">
        <f t="shared" si="20"/>
        <v>0</v>
      </c>
      <c r="BP26">
        <f>IF(G26-'Datos entrada'!J$26&gt;0,(G26-'Datos entrada'!J$26),0)</f>
        <v>43</v>
      </c>
      <c r="BQ26">
        <f>IF(H26-'Datos entrada'!K$26&gt;0,(H26-'Datos entrada'!K$26),0)</f>
        <v>46</v>
      </c>
      <c r="BR26">
        <f>IF(I26-'Datos entrada'!L$26&gt;0,(I26-'Datos entrada'!L$26),0)</f>
        <v>49</v>
      </c>
      <c r="BS26">
        <f>IF(J26-'Datos entrada'!M$26&gt;0,(J26-'Datos entrada'!M$26),0)</f>
        <v>52</v>
      </c>
      <c r="BT26">
        <f>IF(K26-'Datos entrada'!N$26&gt;0,(K26-'Datos entrada'!N$26),0)</f>
        <v>55</v>
      </c>
      <c r="BU26">
        <f>IF(L26-'Datos entrada'!O$26&gt;0,(L26-'Datos entrada'!O$26),0)</f>
        <v>58</v>
      </c>
      <c r="BV26">
        <f>IF(M26-'Datos entrada'!P$26&gt;0,(M26-'Datos entrada'!P$26),0)</f>
        <v>61</v>
      </c>
      <c r="BW26">
        <f>IF(N26-'Datos entrada'!Q$26&gt;0,(N26-'Datos entrada'!Q$26),0)</f>
        <v>62</v>
      </c>
      <c r="BX26">
        <f>IF(O26-'Datos entrada'!R$26&gt;0,(O26-'Datos entrada'!R$26),0)</f>
        <v>63</v>
      </c>
      <c r="BY26">
        <f>IF(P26-'Datos entrada'!S$26&gt;0,(P26-'Datos entrada'!S$26),0)</f>
        <v>64</v>
      </c>
      <c r="BZ26">
        <f>IF(Q26-'Datos entrada'!T$26&gt;0,(Q26-'Datos entrada'!T$26),0)</f>
        <v>65</v>
      </c>
      <c r="CA26">
        <f>IF(R26-'Datos entrada'!U$26&gt;0,(R26-'Datos entrada'!U$26),0)</f>
        <v>66</v>
      </c>
      <c r="CB26">
        <f>IF(S26-'Datos entrada'!V$26&gt;0,(S26-'Datos entrada'!V$26),0)</f>
        <v>66</v>
      </c>
      <c r="CC26">
        <f>IF(T26-'Datos entrada'!W$26&gt;0,(T26-'Datos entrada'!W$26),0)</f>
        <v>66</v>
      </c>
      <c r="CD26">
        <f>IF(U26-'Datos entrada'!X$26&gt;0,(U26-'Datos entrada'!X$26),0)</f>
        <v>66</v>
      </c>
      <c r="CE26">
        <f>IF(V26-'Datos entrada'!Y$26&gt;0,(V26-'Datos entrada'!Y$26),0)</f>
        <v>66</v>
      </c>
      <c r="CG26">
        <f t="shared" si="27"/>
        <v>948</v>
      </c>
      <c r="CH26">
        <f t="shared" si="21"/>
        <v>0</v>
      </c>
      <c r="CI26">
        <f t="shared" si="22"/>
        <v>0</v>
      </c>
      <c r="CK26">
        <f>IF(G26-'Datos entrada'!J$27&gt;0,(G26-'Datos entrada'!J$27),0)</f>
        <v>43</v>
      </c>
      <c r="CL26">
        <f>IF(H26-'Datos entrada'!K$27&gt;0,(H26-'Datos entrada'!K$27),0)</f>
        <v>46</v>
      </c>
      <c r="CM26">
        <f>IF(I26-'Datos entrada'!L$27&gt;0,(I26-'Datos entrada'!L$27),0)</f>
        <v>49</v>
      </c>
      <c r="CN26">
        <f>IF(J26-'Datos entrada'!M$27&gt;0,(J26-'Datos entrada'!M$27),0)</f>
        <v>52</v>
      </c>
      <c r="CO26">
        <f>IF(K26-'Datos entrada'!N$27&gt;0,(K26-'Datos entrada'!N$27),0)</f>
        <v>55</v>
      </c>
      <c r="CP26">
        <f>IF(L26-'Datos entrada'!O$27&gt;0,(L26-'Datos entrada'!O$27),0)</f>
        <v>58</v>
      </c>
      <c r="CQ26">
        <f>IF(M26-'Datos entrada'!P$27&gt;0,(M26-'Datos entrada'!P$27),0)</f>
        <v>61</v>
      </c>
      <c r="CR26">
        <f>IF(N26-'Datos entrada'!Q$27&gt;0,(N26-'Datos entrada'!Q$27),0)</f>
        <v>62</v>
      </c>
      <c r="CS26">
        <f>IF(O26-'Datos entrada'!R$27&gt;0,(O26-'Datos entrada'!R$27),0)</f>
        <v>63</v>
      </c>
      <c r="CT26">
        <f>IF(P26-'Datos entrada'!S$27&gt;0,(P26-'Datos entrada'!S$27),0)</f>
        <v>64</v>
      </c>
      <c r="CU26">
        <f>IF(Q26-'Datos entrada'!T$27&gt;0,(Q26-'Datos entrada'!T$27),0)</f>
        <v>65</v>
      </c>
      <c r="CV26">
        <f>IF(R26-'Datos entrada'!U$27&gt;0,(R26-'Datos entrada'!U$27),0)</f>
        <v>66</v>
      </c>
      <c r="CW26">
        <f>IF(S26-'Datos entrada'!V$27&gt;0,(S26-'Datos entrada'!V$27),0)</f>
        <v>66</v>
      </c>
      <c r="CX26">
        <f>IF(T26-'Datos entrada'!W$27&gt;0,(T26-'Datos entrada'!W$27),0)</f>
        <v>66</v>
      </c>
      <c r="CY26">
        <f>IF(U26-'Datos entrada'!X$27&gt;0,(U26-'Datos entrada'!X$27),0)</f>
        <v>66</v>
      </c>
      <c r="CZ26">
        <f>IF(V26-'Datos entrada'!Y$27&gt;0,(V26-'Datos entrada'!Y$27),0)</f>
        <v>66</v>
      </c>
      <c r="DB26">
        <f t="shared" si="28"/>
        <v>948</v>
      </c>
      <c r="DC26">
        <f t="shared" si="23"/>
        <v>0</v>
      </c>
      <c r="DD26">
        <f t="shared" si="24"/>
        <v>0</v>
      </c>
    </row>
    <row r="27" spans="6:108" x14ac:dyDescent="0.35">
      <c r="F27">
        <v>-9</v>
      </c>
      <c r="G27">
        <f t="shared" si="0"/>
        <v>42</v>
      </c>
      <c r="H27">
        <f t="shared" si="1"/>
        <v>45</v>
      </c>
      <c r="I27">
        <f t="shared" si="2"/>
        <v>48</v>
      </c>
      <c r="J27">
        <f t="shared" si="3"/>
        <v>51</v>
      </c>
      <c r="K27">
        <f t="shared" si="4"/>
        <v>54</v>
      </c>
      <c r="L27">
        <f t="shared" si="5"/>
        <v>57</v>
      </c>
      <c r="M27">
        <f t="shared" si="6"/>
        <v>60</v>
      </c>
      <c r="N27">
        <f t="shared" si="7"/>
        <v>61</v>
      </c>
      <c r="O27">
        <f t="shared" si="8"/>
        <v>62</v>
      </c>
      <c r="P27">
        <f t="shared" si="9"/>
        <v>63</v>
      </c>
      <c r="Q27">
        <f t="shared" si="10"/>
        <v>64</v>
      </c>
      <c r="R27">
        <f t="shared" si="11"/>
        <v>65</v>
      </c>
      <c r="S27">
        <f t="shared" si="12"/>
        <v>65</v>
      </c>
      <c r="T27">
        <f t="shared" si="13"/>
        <v>65</v>
      </c>
      <c r="U27">
        <f t="shared" si="14"/>
        <v>65</v>
      </c>
      <c r="V27">
        <f t="shared" si="15"/>
        <v>65</v>
      </c>
      <c r="W27">
        <f t="shared" si="16"/>
        <v>65</v>
      </c>
      <c r="Z27">
        <f>IF(G27-'Datos entrada'!J$24&gt;0,(G27-'Datos entrada'!J$24),0)</f>
        <v>42</v>
      </c>
      <c r="AA27">
        <f>IF(H27-'Datos entrada'!K$24&gt;0,(H27-'Datos entrada'!K$24),0)</f>
        <v>45</v>
      </c>
      <c r="AB27">
        <f>IF(I27-'Datos entrada'!L$24&gt;0,(I27-'Datos entrada'!L$24),0)</f>
        <v>48</v>
      </c>
      <c r="AC27">
        <f>IF(J27-'Datos entrada'!M$24&gt;0,(J27-'Datos entrada'!M$24),0)</f>
        <v>51</v>
      </c>
      <c r="AD27">
        <f>IF(K27-'Datos entrada'!N$24&gt;0,(K27-'Datos entrada'!N$24),0)</f>
        <v>54</v>
      </c>
      <c r="AE27">
        <f>IF(L27-'Datos entrada'!O$24&gt;0,(L27-'Datos entrada'!O$24),0)</f>
        <v>57</v>
      </c>
      <c r="AF27">
        <f>IF(M27-'Datos entrada'!P$24&gt;0,(M27-'Datos entrada'!P$24),0)</f>
        <v>60</v>
      </c>
      <c r="AG27">
        <f>IF(N27-'Datos entrada'!Q$24&gt;0,(N27-'Datos entrada'!Q$24),0)</f>
        <v>61</v>
      </c>
      <c r="AH27">
        <f>IF(O27-'Datos entrada'!R$24&gt;0,(O27-'Datos entrada'!R$24),0)</f>
        <v>62</v>
      </c>
      <c r="AI27">
        <f>IF(P27-'Datos entrada'!S$24&gt;0,(P27-'Datos entrada'!S$24),0)</f>
        <v>63</v>
      </c>
      <c r="AJ27">
        <f>IF(Q27-'Datos entrada'!T$24&gt;0,(Q27-'Datos entrada'!T$24),0)</f>
        <v>64</v>
      </c>
      <c r="AK27">
        <f>IF(R27-'Datos entrada'!U$24&gt;0,(R27-'Datos entrada'!U$24),0)</f>
        <v>65</v>
      </c>
      <c r="AL27">
        <f>IF(S27-'Datos entrada'!V$24&gt;0,(S27-'Datos entrada'!V$24),0)</f>
        <v>65</v>
      </c>
      <c r="AM27">
        <f>IF(T27-'Datos entrada'!W$24&gt;0,(T27-'Datos entrada'!W$24),0)</f>
        <v>65</v>
      </c>
      <c r="AN27">
        <f>IF(U27-'Datos entrada'!X$24&gt;0,(U27-'Datos entrada'!X$24),0)</f>
        <v>65</v>
      </c>
      <c r="AO27">
        <f>IF(V27-'Datos entrada'!Y$24&gt;0,(V27-'Datos entrada'!Y$24),0)</f>
        <v>65</v>
      </c>
      <c r="AQ27">
        <f t="shared" si="25"/>
        <v>932</v>
      </c>
      <c r="AR27">
        <f t="shared" si="17"/>
        <v>0</v>
      </c>
      <c r="AS27">
        <f t="shared" si="18"/>
        <v>0</v>
      </c>
      <c r="AU27">
        <f>IF(G27-'Datos entrada'!J$25&gt;0,(G27-'Datos entrada'!J$25),0)</f>
        <v>42</v>
      </c>
      <c r="AV27">
        <f>IF(H27-'Datos entrada'!K$25&gt;0,(H27-'Datos entrada'!K$25),0)</f>
        <v>45</v>
      </c>
      <c r="AW27">
        <f>IF(I27-'Datos entrada'!L$25&gt;0,(I27-'Datos entrada'!L$25),0)</f>
        <v>48</v>
      </c>
      <c r="AX27">
        <f>IF(J27-'Datos entrada'!M$25&gt;0,(J27-'Datos entrada'!M$25),0)</f>
        <v>51</v>
      </c>
      <c r="AY27">
        <f>IF(K27-'Datos entrada'!N$25&gt;0,(K27-'Datos entrada'!N$25),0)</f>
        <v>54</v>
      </c>
      <c r="AZ27">
        <f>IF(L27-'Datos entrada'!O$25&gt;0,(L27-'Datos entrada'!O$25),0)</f>
        <v>57</v>
      </c>
      <c r="BA27">
        <f>IF(M27-'Datos entrada'!P$25&gt;0,(M27-'Datos entrada'!P$25),0)</f>
        <v>60</v>
      </c>
      <c r="BB27">
        <f>IF(N27-'Datos entrada'!Q$25&gt;0,(N27-'Datos entrada'!Q$25),0)</f>
        <v>61</v>
      </c>
      <c r="BC27">
        <f>IF(O27-'Datos entrada'!R$25&gt;0,(O27-'Datos entrada'!R$25),0)</f>
        <v>62</v>
      </c>
      <c r="BD27">
        <f>IF(P27-'Datos entrada'!S$25&gt;0,(P27-'Datos entrada'!S$25),0)</f>
        <v>63</v>
      </c>
      <c r="BE27">
        <f>IF(Q27-'Datos entrada'!T$25&gt;0,(Q27-'Datos entrada'!T$25),0)</f>
        <v>64</v>
      </c>
      <c r="BF27">
        <f>IF(R27-'Datos entrada'!U$25&gt;0,(R27-'Datos entrada'!U$25),0)</f>
        <v>65</v>
      </c>
      <c r="BG27">
        <f>IF(S27-'Datos entrada'!V$25&gt;0,(S27-'Datos entrada'!V$25),0)</f>
        <v>65</v>
      </c>
      <c r="BH27">
        <f>IF(T27-'Datos entrada'!W$25&gt;0,(T27-'Datos entrada'!W$25),0)</f>
        <v>65</v>
      </c>
      <c r="BI27">
        <f>IF(U27-'Datos entrada'!X$25&gt;0,(U27-'Datos entrada'!X$25),0)</f>
        <v>65</v>
      </c>
      <c r="BJ27">
        <f>IF(V27-'Datos entrada'!Y$25&gt;0,(V27-'Datos entrada'!Y$25),0)</f>
        <v>65</v>
      </c>
      <c r="BL27">
        <f t="shared" si="26"/>
        <v>932</v>
      </c>
      <c r="BM27">
        <f t="shared" si="19"/>
        <v>0</v>
      </c>
      <c r="BN27">
        <f t="shared" si="20"/>
        <v>0</v>
      </c>
      <c r="BP27">
        <f>IF(G27-'Datos entrada'!J$26&gt;0,(G27-'Datos entrada'!J$26),0)</f>
        <v>42</v>
      </c>
      <c r="BQ27">
        <f>IF(H27-'Datos entrada'!K$26&gt;0,(H27-'Datos entrada'!K$26),0)</f>
        <v>45</v>
      </c>
      <c r="BR27">
        <f>IF(I27-'Datos entrada'!L$26&gt;0,(I27-'Datos entrada'!L$26),0)</f>
        <v>48</v>
      </c>
      <c r="BS27">
        <f>IF(J27-'Datos entrada'!M$26&gt;0,(J27-'Datos entrada'!M$26),0)</f>
        <v>51</v>
      </c>
      <c r="BT27">
        <f>IF(K27-'Datos entrada'!N$26&gt;0,(K27-'Datos entrada'!N$26),0)</f>
        <v>54</v>
      </c>
      <c r="BU27">
        <f>IF(L27-'Datos entrada'!O$26&gt;0,(L27-'Datos entrada'!O$26),0)</f>
        <v>57</v>
      </c>
      <c r="BV27">
        <f>IF(M27-'Datos entrada'!P$26&gt;0,(M27-'Datos entrada'!P$26),0)</f>
        <v>60</v>
      </c>
      <c r="BW27">
        <f>IF(N27-'Datos entrada'!Q$26&gt;0,(N27-'Datos entrada'!Q$26),0)</f>
        <v>61</v>
      </c>
      <c r="BX27">
        <f>IF(O27-'Datos entrada'!R$26&gt;0,(O27-'Datos entrada'!R$26),0)</f>
        <v>62</v>
      </c>
      <c r="BY27">
        <f>IF(P27-'Datos entrada'!S$26&gt;0,(P27-'Datos entrada'!S$26),0)</f>
        <v>63</v>
      </c>
      <c r="BZ27">
        <f>IF(Q27-'Datos entrada'!T$26&gt;0,(Q27-'Datos entrada'!T$26),0)</f>
        <v>64</v>
      </c>
      <c r="CA27">
        <f>IF(R27-'Datos entrada'!U$26&gt;0,(R27-'Datos entrada'!U$26),0)</f>
        <v>65</v>
      </c>
      <c r="CB27">
        <f>IF(S27-'Datos entrada'!V$26&gt;0,(S27-'Datos entrada'!V$26),0)</f>
        <v>65</v>
      </c>
      <c r="CC27">
        <f>IF(T27-'Datos entrada'!W$26&gt;0,(T27-'Datos entrada'!W$26),0)</f>
        <v>65</v>
      </c>
      <c r="CD27">
        <f>IF(U27-'Datos entrada'!X$26&gt;0,(U27-'Datos entrada'!X$26),0)</f>
        <v>65</v>
      </c>
      <c r="CE27">
        <f>IF(V27-'Datos entrada'!Y$26&gt;0,(V27-'Datos entrada'!Y$26),0)</f>
        <v>65</v>
      </c>
      <c r="CG27">
        <f t="shared" si="27"/>
        <v>932</v>
      </c>
      <c r="CH27">
        <f t="shared" si="21"/>
        <v>0</v>
      </c>
      <c r="CI27">
        <f t="shared" si="22"/>
        <v>0</v>
      </c>
      <c r="CK27">
        <f>IF(G27-'Datos entrada'!J$27&gt;0,(G27-'Datos entrada'!J$27),0)</f>
        <v>42</v>
      </c>
      <c r="CL27">
        <f>IF(H27-'Datos entrada'!K$27&gt;0,(H27-'Datos entrada'!K$27),0)</f>
        <v>45</v>
      </c>
      <c r="CM27">
        <f>IF(I27-'Datos entrada'!L$27&gt;0,(I27-'Datos entrada'!L$27),0)</f>
        <v>48</v>
      </c>
      <c r="CN27">
        <f>IF(J27-'Datos entrada'!M$27&gt;0,(J27-'Datos entrada'!M$27),0)</f>
        <v>51</v>
      </c>
      <c r="CO27">
        <f>IF(K27-'Datos entrada'!N$27&gt;0,(K27-'Datos entrada'!N$27),0)</f>
        <v>54</v>
      </c>
      <c r="CP27">
        <f>IF(L27-'Datos entrada'!O$27&gt;0,(L27-'Datos entrada'!O$27),0)</f>
        <v>57</v>
      </c>
      <c r="CQ27">
        <f>IF(M27-'Datos entrada'!P$27&gt;0,(M27-'Datos entrada'!P$27),0)</f>
        <v>60</v>
      </c>
      <c r="CR27">
        <f>IF(N27-'Datos entrada'!Q$27&gt;0,(N27-'Datos entrada'!Q$27),0)</f>
        <v>61</v>
      </c>
      <c r="CS27">
        <f>IF(O27-'Datos entrada'!R$27&gt;0,(O27-'Datos entrada'!R$27),0)</f>
        <v>62</v>
      </c>
      <c r="CT27">
        <f>IF(P27-'Datos entrada'!S$27&gt;0,(P27-'Datos entrada'!S$27),0)</f>
        <v>63</v>
      </c>
      <c r="CU27">
        <f>IF(Q27-'Datos entrada'!T$27&gt;0,(Q27-'Datos entrada'!T$27),0)</f>
        <v>64</v>
      </c>
      <c r="CV27">
        <f>IF(R27-'Datos entrada'!U$27&gt;0,(R27-'Datos entrada'!U$27),0)</f>
        <v>65</v>
      </c>
      <c r="CW27">
        <f>IF(S27-'Datos entrada'!V$27&gt;0,(S27-'Datos entrada'!V$27),0)</f>
        <v>65</v>
      </c>
      <c r="CX27">
        <f>IF(T27-'Datos entrada'!W$27&gt;0,(T27-'Datos entrada'!W$27),0)</f>
        <v>65</v>
      </c>
      <c r="CY27">
        <f>IF(U27-'Datos entrada'!X$27&gt;0,(U27-'Datos entrada'!X$27),0)</f>
        <v>65</v>
      </c>
      <c r="CZ27">
        <f>IF(V27-'Datos entrada'!Y$27&gt;0,(V27-'Datos entrada'!Y$27),0)</f>
        <v>65</v>
      </c>
      <c r="DB27">
        <f t="shared" si="28"/>
        <v>932</v>
      </c>
      <c r="DC27">
        <f t="shared" si="23"/>
        <v>0</v>
      </c>
      <c r="DD27">
        <f t="shared" si="24"/>
        <v>0</v>
      </c>
    </row>
    <row r="28" spans="6:108" x14ac:dyDescent="0.35">
      <c r="F28">
        <v>-8</v>
      </c>
      <c r="G28">
        <f t="shared" si="0"/>
        <v>41</v>
      </c>
      <c r="H28">
        <f t="shared" si="1"/>
        <v>44</v>
      </c>
      <c r="I28">
        <f t="shared" si="2"/>
        <v>47</v>
      </c>
      <c r="J28">
        <f t="shared" si="3"/>
        <v>50</v>
      </c>
      <c r="K28">
        <f t="shared" si="4"/>
        <v>53</v>
      </c>
      <c r="L28">
        <f t="shared" si="5"/>
        <v>56</v>
      </c>
      <c r="M28">
        <f t="shared" si="6"/>
        <v>59</v>
      </c>
      <c r="N28">
        <f t="shared" si="7"/>
        <v>60</v>
      </c>
      <c r="O28">
        <f t="shared" si="8"/>
        <v>61</v>
      </c>
      <c r="P28">
        <f t="shared" si="9"/>
        <v>62</v>
      </c>
      <c r="Q28">
        <f t="shared" si="10"/>
        <v>63</v>
      </c>
      <c r="R28">
        <f t="shared" si="11"/>
        <v>64</v>
      </c>
      <c r="S28">
        <f t="shared" si="12"/>
        <v>64</v>
      </c>
      <c r="T28">
        <f t="shared" si="13"/>
        <v>64</v>
      </c>
      <c r="U28">
        <f t="shared" si="14"/>
        <v>64</v>
      </c>
      <c r="V28">
        <f t="shared" si="15"/>
        <v>64</v>
      </c>
      <c r="W28">
        <f t="shared" si="16"/>
        <v>64</v>
      </c>
      <c r="Z28">
        <f>IF(G28-'Datos entrada'!J$24&gt;0,(G28-'Datos entrada'!J$24),0)</f>
        <v>41</v>
      </c>
      <c r="AA28">
        <f>IF(H28-'Datos entrada'!K$24&gt;0,(H28-'Datos entrada'!K$24),0)</f>
        <v>44</v>
      </c>
      <c r="AB28">
        <f>IF(I28-'Datos entrada'!L$24&gt;0,(I28-'Datos entrada'!L$24),0)</f>
        <v>47</v>
      </c>
      <c r="AC28">
        <f>IF(J28-'Datos entrada'!M$24&gt;0,(J28-'Datos entrada'!M$24),0)</f>
        <v>50</v>
      </c>
      <c r="AD28">
        <f>IF(K28-'Datos entrada'!N$24&gt;0,(K28-'Datos entrada'!N$24),0)</f>
        <v>53</v>
      </c>
      <c r="AE28">
        <f>IF(L28-'Datos entrada'!O$24&gt;0,(L28-'Datos entrada'!O$24),0)</f>
        <v>56</v>
      </c>
      <c r="AF28">
        <f>IF(M28-'Datos entrada'!P$24&gt;0,(M28-'Datos entrada'!P$24),0)</f>
        <v>59</v>
      </c>
      <c r="AG28">
        <f>IF(N28-'Datos entrada'!Q$24&gt;0,(N28-'Datos entrada'!Q$24),0)</f>
        <v>60</v>
      </c>
      <c r="AH28">
        <f>IF(O28-'Datos entrada'!R$24&gt;0,(O28-'Datos entrada'!R$24),0)</f>
        <v>61</v>
      </c>
      <c r="AI28">
        <f>IF(P28-'Datos entrada'!S$24&gt;0,(P28-'Datos entrada'!S$24),0)</f>
        <v>62</v>
      </c>
      <c r="AJ28">
        <f>IF(Q28-'Datos entrada'!T$24&gt;0,(Q28-'Datos entrada'!T$24),0)</f>
        <v>63</v>
      </c>
      <c r="AK28">
        <f>IF(R28-'Datos entrada'!U$24&gt;0,(R28-'Datos entrada'!U$24),0)</f>
        <v>64</v>
      </c>
      <c r="AL28">
        <f>IF(S28-'Datos entrada'!V$24&gt;0,(S28-'Datos entrada'!V$24),0)</f>
        <v>64</v>
      </c>
      <c r="AM28">
        <f>IF(T28-'Datos entrada'!W$24&gt;0,(T28-'Datos entrada'!W$24),0)</f>
        <v>64</v>
      </c>
      <c r="AN28">
        <f>IF(U28-'Datos entrada'!X$24&gt;0,(U28-'Datos entrada'!X$24),0)</f>
        <v>64</v>
      </c>
      <c r="AO28">
        <f>IF(V28-'Datos entrada'!Y$24&gt;0,(V28-'Datos entrada'!Y$24),0)</f>
        <v>64</v>
      </c>
      <c r="AQ28">
        <f t="shared" si="25"/>
        <v>916</v>
      </c>
      <c r="AR28">
        <f t="shared" si="17"/>
        <v>0</v>
      </c>
      <c r="AS28">
        <f t="shared" si="18"/>
        <v>0</v>
      </c>
      <c r="AU28">
        <f>IF(G28-'Datos entrada'!J$25&gt;0,(G28-'Datos entrada'!J$25),0)</f>
        <v>41</v>
      </c>
      <c r="AV28">
        <f>IF(H28-'Datos entrada'!K$25&gt;0,(H28-'Datos entrada'!K$25),0)</f>
        <v>44</v>
      </c>
      <c r="AW28">
        <f>IF(I28-'Datos entrada'!L$25&gt;0,(I28-'Datos entrada'!L$25),0)</f>
        <v>47</v>
      </c>
      <c r="AX28">
        <f>IF(J28-'Datos entrada'!M$25&gt;0,(J28-'Datos entrada'!M$25),0)</f>
        <v>50</v>
      </c>
      <c r="AY28">
        <f>IF(K28-'Datos entrada'!N$25&gt;0,(K28-'Datos entrada'!N$25),0)</f>
        <v>53</v>
      </c>
      <c r="AZ28">
        <f>IF(L28-'Datos entrada'!O$25&gt;0,(L28-'Datos entrada'!O$25),0)</f>
        <v>56</v>
      </c>
      <c r="BA28">
        <f>IF(M28-'Datos entrada'!P$25&gt;0,(M28-'Datos entrada'!P$25),0)</f>
        <v>59</v>
      </c>
      <c r="BB28">
        <f>IF(N28-'Datos entrada'!Q$25&gt;0,(N28-'Datos entrada'!Q$25),0)</f>
        <v>60</v>
      </c>
      <c r="BC28">
        <f>IF(O28-'Datos entrada'!R$25&gt;0,(O28-'Datos entrada'!R$25),0)</f>
        <v>61</v>
      </c>
      <c r="BD28">
        <f>IF(P28-'Datos entrada'!S$25&gt;0,(P28-'Datos entrada'!S$25),0)</f>
        <v>62</v>
      </c>
      <c r="BE28">
        <f>IF(Q28-'Datos entrada'!T$25&gt;0,(Q28-'Datos entrada'!T$25),0)</f>
        <v>63</v>
      </c>
      <c r="BF28">
        <f>IF(R28-'Datos entrada'!U$25&gt;0,(R28-'Datos entrada'!U$25),0)</f>
        <v>64</v>
      </c>
      <c r="BG28">
        <f>IF(S28-'Datos entrada'!V$25&gt;0,(S28-'Datos entrada'!V$25),0)</f>
        <v>64</v>
      </c>
      <c r="BH28">
        <f>IF(T28-'Datos entrada'!W$25&gt;0,(T28-'Datos entrada'!W$25),0)</f>
        <v>64</v>
      </c>
      <c r="BI28">
        <f>IF(U28-'Datos entrada'!X$25&gt;0,(U28-'Datos entrada'!X$25),0)</f>
        <v>64</v>
      </c>
      <c r="BJ28">
        <f>IF(V28-'Datos entrada'!Y$25&gt;0,(V28-'Datos entrada'!Y$25),0)</f>
        <v>64</v>
      </c>
      <c r="BL28">
        <f t="shared" si="26"/>
        <v>916</v>
      </c>
      <c r="BM28">
        <f t="shared" si="19"/>
        <v>0</v>
      </c>
      <c r="BN28">
        <f t="shared" si="20"/>
        <v>0</v>
      </c>
      <c r="BP28">
        <f>IF(G28-'Datos entrada'!J$26&gt;0,(G28-'Datos entrada'!J$26),0)</f>
        <v>41</v>
      </c>
      <c r="BQ28">
        <f>IF(H28-'Datos entrada'!K$26&gt;0,(H28-'Datos entrada'!K$26),0)</f>
        <v>44</v>
      </c>
      <c r="BR28">
        <f>IF(I28-'Datos entrada'!L$26&gt;0,(I28-'Datos entrada'!L$26),0)</f>
        <v>47</v>
      </c>
      <c r="BS28">
        <f>IF(J28-'Datos entrada'!M$26&gt;0,(J28-'Datos entrada'!M$26),0)</f>
        <v>50</v>
      </c>
      <c r="BT28">
        <f>IF(K28-'Datos entrada'!N$26&gt;0,(K28-'Datos entrada'!N$26),0)</f>
        <v>53</v>
      </c>
      <c r="BU28">
        <f>IF(L28-'Datos entrada'!O$26&gt;0,(L28-'Datos entrada'!O$26),0)</f>
        <v>56</v>
      </c>
      <c r="BV28">
        <f>IF(M28-'Datos entrada'!P$26&gt;0,(M28-'Datos entrada'!P$26),0)</f>
        <v>59</v>
      </c>
      <c r="BW28">
        <f>IF(N28-'Datos entrada'!Q$26&gt;0,(N28-'Datos entrada'!Q$26),0)</f>
        <v>60</v>
      </c>
      <c r="BX28">
        <f>IF(O28-'Datos entrada'!R$26&gt;0,(O28-'Datos entrada'!R$26),0)</f>
        <v>61</v>
      </c>
      <c r="BY28">
        <f>IF(P28-'Datos entrada'!S$26&gt;0,(P28-'Datos entrada'!S$26),0)</f>
        <v>62</v>
      </c>
      <c r="BZ28">
        <f>IF(Q28-'Datos entrada'!T$26&gt;0,(Q28-'Datos entrada'!T$26),0)</f>
        <v>63</v>
      </c>
      <c r="CA28">
        <f>IF(R28-'Datos entrada'!U$26&gt;0,(R28-'Datos entrada'!U$26),0)</f>
        <v>64</v>
      </c>
      <c r="CB28">
        <f>IF(S28-'Datos entrada'!V$26&gt;0,(S28-'Datos entrada'!V$26),0)</f>
        <v>64</v>
      </c>
      <c r="CC28">
        <f>IF(T28-'Datos entrada'!W$26&gt;0,(T28-'Datos entrada'!W$26),0)</f>
        <v>64</v>
      </c>
      <c r="CD28">
        <f>IF(U28-'Datos entrada'!X$26&gt;0,(U28-'Datos entrada'!X$26),0)</f>
        <v>64</v>
      </c>
      <c r="CE28">
        <f>IF(V28-'Datos entrada'!Y$26&gt;0,(V28-'Datos entrada'!Y$26),0)</f>
        <v>64</v>
      </c>
      <c r="CG28">
        <f t="shared" si="27"/>
        <v>916</v>
      </c>
      <c r="CH28">
        <f t="shared" si="21"/>
        <v>0</v>
      </c>
      <c r="CI28">
        <f t="shared" si="22"/>
        <v>0</v>
      </c>
      <c r="CK28">
        <f>IF(G28-'Datos entrada'!J$27&gt;0,(G28-'Datos entrada'!J$27),0)</f>
        <v>41</v>
      </c>
      <c r="CL28">
        <f>IF(H28-'Datos entrada'!K$27&gt;0,(H28-'Datos entrada'!K$27),0)</f>
        <v>44</v>
      </c>
      <c r="CM28">
        <f>IF(I28-'Datos entrada'!L$27&gt;0,(I28-'Datos entrada'!L$27),0)</f>
        <v>47</v>
      </c>
      <c r="CN28">
        <f>IF(J28-'Datos entrada'!M$27&gt;0,(J28-'Datos entrada'!M$27),0)</f>
        <v>50</v>
      </c>
      <c r="CO28">
        <f>IF(K28-'Datos entrada'!N$27&gt;0,(K28-'Datos entrada'!N$27),0)</f>
        <v>53</v>
      </c>
      <c r="CP28">
        <f>IF(L28-'Datos entrada'!O$27&gt;0,(L28-'Datos entrada'!O$27),0)</f>
        <v>56</v>
      </c>
      <c r="CQ28">
        <f>IF(M28-'Datos entrada'!P$27&gt;0,(M28-'Datos entrada'!P$27),0)</f>
        <v>59</v>
      </c>
      <c r="CR28">
        <f>IF(N28-'Datos entrada'!Q$27&gt;0,(N28-'Datos entrada'!Q$27),0)</f>
        <v>60</v>
      </c>
      <c r="CS28">
        <f>IF(O28-'Datos entrada'!R$27&gt;0,(O28-'Datos entrada'!R$27),0)</f>
        <v>61</v>
      </c>
      <c r="CT28">
        <f>IF(P28-'Datos entrada'!S$27&gt;0,(P28-'Datos entrada'!S$27),0)</f>
        <v>62</v>
      </c>
      <c r="CU28">
        <f>IF(Q28-'Datos entrada'!T$27&gt;0,(Q28-'Datos entrada'!T$27),0)</f>
        <v>63</v>
      </c>
      <c r="CV28">
        <f>IF(R28-'Datos entrada'!U$27&gt;0,(R28-'Datos entrada'!U$27),0)</f>
        <v>64</v>
      </c>
      <c r="CW28">
        <f>IF(S28-'Datos entrada'!V$27&gt;0,(S28-'Datos entrada'!V$27),0)</f>
        <v>64</v>
      </c>
      <c r="CX28">
        <f>IF(T28-'Datos entrada'!W$27&gt;0,(T28-'Datos entrada'!W$27),0)</f>
        <v>64</v>
      </c>
      <c r="CY28">
        <f>IF(U28-'Datos entrada'!X$27&gt;0,(U28-'Datos entrada'!X$27),0)</f>
        <v>64</v>
      </c>
      <c r="CZ28">
        <f>IF(V28-'Datos entrada'!Y$27&gt;0,(V28-'Datos entrada'!Y$27),0)</f>
        <v>64</v>
      </c>
      <c r="DB28">
        <f t="shared" si="28"/>
        <v>916</v>
      </c>
      <c r="DC28">
        <f t="shared" si="23"/>
        <v>0</v>
      </c>
      <c r="DD28">
        <f t="shared" si="24"/>
        <v>0</v>
      </c>
    </row>
    <row r="29" spans="6:108" x14ac:dyDescent="0.35">
      <c r="F29">
        <v>-7</v>
      </c>
      <c r="G29">
        <f t="shared" si="0"/>
        <v>40</v>
      </c>
      <c r="H29">
        <f t="shared" si="1"/>
        <v>43</v>
      </c>
      <c r="I29">
        <f t="shared" si="2"/>
        <v>46</v>
      </c>
      <c r="J29">
        <f t="shared" si="3"/>
        <v>49</v>
      </c>
      <c r="K29">
        <f t="shared" si="4"/>
        <v>52</v>
      </c>
      <c r="L29">
        <f t="shared" si="5"/>
        <v>55</v>
      </c>
      <c r="M29">
        <f t="shared" si="6"/>
        <v>58</v>
      </c>
      <c r="N29">
        <f t="shared" si="7"/>
        <v>59</v>
      </c>
      <c r="O29">
        <f t="shared" si="8"/>
        <v>60</v>
      </c>
      <c r="P29">
        <f t="shared" si="9"/>
        <v>61</v>
      </c>
      <c r="Q29">
        <f t="shared" si="10"/>
        <v>62</v>
      </c>
      <c r="R29">
        <f t="shared" si="11"/>
        <v>63</v>
      </c>
      <c r="S29">
        <f t="shared" si="12"/>
        <v>63</v>
      </c>
      <c r="T29">
        <f t="shared" si="13"/>
        <v>63</v>
      </c>
      <c r="U29">
        <f t="shared" si="14"/>
        <v>63</v>
      </c>
      <c r="V29">
        <f t="shared" si="15"/>
        <v>63</v>
      </c>
      <c r="W29">
        <f t="shared" si="16"/>
        <v>63</v>
      </c>
      <c r="Z29">
        <f>IF(G29-'Datos entrada'!J$24&gt;0,(G29-'Datos entrada'!J$24),0)</f>
        <v>40</v>
      </c>
      <c r="AA29">
        <f>IF(H29-'Datos entrada'!K$24&gt;0,(H29-'Datos entrada'!K$24),0)</f>
        <v>43</v>
      </c>
      <c r="AB29">
        <f>IF(I29-'Datos entrada'!L$24&gt;0,(I29-'Datos entrada'!L$24),0)</f>
        <v>46</v>
      </c>
      <c r="AC29">
        <f>IF(J29-'Datos entrada'!M$24&gt;0,(J29-'Datos entrada'!M$24),0)</f>
        <v>49</v>
      </c>
      <c r="AD29">
        <f>IF(K29-'Datos entrada'!N$24&gt;0,(K29-'Datos entrada'!N$24),0)</f>
        <v>52</v>
      </c>
      <c r="AE29">
        <f>IF(L29-'Datos entrada'!O$24&gt;0,(L29-'Datos entrada'!O$24),0)</f>
        <v>55</v>
      </c>
      <c r="AF29">
        <f>IF(M29-'Datos entrada'!P$24&gt;0,(M29-'Datos entrada'!P$24),0)</f>
        <v>58</v>
      </c>
      <c r="AG29">
        <f>IF(N29-'Datos entrada'!Q$24&gt;0,(N29-'Datos entrada'!Q$24),0)</f>
        <v>59</v>
      </c>
      <c r="AH29">
        <f>IF(O29-'Datos entrada'!R$24&gt;0,(O29-'Datos entrada'!R$24),0)</f>
        <v>60</v>
      </c>
      <c r="AI29">
        <f>IF(P29-'Datos entrada'!S$24&gt;0,(P29-'Datos entrada'!S$24),0)</f>
        <v>61</v>
      </c>
      <c r="AJ29">
        <f>IF(Q29-'Datos entrada'!T$24&gt;0,(Q29-'Datos entrada'!T$24),0)</f>
        <v>62</v>
      </c>
      <c r="AK29">
        <f>IF(R29-'Datos entrada'!U$24&gt;0,(R29-'Datos entrada'!U$24),0)</f>
        <v>63</v>
      </c>
      <c r="AL29">
        <f>IF(S29-'Datos entrada'!V$24&gt;0,(S29-'Datos entrada'!V$24),0)</f>
        <v>63</v>
      </c>
      <c r="AM29">
        <f>IF(T29-'Datos entrada'!W$24&gt;0,(T29-'Datos entrada'!W$24),0)</f>
        <v>63</v>
      </c>
      <c r="AN29">
        <f>IF(U29-'Datos entrada'!X$24&gt;0,(U29-'Datos entrada'!X$24),0)</f>
        <v>63</v>
      </c>
      <c r="AO29">
        <f>IF(V29-'Datos entrada'!Y$24&gt;0,(V29-'Datos entrada'!Y$24),0)</f>
        <v>63</v>
      </c>
      <c r="AQ29">
        <f t="shared" si="25"/>
        <v>900</v>
      </c>
      <c r="AR29">
        <f t="shared" si="17"/>
        <v>0</v>
      </c>
      <c r="AS29">
        <f t="shared" si="18"/>
        <v>0</v>
      </c>
      <c r="AU29">
        <f>IF(G29-'Datos entrada'!J$25&gt;0,(G29-'Datos entrada'!J$25),0)</f>
        <v>40</v>
      </c>
      <c r="AV29">
        <f>IF(H29-'Datos entrada'!K$25&gt;0,(H29-'Datos entrada'!K$25),0)</f>
        <v>43</v>
      </c>
      <c r="AW29">
        <f>IF(I29-'Datos entrada'!L$25&gt;0,(I29-'Datos entrada'!L$25),0)</f>
        <v>46</v>
      </c>
      <c r="AX29">
        <f>IF(J29-'Datos entrada'!M$25&gt;0,(J29-'Datos entrada'!M$25),0)</f>
        <v>49</v>
      </c>
      <c r="AY29">
        <f>IF(K29-'Datos entrada'!N$25&gt;0,(K29-'Datos entrada'!N$25),0)</f>
        <v>52</v>
      </c>
      <c r="AZ29">
        <f>IF(L29-'Datos entrada'!O$25&gt;0,(L29-'Datos entrada'!O$25),0)</f>
        <v>55</v>
      </c>
      <c r="BA29">
        <f>IF(M29-'Datos entrada'!P$25&gt;0,(M29-'Datos entrada'!P$25),0)</f>
        <v>58</v>
      </c>
      <c r="BB29">
        <f>IF(N29-'Datos entrada'!Q$25&gt;0,(N29-'Datos entrada'!Q$25),0)</f>
        <v>59</v>
      </c>
      <c r="BC29">
        <f>IF(O29-'Datos entrada'!R$25&gt;0,(O29-'Datos entrada'!R$25),0)</f>
        <v>60</v>
      </c>
      <c r="BD29">
        <f>IF(P29-'Datos entrada'!S$25&gt;0,(P29-'Datos entrada'!S$25),0)</f>
        <v>61</v>
      </c>
      <c r="BE29">
        <f>IF(Q29-'Datos entrada'!T$25&gt;0,(Q29-'Datos entrada'!T$25),0)</f>
        <v>62</v>
      </c>
      <c r="BF29">
        <f>IF(R29-'Datos entrada'!U$25&gt;0,(R29-'Datos entrada'!U$25),0)</f>
        <v>63</v>
      </c>
      <c r="BG29">
        <f>IF(S29-'Datos entrada'!V$25&gt;0,(S29-'Datos entrada'!V$25),0)</f>
        <v>63</v>
      </c>
      <c r="BH29">
        <f>IF(T29-'Datos entrada'!W$25&gt;0,(T29-'Datos entrada'!W$25),0)</f>
        <v>63</v>
      </c>
      <c r="BI29">
        <f>IF(U29-'Datos entrada'!X$25&gt;0,(U29-'Datos entrada'!X$25),0)</f>
        <v>63</v>
      </c>
      <c r="BJ29">
        <f>IF(V29-'Datos entrada'!Y$25&gt;0,(V29-'Datos entrada'!Y$25),0)</f>
        <v>63</v>
      </c>
      <c r="BL29">
        <f t="shared" si="26"/>
        <v>900</v>
      </c>
      <c r="BM29">
        <f t="shared" si="19"/>
        <v>0</v>
      </c>
      <c r="BN29">
        <f t="shared" si="20"/>
        <v>0</v>
      </c>
      <c r="BP29">
        <f>IF(G29-'Datos entrada'!J$26&gt;0,(G29-'Datos entrada'!J$26),0)</f>
        <v>40</v>
      </c>
      <c r="BQ29">
        <f>IF(H29-'Datos entrada'!K$26&gt;0,(H29-'Datos entrada'!K$26),0)</f>
        <v>43</v>
      </c>
      <c r="BR29">
        <f>IF(I29-'Datos entrada'!L$26&gt;0,(I29-'Datos entrada'!L$26),0)</f>
        <v>46</v>
      </c>
      <c r="BS29">
        <f>IF(J29-'Datos entrada'!M$26&gt;0,(J29-'Datos entrada'!M$26),0)</f>
        <v>49</v>
      </c>
      <c r="BT29">
        <f>IF(K29-'Datos entrada'!N$26&gt;0,(K29-'Datos entrada'!N$26),0)</f>
        <v>52</v>
      </c>
      <c r="BU29">
        <f>IF(L29-'Datos entrada'!O$26&gt;0,(L29-'Datos entrada'!O$26),0)</f>
        <v>55</v>
      </c>
      <c r="BV29">
        <f>IF(M29-'Datos entrada'!P$26&gt;0,(M29-'Datos entrada'!P$26),0)</f>
        <v>58</v>
      </c>
      <c r="BW29">
        <f>IF(N29-'Datos entrada'!Q$26&gt;0,(N29-'Datos entrada'!Q$26),0)</f>
        <v>59</v>
      </c>
      <c r="BX29">
        <f>IF(O29-'Datos entrada'!R$26&gt;0,(O29-'Datos entrada'!R$26),0)</f>
        <v>60</v>
      </c>
      <c r="BY29">
        <f>IF(P29-'Datos entrada'!S$26&gt;0,(P29-'Datos entrada'!S$26),0)</f>
        <v>61</v>
      </c>
      <c r="BZ29">
        <f>IF(Q29-'Datos entrada'!T$26&gt;0,(Q29-'Datos entrada'!T$26),0)</f>
        <v>62</v>
      </c>
      <c r="CA29">
        <f>IF(R29-'Datos entrada'!U$26&gt;0,(R29-'Datos entrada'!U$26),0)</f>
        <v>63</v>
      </c>
      <c r="CB29">
        <f>IF(S29-'Datos entrada'!V$26&gt;0,(S29-'Datos entrada'!V$26),0)</f>
        <v>63</v>
      </c>
      <c r="CC29">
        <f>IF(T29-'Datos entrada'!W$26&gt;0,(T29-'Datos entrada'!W$26),0)</f>
        <v>63</v>
      </c>
      <c r="CD29">
        <f>IF(U29-'Datos entrada'!X$26&gt;0,(U29-'Datos entrada'!X$26),0)</f>
        <v>63</v>
      </c>
      <c r="CE29">
        <f>IF(V29-'Datos entrada'!Y$26&gt;0,(V29-'Datos entrada'!Y$26),0)</f>
        <v>63</v>
      </c>
      <c r="CG29">
        <f t="shared" si="27"/>
        <v>900</v>
      </c>
      <c r="CH29">
        <f t="shared" si="21"/>
        <v>0</v>
      </c>
      <c r="CI29">
        <f t="shared" si="22"/>
        <v>0</v>
      </c>
      <c r="CK29">
        <f>IF(G29-'Datos entrada'!J$27&gt;0,(G29-'Datos entrada'!J$27),0)</f>
        <v>40</v>
      </c>
      <c r="CL29">
        <f>IF(H29-'Datos entrada'!K$27&gt;0,(H29-'Datos entrada'!K$27),0)</f>
        <v>43</v>
      </c>
      <c r="CM29">
        <f>IF(I29-'Datos entrada'!L$27&gt;0,(I29-'Datos entrada'!L$27),0)</f>
        <v>46</v>
      </c>
      <c r="CN29">
        <f>IF(J29-'Datos entrada'!M$27&gt;0,(J29-'Datos entrada'!M$27),0)</f>
        <v>49</v>
      </c>
      <c r="CO29">
        <f>IF(K29-'Datos entrada'!N$27&gt;0,(K29-'Datos entrada'!N$27),0)</f>
        <v>52</v>
      </c>
      <c r="CP29">
        <f>IF(L29-'Datos entrada'!O$27&gt;0,(L29-'Datos entrada'!O$27),0)</f>
        <v>55</v>
      </c>
      <c r="CQ29">
        <f>IF(M29-'Datos entrada'!P$27&gt;0,(M29-'Datos entrada'!P$27),0)</f>
        <v>58</v>
      </c>
      <c r="CR29">
        <f>IF(N29-'Datos entrada'!Q$27&gt;0,(N29-'Datos entrada'!Q$27),0)</f>
        <v>59</v>
      </c>
      <c r="CS29">
        <f>IF(O29-'Datos entrada'!R$27&gt;0,(O29-'Datos entrada'!R$27),0)</f>
        <v>60</v>
      </c>
      <c r="CT29">
        <f>IF(P29-'Datos entrada'!S$27&gt;0,(P29-'Datos entrada'!S$27),0)</f>
        <v>61</v>
      </c>
      <c r="CU29">
        <f>IF(Q29-'Datos entrada'!T$27&gt;0,(Q29-'Datos entrada'!T$27),0)</f>
        <v>62</v>
      </c>
      <c r="CV29">
        <f>IF(R29-'Datos entrada'!U$27&gt;0,(R29-'Datos entrada'!U$27),0)</f>
        <v>63</v>
      </c>
      <c r="CW29">
        <f>IF(S29-'Datos entrada'!V$27&gt;0,(S29-'Datos entrada'!V$27),0)</f>
        <v>63</v>
      </c>
      <c r="CX29">
        <f>IF(T29-'Datos entrada'!W$27&gt;0,(T29-'Datos entrada'!W$27),0)</f>
        <v>63</v>
      </c>
      <c r="CY29">
        <f>IF(U29-'Datos entrada'!X$27&gt;0,(U29-'Datos entrada'!X$27),0)</f>
        <v>63</v>
      </c>
      <c r="CZ29">
        <f>IF(V29-'Datos entrada'!Y$27&gt;0,(V29-'Datos entrada'!Y$27),0)</f>
        <v>63</v>
      </c>
      <c r="DB29">
        <f t="shared" si="28"/>
        <v>900</v>
      </c>
      <c r="DC29">
        <f t="shared" si="23"/>
        <v>0</v>
      </c>
      <c r="DD29">
        <f t="shared" si="24"/>
        <v>0</v>
      </c>
    </row>
    <row r="30" spans="6:108" x14ac:dyDescent="0.35">
      <c r="F30">
        <v>-6</v>
      </c>
      <c r="G30">
        <f t="shared" si="0"/>
        <v>39</v>
      </c>
      <c r="H30">
        <f t="shared" si="1"/>
        <v>42</v>
      </c>
      <c r="I30">
        <f t="shared" si="2"/>
        <v>45</v>
      </c>
      <c r="J30">
        <f t="shared" si="3"/>
        <v>48</v>
      </c>
      <c r="K30">
        <f t="shared" si="4"/>
        <v>51</v>
      </c>
      <c r="L30">
        <f t="shared" si="5"/>
        <v>54</v>
      </c>
      <c r="M30">
        <f t="shared" si="6"/>
        <v>57</v>
      </c>
      <c r="N30">
        <f t="shared" si="7"/>
        <v>58</v>
      </c>
      <c r="O30">
        <f t="shared" si="8"/>
        <v>59</v>
      </c>
      <c r="P30">
        <f t="shared" si="9"/>
        <v>60</v>
      </c>
      <c r="Q30">
        <f t="shared" si="10"/>
        <v>61</v>
      </c>
      <c r="R30">
        <f t="shared" si="11"/>
        <v>62</v>
      </c>
      <c r="S30">
        <f t="shared" si="12"/>
        <v>62</v>
      </c>
      <c r="T30">
        <f t="shared" si="13"/>
        <v>62</v>
      </c>
      <c r="U30">
        <f t="shared" si="14"/>
        <v>62</v>
      </c>
      <c r="V30">
        <f t="shared" si="15"/>
        <v>62</v>
      </c>
      <c r="W30">
        <f t="shared" si="16"/>
        <v>62</v>
      </c>
      <c r="Z30">
        <f>IF(G30-'Datos entrada'!J$24&gt;0,(G30-'Datos entrada'!J$24),0)</f>
        <v>39</v>
      </c>
      <c r="AA30">
        <f>IF(H30-'Datos entrada'!K$24&gt;0,(H30-'Datos entrada'!K$24),0)</f>
        <v>42</v>
      </c>
      <c r="AB30">
        <f>IF(I30-'Datos entrada'!L$24&gt;0,(I30-'Datos entrada'!L$24),0)</f>
        <v>45</v>
      </c>
      <c r="AC30">
        <f>IF(J30-'Datos entrada'!M$24&gt;0,(J30-'Datos entrada'!M$24),0)</f>
        <v>48</v>
      </c>
      <c r="AD30">
        <f>IF(K30-'Datos entrada'!N$24&gt;0,(K30-'Datos entrada'!N$24),0)</f>
        <v>51</v>
      </c>
      <c r="AE30">
        <f>IF(L30-'Datos entrada'!O$24&gt;0,(L30-'Datos entrada'!O$24),0)</f>
        <v>54</v>
      </c>
      <c r="AF30">
        <f>IF(M30-'Datos entrada'!P$24&gt;0,(M30-'Datos entrada'!P$24),0)</f>
        <v>57</v>
      </c>
      <c r="AG30">
        <f>IF(N30-'Datos entrada'!Q$24&gt;0,(N30-'Datos entrada'!Q$24),0)</f>
        <v>58</v>
      </c>
      <c r="AH30">
        <f>IF(O30-'Datos entrada'!R$24&gt;0,(O30-'Datos entrada'!R$24),0)</f>
        <v>59</v>
      </c>
      <c r="AI30">
        <f>IF(P30-'Datos entrada'!S$24&gt;0,(P30-'Datos entrada'!S$24),0)</f>
        <v>60</v>
      </c>
      <c r="AJ30">
        <f>IF(Q30-'Datos entrada'!T$24&gt;0,(Q30-'Datos entrada'!T$24),0)</f>
        <v>61</v>
      </c>
      <c r="AK30">
        <f>IF(R30-'Datos entrada'!U$24&gt;0,(R30-'Datos entrada'!U$24),0)</f>
        <v>62</v>
      </c>
      <c r="AL30">
        <f>IF(S30-'Datos entrada'!V$24&gt;0,(S30-'Datos entrada'!V$24),0)</f>
        <v>62</v>
      </c>
      <c r="AM30">
        <f>IF(T30-'Datos entrada'!W$24&gt;0,(T30-'Datos entrada'!W$24),0)</f>
        <v>62</v>
      </c>
      <c r="AN30">
        <f>IF(U30-'Datos entrada'!X$24&gt;0,(U30-'Datos entrada'!X$24),0)</f>
        <v>62</v>
      </c>
      <c r="AO30">
        <f>IF(V30-'Datos entrada'!Y$24&gt;0,(V30-'Datos entrada'!Y$24),0)</f>
        <v>62</v>
      </c>
      <c r="AQ30">
        <f t="shared" si="25"/>
        <v>884</v>
      </c>
      <c r="AR30">
        <f t="shared" si="17"/>
        <v>0</v>
      </c>
      <c r="AS30">
        <f t="shared" si="18"/>
        <v>0</v>
      </c>
      <c r="AU30">
        <f>IF(G30-'Datos entrada'!J$25&gt;0,(G30-'Datos entrada'!J$25),0)</f>
        <v>39</v>
      </c>
      <c r="AV30">
        <f>IF(H30-'Datos entrada'!K$25&gt;0,(H30-'Datos entrada'!K$25),0)</f>
        <v>42</v>
      </c>
      <c r="AW30">
        <f>IF(I30-'Datos entrada'!L$25&gt;0,(I30-'Datos entrada'!L$25),0)</f>
        <v>45</v>
      </c>
      <c r="AX30">
        <f>IF(J30-'Datos entrada'!M$25&gt;0,(J30-'Datos entrada'!M$25),0)</f>
        <v>48</v>
      </c>
      <c r="AY30">
        <f>IF(K30-'Datos entrada'!N$25&gt;0,(K30-'Datos entrada'!N$25),0)</f>
        <v>51</v>
      </c>
      <c r="AZ30">
        <f>IF(L30-'Datos entrada'!O$25&gt;0,(L30-'Datos entrada'!O$25),0)</f>
        <v>54</v>
      </c>
      <c r="BA30">
        <f>IF(M30-'Datos entrada'!P$25&gt;0,(M30-'Datos entrada'!P$25),0)</f>
        <v>57</v>
      </c>
      <c r="BB30">
        <f>IF(N30-'Datos entrada'!Q$25&gt;0,(N30-'Datos entrada'!Q$25),0)</f>
        <v>58</v>
      </c>
      <c r="BC30">
        <f>IF(O30-'Datos entrada'!R$25&gt;0,(O30-'Datos entrada'!R$25),0)</f>
        <v>59</v>
      </c>
      <c r="BD30">
        <f>IF(P30-'Datos entrada'!S$25&gt;0,(P30-'Datos entrada'!S$25),0)</f>
        <v>60</v>
      </c>
      <c r="BE30">
        <f>IF(Q30-'Datos entrada'!T$25&gt;0,(Q30-'Datos entrada'!T$25),0)</f>
        <v>61</v>
      </c>
      <c r="BF30">
        <f>IF(R30-'Datos entrada'!U$25&gt;0,(R30-'Datos entrada'!U$25),0)</f>
        <v>62</v>
      </c>
      <c r="BG30">
        <f>IF(S30-'Datos entrada'!V$25&gt;0,(S30-'Datos entrada'!V$25),0)</f>
        <v>62</v>
      </c>
      <c r="BH30">
        <f>IF(T30-'Datos entrada'!W$25&gt;0,(T30-'Datos entrada'!W$25),0)</f>
        <v>62</v>
      </c>
      <c r="BI30">
        <f>IF(U30-'Datos entrada'!X$25&gt;0,(U30-'Datos entrada'!X$25),0)</f>
        <v>62</v>
      </c>
      <c r="BJ30">
        <f>IF(V30-'Datos entrada'!Y$25&gt;0,(V30-'Datos entrada'!Y$25),0)</f>
        <v>62</v>
      </c>
      <c r="BL30">
        <f t="shared" si="26"/>
        <v>884</v>
      </c>
      <c r="BM30">
        <f t="shared" si="19"/>
        <v>0</v>
      </c>
      <c r="BN30">
        <f t="shared" si="20"/>
        <v>0</v>
      </c>
      <c r="BP30">
        <f>IF(G30-'Datos entrada'!J$26&gt;0,(G30-'Datos entrada'!J$26),0)</f>
        <v>39</v>
      </c>
      <c r="BQ30">
        <f>IF(H30-'Datos entrada'!K$26&gt;0,(H30-'Datos entrada'!K$26),0)</f>
        <v>42</v>
      </c>
      <c r="BR30">
        <f>IF(I30-'Datos entrada'!L$26&gt;0,(I30-'Datos entrada'!L$26),0)</f>
        <v>45</v>
      </c>
      <c r="BS30">
        <f>IF(J30-'Datos entrada'!M$26&gt;0,(J30-'Datos entrada'!M$26),0)</f>
        <v>48</v>
      </c>
      <c r="BT30">
        <f>IF(K30-'Datos entrada'!N$26&gt;0,(K30-'Datos entrada'!N$26),0)</f>
        <v>51</v>
      </c>
      <c r="BU30">
        <f>IF(L30-'Datos entrada'!O$26&gt;0,(L30-'Datos entrada'!O$26),0)</f>
        <v>54</v>
      </c>
      <c r="BV30">
        <f>IF(M30-'Datos entrada'!P$26&gt;0,(M30-'Datos entrada'!P$26),0)</f>
        <v>57</v>
      </c>
      <c r="BW30">
        <f>IF(N30-'Datos entrada'!Q$26&gt;0,(N30-'Datos entrada'!Q$26),0)</f>
        <v>58</v>
      </c>
      <c r="BX30">
        <f>IF(O30-'Datos entrada'!R$26&gt;0,(O30-'Datos entrada'!R$26),0)</f>
        <v>59</v>
      </c>
      <c r="BY30">
        <f>IF(P30-'Datos entrada'!S$26&gt;0,(P30-'Datos entrada'!S$26),0)</f>
        <v>60</v>
      </c>
      <c r="BZ30">
        <f>IF(Q30-'Datos entrada'!T$26&gt;0,(Q30-'Datos entrada'!T$26),0)</f>
        <v>61</v>
      </c>
      <c r="CA30">
        <f>IF(R30-'Datos entrada'!U$26&gt;0,(R30-'Datos entrada'!U$26),0)</f>
        <v>62</v>
      </c>
      <c r="CB30">
        <f>IF(S30-'Datos entrada'!V$26&gt;0,(S30-'Datos entrada'!V$26),0)</f>
        <v>62</v>
      </c>
      <c r="CC30">
        <f>IF(T30-'Datos entrada'!W$26&gt;0,(T30-'Datos entrada'!W$26),0)</f>
        <v>62</v>
      </c>
      <c r="CD30">
        <f>IF(U30-'Datos entrada'!X$26&gt;0,(U30-'Datos entrada'!X$26),0)</f>
        <v>62</v>
      </c>
      <c r="CE30">
        <f>IF(V30-'Datos entrada'!Y$26&gt;0,(V30-'Datos entrada'!Y$26),0)</f>
        <v>62</v>
      </c>
      <c r="CG30">
        <f t="shared" si="27"/>
        <v>884</v>
      </c>
      <c r="CH30">
        <f t="shared" si="21"/>
        <v>0</v>
      </c>
      <c r="CI30">
        <f t="shared" si="22"/>
        <v>0</v>
      </c>
      <c r="CK30">
        <f>IF(G30-'Datos entrada'!J$27&gt;0,(G30-'Datos entrada'!J$27),0)</f>
        <v>39</v>
      </c>
      <c r="CL30">
        <f>IF(H30-'Datos entrada'!K$27&gt;0,(H30-'Datos entrada'!K$27),0)</f>
        <v>42</v>
      </c>
      <c r="CM30">
        <f>IF(I30-'Datos entrada'!L$27&gt;0,(I30-'Datos entrada'!L$27),0)</f>
        <v>45</v>
      </c>
      <c r="CN30">
        <f>IF(J30-'Datos entrada'!M$27&gt;0,(J30-'Datos entrada'!M$27),0)</f>
        <v>48</v>
      </c>
      <c r="CO30">
        <f>IF(K30-'Datos entrada'!N$27&gt;0,(K30-'Datos entrada'!N$27),0)</f>
        <v>51</v>
      </c>
      <c r="CP30">
        <f>IF(L30-'Datos entrada'!O$27&gt;0,(L30-'Datos entrada'!O$27),0)</f>
        <v>54</v>
      </c>
      <c r="CQ30">
        <f>IF(M30-'Datos entrada'!P$27&gt;0,(M30-'Datos entrada'!P$27),0)</f>
        <v>57</v>
      </c>
      <c r="CR30">
        <f>IF(N30-'Datos entrada'!Q$27&gt;0,(N30-'Datos entrada'!Q$27),0)</f>
        <v>58</v>
      </c>
      <c r="CS30">
        <f>IF(O30-'Datos entrada'!R$27&gt;0,(O30-'Datos entrada'!R$27),0)</f>
        <v>59</v>
      </c>
      <c r="CT30">
        <f>IF(P30-'Datos entrada'!S$27&gt;0,(P30-'Datos entrada'!S$27),0)</f>
        <v>60</v>
      </c>
      <c r="CU30">
        <f>IF(Q30-'Datos entrada'!T$27&gt;0,(Q30-'Datos entrada'!T$27),0)</f>
        <v>61</v>
      </c>
      <c r="CV30">
        <f>IF(R30-'Datos entrada'!U$27&gt;0,(R30-'Datos entrada'!U$27),0)</f>
        <v>62</v>
      </c>
      <c r="CW30">
        <f>IF(S30-'Datos entrada'!V$27&gt;0,(S30-'Datos entrada'!V$27),0)</f>
        <v>62</v>
      </c>
      <c r="CX30">
        <f>IF(T30-'Datos entrada'!W$27&gt;0,(T30-'Datos entrada'!W$27),0)</f>
        <v>62</v>
      </c>
      <c r="CY30">
        <f>IF(U30-'Datos entrada'!X$27&gt;0,(U30-'Datos entrada'!X$27),0)</f>
        <v>62</v>
      </c>
      <c r="CZ30">
        <f>IF(V30-'Datos entrada'!Y$27&gt;0,(V30-'Datos entrada'!Y$27),0)</f>
        <v>62</v>
      </c>
      <c r="DB30">
        <f t="shared" si="28"/>
        <v>884</v>
      </c>
      <c r="DC30">
        <f t="shared" si="23"/>
        <v>0</v>
      </c>
      <c r="DD30">
        <f t="shared" si="24"/>
        <v>0</v>
      </c>
    </row>
    <row r="31" spans="6:108" x14ac:dyDescent="0.35">
      <c r="F31">
        <v>-5</v>
      </c>
      <c r="G31">
        <f t="shared" si="0"/>
        <v>38</v>
      </c>
      <c r="H31">
        <f t="shared" si="1"/>
        <v>41</v>
      </c>
      <c r="I31">
        <f t="shared" si="2"/>
        <v>44</v>
      </c>
      <c r="J31">
        <f t="shared" si="3"/>
        <v>47</v>
      </c>
      <c r="K31">
        <f t="shared" si="4"/>
        <v>50</v>
      </c>
      <c r="L31">
        <f t="shared" si="5"/>
        <v>53</v>
      </c>
      <c r="M31">
        <f t="shared" si="6"/>
        <v>56</v>
      </c>
      <c r="N31">
        <f t="shared" si="7"/>
        <v>57</v>
      </c>
      <c r="O31">
        <f t="shared" si="8"/>
        <v>58</v>
      </c>
      <c r="P31">
        <f t="shared" si="9"/>
        <v>59</v>
      </c>
      <c r="Q31">
        <f t="shared" si="10"/>
        <v>60</v>
      </c>
      <c r="R31">
        <f t="shared" si="11"/>
        <v>61</v>
      </c>
      <c r="S31">
        <f t="shared" si="12"/>
        <v>61</v>
      </c>
      <c r="T31">
        <f t="shared" si="13"/>
        <v>61</v>
      </c>
      <c r="U31">
        <f t="shared" si="14"/>
        <v>61</v>
      </c>
      <c r="V31">
        <f t="shared" si="15"/>
        <v>61</v>
      </c>
      <c r="W31">
        <f t="shared" si="16"/>
        <v>61</v>
      </c>
      <c r="Z31">
        <f>IF(G31-'Datos entrada'!J$24&gt;0,(G31-'Datos entrada'!J$24),0)</f>
        <v>38</v>
      </c>
      <c r="AA31">
        <f>IF(H31-'Datos entrada'!K$24&gt;0,(H31-'Datos entrada'!K$24),0)</f>
        <v>41</v>
      </c>
      <c r="AB31">
        <f>IF(I31-'Datos entrada'!L$24&gt;0,(I31-'Datos entrada'!L$24),0)</f>
        <v>44</v>
      </c>
      <c r="AC31">
        <f>IF(J31-'Datos entrada'!M$24&gt;0,(J31-'Datos entrada'!M$24),0)</f>
        <v>47</v>
      </c>
      <c r="AD31">
        <f>IF(K31-'Datos entrada'!N$24&gt;0,(K31-'Datos entrada'!N$24),0)</f>
        <v>50</v>
      </c>
      <c r="AE31">
        <f>IF(L31-'Datos entrada'!O$24&gt;0,(L31-'Datos entrada'!O$24),0)</f>
        <v>53</v>
      </c>
      <c r="AF31">
        <f>IF(M31-'Datos entrada'!P$24&gt;0,(M31-'Datos entrada'!P$24),0)</f>
        <v>56</v>
      </c>
      <c r="AG31">
        <f>IF(N31-'Datos entrada'!Q$24&gt;0,(N31-'Datos entrada'!Q$24),0)</f>
        <v>57</v>
      </c>
      <c r="AH31">
        <f>IF(O31-'Datos entrada'!R$24&gt;0,(O31-'Datos entrada'!R$24),0)</f>
        <v>58</v>
      </c>
      <c r="AI31">
        <f>IF(P31-'Datos entrada'!S$24&gt;0,(P31-'Datos entrada'!S$24),0)</f>
        <v>59</v>
      </c>
      <c r="AJ31">
        <f>IF(Q31-'Datos entrada'!T$24&gt;0,(Q31-'Datos entrada'!T$24),0)</f>
        <v>60</v>
      </c>
      <c r="AK31">
        <f>IF(R31-'Datos entrada'!U$24&gt;0,(R31-'Datos entrada'!U$24),0)</f>
        <v>61</v>
      </c>
      <c r="AL31">
        <f>IF(S31-'Datos entrada'!V$24&gt;0,(S31-'Datos entrada'!V$24),0)</f>
        <v>61</v>
      </c>
      <c r="AM31">
        <f>IF(T31-'Datos entrada'!W$24&gt;0,(T31-'Datos entrada'!W$24),0)</f>
        <v>61</v>
      </c>
      <c r="AN31">
        <f>IF(U31-'Datos entrada'!X$24&gt;0,(U31-'Datos entrada'!X$24),0)</f>
        <v>61</v>
      </c>
      <c r="AO31">
        <f>IF(V31-'Datos entrada'!Y$24&gt;0,(V31-'Datos entrada'!Y$24),0)</f>
        <v>61</v>
      </c>
      <c r="AQ31">
        <f t="shared" si="25"/>
        <v>868</v>
      </c>
      <c r="AR31">
        <f t="shared" si="17"/>
        <v>0</v>
      </c>
      <c r="AS31">
        <f t="shared" si="18"/>
        <v>0</v>
      </c>
      <c r="AU31">
        <f>IF(G31-'Datos entrada'!J$25&gt;0,(G31-'Datos entrada'!J$25),0)</f>
        <v>38</v>
      </c>
      <c r="AV31">
        <f>IF(H31-'Datos entrada'!K$25&gt;0,(H31-'Datos entrada'!K$25),0)</f>
        <v>41</v>
      </c>
      <c r="AW31">
        <f>IF(I31-'Datos entrada'!L$25&gt;0,(I31-'Datos entrada'!L$25),0)</f>
        <v>44</v>
      </c>
      <c r="AX31">
        <f>IF(J31-'Datos entrada'!M$25&gt;0,(J31-'Datos entrada'!M$25),0)</f>
        <v>47</v>
      </c>
      <c r="AY31">
        <f>IF(K31-'Datos entrada'!N$25&gt;0,(K31-'Datos entrada'!N$25),0)</f>
        <v>50</v>
      </c>
      <c r="AZ31">
        <f>IF(L31-'Datos entrada'!O$25&gt;0,(L31-'Datos entrada'!O$25),0)</f>
        <v>53</v>
      </c>
      <c r="BA31">
        <f>IF(M31-'Datos entrada'!P$25&gt;0,(M31-'Datos entrada'!P$25),0)</f>
        <v>56</v>
      </c>
      <c r="BB31">
        <f>IF(N31-'Datos entrada'!Q$25&gt;0,(N31-'Datos entrada'!Q$25),0)</f>
        <v>57</v>
      </c>
      <c r="BC31">
        <f>IF(O31-'Datos entrada'!R$25&gt;0,(O31-'Datos entrada'!R$25),0)</f>
        <v>58</v>
      </c>
      <c r="BD31">
        <f>IF(P31-'Datos entrada'!S$25&gt;0,(P31-'Datos entrada'!S$25),0)</f>
        <v>59</v>
      </c>
      <c r="BE31">
        <f>IF(Q31-'Datos entrada'!T$25&gt;0,(Q31-'Datos entrada'!T$25),0)</f>
        <v>60</v>
      </c>
      <c r="BF31">
        <f>IF(R31-'Datos entrada'!U$25&gt;0,(R31-'Datos entrada'!U$25),0)</f>
        <v>61</v>
      </c>
      <c r="BG31">
        <f>IF(S31-'Datos entrada'!V$25&gt;0,(S31-'Datos entrada'!V$25),0)</f>
        <v>61</v>
      </c>
      <c r="BH31">
        <f>IF(T31-'Datos entrada'!W$25&gt;0,(T31-'Datos entrada'!W$25),0)</f>
        <v>61</v>
      </c>
      <c r="BI31">
        <f>IF(U31-'Datos entrada'!X$25&gt;0,(U31-'Datos entrada'!X$25),0)</f>
        <v>61</v>
      </c>
      <c r="BJ31">
        <f>IF(V31-'Datos entrada'!Y$25&gt;0,(V31-'Datos entrada'!Y$25),0)</f>
        <v>61</v>
      </c>
      <c r="BL31">
        <f t="shared" si="26"/>
        <v>868</v>
      </c>
      <c r="BM31">
        <f t="shared" si="19"/>
        <v>0</v>
      </c>
      <c r="BN31">
        <f t="shared" si="20"/>
        <v>0</v>
      </c>
      <c r="BP31">
        <f>IF(G31-'Datos entrada'!J$26&gt;0,(G31-'Datos entrada'!J$26),0)</f>
        <v>38</v>
      </c>
      <c r="BQ31">
        <f>IF(H31-'Datos entrada'!K$26&gt;0,(H31-'Datos entrada'!K$26),0)</f>
        <v>41</v>
      </c>
      <c r="BR31">
        <f>IF(I31-'Datos entrada'!L$26&gt;0,(I31-'Datos entrada'!L$26),0)</f>
        <v>44</v>
      </c>
      <c r="BS31">
        <f>IF(J31-'Datos entrada'!M$26&gt;0,(J31-'Datos entrada'!M$26),0)</f>
        <v>47</v>
      </c>
      <c r="BT31">
        <f>IF(K31-'Datos entrada'!N$26&gt;0,(K31-'Datos entrada'!N$26),0)</f>
        <v>50</v>
      </c>
      <c r="BU31">
        <f>IF(L31-'Datos entrada'!O$26&gt;0,(L31-'Datos entrada'!O$26),0)</f>
        <v>53</v>
      </c>
      <c r="BV31">
        <f>IF(M31-'Datos entrada'!P$26&gt;0,(M31-'Datos entrada'!P$26),0)</f>
        <v>56</v>
      </c>
      <c r="BW31">
        <f>IF(N31-'Datos entrada'!Q$26&gt;0,(N31-'Datos entrada'!Q$26),0)</f>
        <v>57</v>
      </c>
      <c r="BX31">
        <f>IF(O31-'Datos entrada'!R$26&gt;0,(O31-'Datos entrada'!R$26),0)</f>
        <v>58</v>
      </c>
      <c r="BY31">
        <f>IF(P31-'Datos entrada'!S$26&gt;0,(P31-'Datos entrada'!S$26),0)</f>
        <v>59</v>
      </c>
      <c r="BZ31">
        <f>IF(Q31-'Datos entrada'!T$26&gt;0,(Q31-'Datos entrada'!T$26),0)</f>
        <v>60</v>
      </c>
      <c r="CA31">
        <f>IF(R31-'Datos entrada'!U$26&gt;0,(R31-'Datos entrada'!U$26),0)</f>
        <v>61</v>
      </c>
      <c r="CB31">
        <f>IF(S31-'Datos entrada'!V$26&gt;0,(S31-'Datos entrada'!V$26),0)</f>
        <v>61</v>
      </c>
      <c r="CC31">
        <f>IF(T31-'Datos entrada'!W$26&gt;0,(T31-'Datos entrada'!W$26),0)</f>
        <v>61</v>
      </c>
      <c r="CD31">
        <f>IF(U31-'Datos entrada'!X$26&gt;0,(U31-'Datos entrada'!X$26),0)</f>
        <v>61</v>
      </c>
      <c r="CE31">
        <f>IF(V31-'Datos entrada'!Y$26&gt;0,(V31-'Datos entrada'!Y$26),0)</f>
        <v>61</v>
      </c>
      <c r="CG31">
        <f t="shared" si="27"/>
        <v>868</v>
      </c>
      <c r="CH31">
        <f t="shared" si="21"/>
        <v>0</v>
      </c>
      <c r="CI31">
        <f t="shared" si="22"/>
        <v>0</v>
      </c>
      <c r="CK31">
        <f>IF(G31-'Datos entrada'!J$27&gt;0,(G31-'Datos entrada'!J$27),0)</f>
        <v>38</v>
      </c>
      <c r="CL31">
        <f>IF(H31-'Datos entrada'!K$27&gt;0,(H31-'Datos entrada'!K$27),0)</f>
        <v>41</v>
      </c>
      <c r="CM31">
        <f>IF(I31-'Datos entrada'!L$27&gt;0,(I31-'Datos entrada'!L$27),0)</f>
        <v>44</v>
      </c>
      <c r="CN31">
        <f>IF(J31-'Datos entrada'!M$27&gt;0,(J31-'Datos entrada'!M$27),0)</f>
        <v>47</v>
      </c>
      <c r="CO31">
        <f>IF(K31-'Datos entrada'!N$27&gt;0,(K31-'Datos entrada'!N$27),0)</f>
        <v>50</v>
      </c>
      <c r="CP31">
        <f>IF(L31-'Datos entrada'!O$27&gt;0,(L31-'Datos entrada'!O$27),0)</f>
        <v>53</v>
      </c>
      <c r="CQ31">
        <f>IF(M31-'Datos entrada'!P$27&gt;0,(M31-'Datos entrada'!P$27),0)</f>
        <v>56</v>
      </c>
      <c r="CR31">
        <f>IF(N31-'Datos entrada'!Q$27&gt;0,(N31-'Datos entrada'!Q$27),0)</f>
        <v>57</v>
      </c>
      <c r="CS31">
        <f>IF(O31-'Datos entrada'!R$27&gt;0,(O31-'Datos entrada'!R$27),0)</f>
        <v>58</v>
      </c>
      <c r="CT31">
        <f>IF(P31-'Datos entrada'!S$27&gt;0,(P31-'Datos entrada'!S$27),0)</f>
        <v>59</v>
      </c>
      <c r="CU31">
        <f>IF(Q31-'Datos entrada'!T$27&gt;0,(Q31-'Datos entrada'!T$27),0)</f>
        <v>60</v>
      </c>
      <c r="CV31">
        <f>IF(R31-'Datos entrada'!U$27&gt;0,(R31-'Datos entrada'!U$27),0)</f>
        <v>61</v>
      </c>
      <c r="CW31">
        <f>IF(S31-'Datos entrada'!V$27&gt;0,(S31-'Datos entrada'!V$27),0)</f>
        <v>61</v>
      </c>
      <c r="CX31">
        <f>IF(T31-'Datos entrada'!W$27&gt;0,(T31-'Datos entrada'!W$27),0)</f>
        <v>61</v>
      </c>
      <c r="CY31">
        <f>IF(U31-'Datos entrada'!X$27&gt;0,(U31-'Datos entrada'!X$27),0)</f>
        <v>61</v>
      </c>
      <c r="CZ31">
        <f>IF(V31-'Datos entrada'!Y$27&gt;0,(V31-'Datos entrada'!Y$27),0)</f>
        <v>61</v>
      </c>
      <c r="DB31">
        <f t="shared" si="28"/>
        <v>868</v>
      </c>
      <c r="DC31">
        <f t="shared" si="23"/>
        <v>0</v>
      </c>
      <c r="DD31">
        <f t="shared" si="24"/>
        <v>0</v>
      </c>
    </row>
    <row r="32" spans="6:108" x14ac:dyDescent="0.35">
      <c r="F32">
        <v>-4</v>
      </c>
      <c r="G32">
        <f t="shared" si="0"/>
        <v>37</v>
      </c>
      <c r="H32">
        <f t="shared" si="1"/>
        <v>40</v>
      </c>
      <c r="I32">
        <f t="shared" si="2"/>
        <v>43</v>
      </c>
      <c r="J32">
        <f t="shared" si="3"/>
        <v>46</v>
      </c>
      <c r="K32">
        <f t="shared" si="4"/>
        <v>49</v>
      </c>
      <c r="L32">
        <f t="shared" si="5"/>
        <v>52</v>
      </c>
      <c r="M32">
        <f t="shared" si="6"/>
        <v>55</v>
      </c>
      <c r="N32">
        <f t="shared" si="7"/>
        <v>56</v>
      </c>
      <c r="O32">
        <f t="shared" si="8"/>
        <v>57</v>
      </c>
      <c r="P32">
        <f t="shared" si="9"/>
        <v>58</v>
      </c>
      <c r="Q32">
        <f t="shared" si="10"/>
        <v>59</v>
      </c>
      <c r="R32">
        <f t="shared" si="11"/>
        <v>60</v>
      </c>
      <c r="S32">
        <f t="shared" si="12"/>
        <v>60</v>
      </c>
      <c r="T32">
        <f t="shared" si="13"/>
        <v>60</v>
      </c>
      <c r="U32">
        <f t="shared" si="14"/>
        <v>60</v>
      </c>
      <c r="V32">
        <f t="shared" si="15"/>
        <v>60</v>
      </c>
      <c r="W32">
        <f t="shared" si="16"/>
        <v>60</v>
      </c>
      <c r="Z32">
        <f>IF(G32-'Datos entrada'!J$24&gt;0,(G32-'Datos entrada'!J$24),0)</f>
        <v>37</v>
      </c>
      <c r="AA32">
        <f>IF(H32-'Datos entrada'!K$24&gt;0,(H32-'Datos entrada'!K$24),0)</f>
        <v>40</v>
      </c>
      <c r="AB32">
        <f>IF(I32-'Datos entrada'!L$24&gt;0,(I32-'Datos entrada'!L$24),0)</f>
        <v>43</v>
      </c>
      <c r="AC32">
        <f>IF(J32-'Datos entrada'!M$24&gt;0,(J32-'Datos entrada'!M$24),0)</f>
        <v>46</v>
      </c>
      <c r="AD32">
        <f>IF(K32-'Datos entrada'!N$24&gt;0,(K32-'Datos entrada'!N$24),0)</f>
        <v>49</v>
      </c>
      <c r="AE32">
        <f>IF(L32-'Datos entrada'!O$24&gt;0,(L32-'Datos entrada'!O$24),0)</f>
        <v>52</v>
      </c>
      <c r="AF32">
        <f>IF(M32-'Datos entrada'!P$24&gt;0,(M32-'Datos entrada'!P$24),0)</f>
        <v>55</v>
      </c>
      <c r="AG32">
        <f>IF(N32-'Datos entrada'!Q$24&gt;0,(N32-'Datos entrada'!Q$24),0)</f>
        <v>56</v>
      </c>
      <c r="AH32">
        <f>IF(O32-'Datos entrada'!R$24&gt;0,(O32-'Datos entrada'!R$24),0)</f>
        <v>57</v>
      </c>
      <c r="AI32">
        <f>IF(P32-'Datos entrada'!S$24&gt;0,(P32-'Datos entrada'!S$24),0)</f>
        <v>58</v>
      </c>
      <c r="AJ32">
        <f>IF(Q32-'Datos entrada'!T$24&gt;0,(Q32-'Datos entrada'!T$24),0)</f>
        <v>59</v>
      </c>
      <c r="AK32">
        <f>IF(R32-'Datos entrada'!U$24&gt;0,(R32-'Datos entrada'!U$24),0)</f>
        <v>60</v>
      </c>
      <c r="AL32">
        <f>IF(S32-'Datos entrada'!V$24&gt;0,(S32-'Datos entrada'!V$24),0)</f>
        <v>60</v>
      </c>
      <c r="AM32">
        <f>IF(T32-'Datos entrada'!W$24&gt;0,(T32-'Datos entrada'!W$24),0)</f>
        <v>60</v>
      </c>
      <c r="AN32">
        <f>IF(U32-'Datos entrada'!X$24&gt;0,(U32-'Datos entrada'!X$24),0)</f>
        <v>60</v>
      </c>
      <c r="AO32">
        <f>IF(V32-'Datos entrada'!Y$24&gt;0,(V32-'Datos entrada'!Y$24),0)</f>
        <v>60</v>
      </c>
      <c r="AQ32">
        <f t="shared" si="25"/>
        <v>852</v>
      </c>
      <c r="AR32">
        <f t="shared" si="17"/>
        <v>0</v>
      </c>
      <c r="AS32">
        <f t="shared" si="18"/>
        <v>0</v>
      </c>
      <c r="AU32">
        <f>IF(G32-'Datos entrada'!J$25&gt;0,(G32-'Datos entrada'!J$25),0)</f>
        <v>37</v>
      </c>
      <c r="AV32">
        <f>IF(H32-'Datos entrada'!K$25&gt;0,(H32-'Datos entrada'!K$25),0)</f>
        <v>40</v>
      </c>
      <c r="AW32">
        <f>IF(I32-'Datos entrada'!L$25&gt;0,(I32-'Datos entrada'!L$25),0)</f>
        <v>43</v>
      </c>
      <c r="AX32">
        <f>IF(J32-'Datos entrada'!M$25&gt;0,(J32-'Datos entrada'!M$25),0)</f>
        <v>46</v>
      </c>
      <c r="AY32">
        <f>IF(K32-'Datos entrada'!N$25&gt;0,(K32-'Datos entrada'!N$25),0)</f>
        <v>49</v>
      </c>
      <c r="AZ32">
        <f>IF(L32-'Datos entrada'!O$25&gt;0,(L32-'Datos entrada'!O$25),0)</f>
        <v>52</v>
      </c>
      <c r="BA32">
        <f>IF(M32-'Datos entrada'!P$25&gt;0,(M32-'Datos entrada'!P$25),0)</f>
        <v>55</v>
      </c>
      <c r="BB32">
        <f>IF(N32-'Datos entrada'!Q$25&gt;0,(N32-'Datos entrada'!Q$25),0)</f>
        <v>56</v>
      </c>
      <c r="BC32">
        <f>IF(O32-'Datos entrada'!R$25&gt;0,(O32-'Datos entrada'!R$25),0)</f>
        <v>57</v>
      </c>
      <c r="BD32">
        <f>IF(P32-'Datos entrada'!S$25&gt;0,(P32-'Datos entrada'!S$25),0)</f>
        <v>58</v>
      </c>
      <c r="BE32">
        <f>IF(Q32-'Datos entrada'!T$25&gt;0,(Q32-'Datos entrada'!T$25),0)</f>
        <v>59</v>
      </c>
      <c r="BF32">
        <f>IF(R32-'Datos entrada'!U$25&gt;0,(R32-'Datos entrada'!U$25),0)</f>
        <v>60</v>
      </c>
      <c r="BG32">
        <f>IF(S32-'Datos entrada'!V$25&gt;0,(S32-'Datos entrada'!V$25),0)</f>
        <v>60</v>
      </c>
      <c r="BH32">
        <f>IF(T32-'Datos entrada'!W$25&gt;0,(T32-'Datos entrada'!W$25),0)</f>
        <v>60</v>
      </c>
      <c r="BI32">
        <f>IF(U32-'Datos entrada'!X$25&gt;0,(U32-'Datos entrada'!X$25),0)</f>
        <v>60</v>
      </c>
      <c r="BJ32">
        <f>IF(V32-'Datos entrada'!Y$25&gt;0,(V32-'Datos entrada'!Y$25),0)</f>
        <v>60</v>
      </c>
      <c r="BL32">
        <f t="shared" si="26"/>
        <v>852</v>
      </c>
      <c r="BM32">
        <f t="shared" si="19"/>
        <v>0</v>
      </c>
      <c r="BN32">
        <f t="shared" si="20"/>
        <v>0</v>
      </c>
      <c r="BP32">
        <f>IF(G32-'Datos entrada'!J$26&gt;0,(G32-'Datos entrada'!J$26),0)</f>
        <v>37</v>
      </c>
      <c r="BQ32">
        <f>IF(H32-'Datos entrada'!K$26&gt;0,(H32-'Datos entrada'!K$26),0)</f>
        <v>40</v>
      </c>
      <c r="BR32">
        <f>IF(I32-'Datos entrada'!L$26&gt;0,(I32-'Datos entrada'!L$26),0)</f>
        <v>43</v>
      </c>
      <c r="BS32">
        <f>IF(J32-'Datos entrada'!M$26&gt;0,(J32-'Datos entrada'!M$26),0)</f>
        <v>46</v>
      </c>
      <c r="BT32">
        <f>IF(K32-'Datos entrada'!N$26&gt;0,(K32-'Datos entrada'!N$26),0)</f>
        <v>49</v>
      </c>
      <c r="BU32">
        <f>IF(L32-'Datos entrada'!O$26&gt;0,(L32-'Datos entrada'!O$26),0)</f>
        <v>52</v>
      </c>
      <c r="BV32">
        <f>IF(M32-'Datos entrada'!P$26&gt;0,(M32-'Datos entrada'!P$26),0)</f>
        <v>55</v>
      </c>
      <c r="BW32">
        <f>IF(N32-'Datos entrada'!Q$26&gt;0,(N32-'Datos entrada'!Q$26),0)</f>
        <v>56</v>
      </c>
      <c r="BX32">
        <f>IF(O32-'Datos entrada'!R$26&gt;0,(O32-'Datos entrada'!R$26),0)</f>
        <v>57</v>
      </c>
      <c r="BY32">
        <f>IF(P32-'Datos entrada'!S$26&gt;0,(P32-'Datos entrada'!S$26),0)</f>
        <v>58</v>
      </c>
      <c r="BZ32">
        <f>IF(Q32-'Datos entrada'!T$26&gt;0,(Q32-'Datos entrada'!T$26),0)</f>
        <v>59</v>
      </c>
      <c r="CA32">
        <f>IF(R32-'Datos entrada'!U$26&gt;0,(R32-'Datos entrada'!U$26),0)</f>
        <v>60</v>
      </c>
      <c r="CB32">
        <f>IF(S32-'Datos entrada'!V$26&gt;0,(S32-'Datos entrada'!V$26),0)</f>
        <v>60</v>
      </c>
      <c r="CC32">
        <f>IF(T32-'Datos entrada'!W$26&gt;0,(T32-'Datos entrada'!W$26),0)</f>
        <v>60</v>
      </c>
      <c r="CD32">
        <f>IF(U32-'Datos entrada'!X$26&gt;0,(U32-'Datos entrada'!X$26),0)</f>
        <v>60</v>
      </c>
      <c r="CE32">
        <f>IF(V32-'Datos entrada'!Y$26&gt;0,(V32-'Datos entrada'!Y$26),0)</f>
        <v>60</v>
      </c>
      <c r="CG32">
        <f t="shared" si="27"/>
        <v>852</v>
      </c>
      <c r="CH32">
        <f t="shared" si="21"/>
        <v>0</v>
      </c>
      <c r="CI32">
        <f t="shared" si="22"/>
        <v>0</v>
      </c>
      <c r="CK32">
        <f>IF(G32-'Datos entrada'!J$27&gt;0,(G32-'Datos entrada'!J$27),0)</f>
        <v>37</v>
      </c>
      <c r="CL32">
        <f>IF(H32-'Datos entrada'!K$27&gt;0,(H32-'Datos entrada'!K$27),0)</f>
        <v>40</v>
      </c>
      <c r="CM32">
        <f>IF(I32-'Datos entrada'!L$27&gt;0,(I32-'Datos entrada'!L$27),0)</f>
        <v>43</v>
      </c>
      <c r="CN32">
        <f>IF(J32-'Datos entrada'!M$27&gt;0,(J32-'Datos entrada'!M$27),0)</f>
        <v>46</v>
      </c>
      <c r="CO32">
        <f>IF(K32-'Datos entrada'!N$27&gt;0,(K32-'Datos entrada'!N$27),0)</f>
        <v>49</v>
      </c>
      <c r="CP32">
        <f>IF(L32-'Datos entrada'!O$27&gt;0,(L32-'Datos entrada'!O$27),0)</f>
        <v>52</v>
      </c>
      <c r="CQ32">
        <f>IF(M32-'Datos entrada'!P$27&gt;0,(M32-'Datos entrada'!P$27),0)</f>
        <v>55</v>
      </c>
      <c r="CR32">
        <f>IF(N32-'Datos entrada'!Q$27&gt;0,(N32-'Datos entrada'!Q$27),0)</f>
        <v>56</v>
      </c>
      <c r="CS32">
        <f>IF(O32-'Datos entrada'!R$27&gt;0,(O32-'Datos entrada'!R$27),0)</f>
        <v>57</v>
      </c>
      <c r="CT32">
        <f>IF(P32-'Datos entrada'!S$27&gt;0,(P32-'Datos entrada'!S$27),0)</f>
        <v>58</v>
      </c>
      <c r="CU32">
        <f>IF(Q32-'Datos entrada'!T$27&gt;0,(Q32-'Datos entrada'!T$27),0)</f>
        <v>59</v>
      </c>
      <c r="CV32">
        <f>IF(R32-'Datos entrada'!U$27&gt;0,(R32-'Datos entrada'!U$27),0)</f>
        <v>60</v>
      </c>
      <c r="CW32">
        <f>IF(S32-'Datos entrada'!V$27&gt;0,(S32-'Datos entrada'!V$27),0)</f>
        <v>60</v>
      </c>
      <c r="CX32">
        <f>IF(T32-'Datos entrada'!W$27&gt;0,(T32-'Datos entrada'!W$27),0)</f>
        <v>60</v>
      </c>
      <c r="CY32">
        <f>IF(U32-'Datos entrada'!X$27&gt;0,(U32-'Datos entrada'!X$27),0)</f>
        <v>60</v>
      </c>
      <c r="CZ32">
        <f>IF(V32-'Datos entrada'!Y$27&gt;0,(V32-'Datos entrada'!Y$27),0)</f>
        <v>60</v>
      </c>
      <c r="DB32">
        <f t="shared" si="28"/>
        <v>852</v>
      </c>
      <c r="DC32">
        <f t="shared" si="23"/>
        <v>0</v>
      </c>
      <c r="DD32">
        <f t="shared" si="24"/>
        <v>0</v>
      </c>
    </row>
    <row r="33" spans="6:108" x14ac:dyDescent="0.35">
      <c r="F33">
        <v>-3</v>
      </c>
      <c r="G33">
        <f t="shared" si="0"/>
        <v>36</v>
      </c>
      <c r="H33">
        <f t="shared" si="1"/>
        <v>39</v>
      </c>
      <c r="I33">
        <f t="shared" si="2"/>
        <v>42</v>
      </c>
      <c r="J33">
        <f t="shared" si="3"/>
        <v>45</v>
      </c>
      <c r="K33">
        <f t="shared" si="4"/>
        <v>48</v>
      </c>
      <c r="L33">
        <f t="shared" si="5"/>
        <v>51</v>
      </c>
      <c r="M33">
        <f t="shared" si="6"/>
        <v>54</v>
      </c>
      <c r="N33">
        <f t="shared" si="7"/>
        <v>55</v>
      </c>
      <c r="O33">
        <f t="shared" si="8"/>
        <v>56</v>
      </c>
      <c r="P33">
        <f t="shared" si="9"/>
        <v>57</v>
      </c>
      <c r="Q33">
        <f t="shared" si="10"/>
        <v>58</v>
      </c>
      <c r="R33">
        <f t="shared" si="11"/>
        <v>59</v>
      </c>
      <c r="S33">
        <f t="shared" si="12"/>
        <v>59</v>
      </c>
      <c r="T33">
        <f t="shared" si="13"/>
        <v>59</v>
      </c>
      <c r="U33">
        <f t="shared" si="14"/>
        <v>59</v>
      </c>
      <c r="V33">
        <f t="shared" si="15"/>
        <v>59</v>
      </c>
      <c r="W33">
        <f t="shared" si="16"/>
        <v>59</v>
      </c>
      <c r="Z33">
        <f>IF(G33-'Datos entrada'!J$24&gt;0,(G33-'Datos entrada'!J$24),0)</f>
        <v>36</v>
      </c>
      <c r="AA33">
        <f>IF(H33-'Datos entrada'!K$24&gt;0,(H33-'Datos entrada'!K$24),0)</f>
        <v>39</v>
      </c>
      <c r="AB33">
        <f>IF(I33-'Datos entrada'!L$24&gt;0,(I33-'Datos entrada'!L$24),0)</f>
        <v>42</v>
      </c>
      <c r="AC33">
        <f>IF(J33-'Datos entrada'!M$24&gt;0,(J33-'Datos entrada'!M$24),0)</f>
        <v>45</v>
      </c>
      <c r="AD33">
        <f>IF(K33-'Datos entrada'!N$24&gt;0,(K33-'Datos entrada'!N$24),0)</f>
        <v>48</v>
      </c>
      <c r="AE33">
        <f>IF(L33-'Datos entrada'!O$24&gt;0,(L33-'Datos entrada'!O$24),0)</f>
        <v>51</v>
      </c>
      <c r="AF33">
        <f>IF(M33-'Datos entrada'!P$24&gt;0,(M33-'Datos entrada'!P$24),0)</f>
        <v>54</v>
      </c>
      <c r="AG33">
        <f>IF(N33-'Datos entrada'!Q$24&gt;0,(N33-'Datos entrada'!Q$24),0)</f>
        <v>55</v>
      </c>
      <c r="AH33">
        <f>IF(O33-'Datos entrada'!R$24&gt;0,(O33-'Datos entrada'!R$24),0)</f>
        <v>56</v>
      </c>
      <c r="AI33">
        <f>IF(P33-'Datos entrada'!S$24&gt;0,(P33-'Datos entrada'!S$24),0)</f>
        <v>57</v>
      </c>
      <c r="AJ33">
        <f>IF(Q33-'Datos entrada'!T$24&gt;0,(Q33-'Datos entrada'!T$24),0)</f>
        <v>58</v>
      </c>
      <c r="AK33">
        <f>IF(R33-'Datos entrada'!U$24&gt;0,(R33-'Datos entrada'!U$24),0)</f>
        <v>59</v>
      </c>
      <c r="AL33">
        <f>IF(S33-'Datos entrada'!V$24&gt;0,(S33-'Datos entrada'!V$24),0)</f>
        <v>59</v>
      </c>
      <c r="AM33">
        <f>IF(T33-'Datos entrada'!W$24&gt;0,(T33-'Datos entrada'!W$24),0)</f>
        <v>59</v>
      </c>
      <c r="AN33">
        <f>IF(U33-'Datos entrada'!X$24&gt;0,(U33-'Datos entrada'!X$24),0)</f>
        <v>59</v>
      </c>
      <c r="AO33">
        <f>IF(V33-'Datos entrada'!Y$24&gt;0,(V33-'Datos entrada'!Y$24),0)</f>
        <v>59</v>
      </c>
      <c r="AQ33">
        <f t="shared" si="25"/>
        <v>836</v>
      </c>
      <c r="AR33">
        <f t="shared" si="17"/>
        <v>0</v>
      </c>
      <c r="AS33">
        <f t="shared" si="18"/>
        <v>0</v>
      </c>
      <c r="AU33">
        <f>IF(G33-'Datos entrada'!J$25&gt;0,(G33-'Datos entrada'!J$25),0)</f>
        <v>36</v>
      </c>
      <c r="AV33">
        <f>IF(H33-'Datos entrada'!K$25&gt;0,(H33-'Datos entrada'!K$25),0)</f>
        <v>39</v>
      </c>
      <c r="AW33">
        <f>IF(I33-'Datos entrada'!L$25&gt;0,(I33-'Datos entrada'!L$25),0)</f>
        <v>42</v>
      </c>
      <c r="AX33">
        <f>IF(J33-'Datos entrada'!M$25&gt;0,(J33-'Datos entrada'!M$25),0)</f>
        <v>45</v>
      </c>
      <c r="AY33">
        <f>IF(K33-'Datos entrada'!N$25&gt;0,(K33-'Datos entrada'!N$25),0)</f>
        <v>48</v>
      </c>
      <c r="AZ33">
        <f>IF(L33-'Datos entrada'!O$25&gt;0,(L33-'Datos entrada'!O$25),0)</f>
        <v>51</v>
      </c>
      <c r="BA33">
        <f>IF(M33-'Datos entrada'!P$25&gt;0,(M33-'Datos entrada'!P$25),0)</f>
        <v>54</v>
      </c>
      <c r="BB33">
        <f>IF(N33-'Datos entrada'!Q$25&gt;0,(N33-'Datos entrada'!Q$25),0)</f>
        <v>55</v>
      </c>
      <c r="BC33">
        <f>IF(O33-'Datos entrada'!R$25&gt;0,(O33-'Datos entrada'!R$25),0)</f>
        <v>56</v>
      </c>
      <c r="BD33">
        <f>IF(P33-'Datos entrada'!S$25&gt;0,(P33-'Datos entrada'!S$25),0)</f>
        <v>57</v>
      </c>
      <c r="BE33">
        <f>IF(Q33-'Datos entrada'!T$25&gt;0,(Q33-'Datos entrada'!T$25),0)</f>
        <v>58</v>
      </c>
      <c r="BF33">
        <f>IF(R33-'Datos entrada'!U$25&gt;0,(R33-'Datos entrada'!U$25),0)</f>
        <v>59</v>
      </c>
      <c r="BG33">
        <f>IF(S33-'Datos entrada'!V$25&gt;0,(S33-'Datos entrada'!V$25),0)</f>
        <v>59</v>
      </c>
      <c r="BH33">
        <f>IF(T33-'Datos entrada'!W$25&gt;0,(T33-'Datos entrada'!W$25),0)</f>
        <v>59</v>
      </c>
      <c r="BI33">
        <f>IF(U33-'Datos entrada'!X$25&gt;0,(U33-'Datos entrada'!X$25),0)</f>
        <v>59</v>
      </c>
      <c r="BJ33">
        <f>IF(V33-'Datos entrada'!Y$25&gt;0,(V33-'Datos entrada'!Y$25),0)</f>
        <v>59</v>
      </c>
      <c r="BL33">
        <f t="shared" si="26"/>
        <v>836</v>
      </c>
      <c r="BM33">
        <f t="shared" si="19"/>
        <v>0</v>
      </c>
      <c r="BN33">
        <f t="shared" si="20"/>
        <v>0</v>
      </c>
      <c r="BP33">
        <f>IF(G33-'Datos entrada'!J$26&gt;0,(G33-'Datos entrada'!J$26),0)</f>
        <v>36</v>
      </c>
      <c r="BQ33">
        <f>IF(H33-'Datos entrada'!K$26&gt;0,(H33-'Datos entrada'!K$26),0)</f>
        <v>39</v>
      </c>
      <c r="BR33">
        <f>IF(I33-'Datos entrada'!L$26&gt;0,(I33-'Datos entrada'!L$26),0)</f>
        <v>42</v>
      </c>
      <c r="BS33">
        <f>IF(J33-'Datos entrada'!M$26&gt;0,(J33-'Datos entrada'!M$26),0)</f>
        <v>45</v>
      </c>
      <c r="BT33">
        <f>IF(K33-'Datos entrada'!N$26&gt;0,(K33-'Datos entrada'!N$26),0)</f>
        <v>48</v>
      </c>
      <c r="BU33">
        <f>IF(L33-'Datos entrada'!O$26&gt;0,(L33-'Datos entrada'!O$26),0)</f>
        <v>51</v>
      </c>
      <c r="BV33">
        <f>IF(M33-'Datos entrada'!P$26&gt;0,(M33-'Datos entrada'!P$26),0)</f>
        <v>54</v>
      </c>
      <c r="BW33">
        <f>IF(N33-'Datos entrada'!Q$26&gt;0,(N33-'Datos entrada'!Q$26),0)</f>
        <v>55</v>
      </c>
      <c r="BX33">
        <f>IF(O33-'Datos entrada'!R$26&gt;0,(O33-'Datos entrada'!R$26),0)</f>
        <v>56</v>
      </c>
      <c r="BY33">
        <f>IF(P33-'Datos entrada'!S$26&gt;0,(P33-'Datos entrada'!S$26),0)</f>
        <v>57</v>
      </c>
      <c r="BZ33">
        <f>IF(Q33-'Datos entrada'!T$26&gt;0,(Q33-'Datos entrada'!T$26),0)</f>
        <v>58</v>
      </c>
      <c r="CA33">
        <f>IF(R33-'Datos entrada'!U$26&gt;0,(R33-'Datos entrada'!U$26),0)</f>
        <v>59</v>
      </c>
      <c r="CB33">
        <f>IF(S33-'Datos entrada'!V$26&gt;0,(S33-'Datos entrada'!V$26),0)</f>
        <v>59</v>
      </c>
      <c r="CC33">
        <f>IF(T33-'Datos entrada'!W$26&gt;0,(T33-'Datos entrada'!W$26),0)</f>
        <v>59</v>
      </c>
      <c r="CD33">
        <f>IF(U33-'Datos entrada'!X$26&gt;0,(U33-'Datos entrada'!X$26),0)</f>
        <v>59</v>
      </c>
      <c r="CE33">
        <f>IF(V33-'Datos entrada'!Y$26&gt;0,(V33-'Datos entrada'!Y$26),0)</f>
        <v>59</v>
      </c>
      <c r="CG33">
        <f t="shared" si="27"/>
        <v>836</v>
      </c>
      <c r="CH33">
        <f t="shared" si="21"/>
        <v>0</v>
      </c>
      <c r="CI33">
        <f t="shared" si="22"/>
        <v>0</v>
      </c>
      <c r="CK33">
        <f>IF(G33-'Datos entrada'!J$27&gt;0,(G33-'Datos entrada'!J$27),0)</f>
        <v>36</v>
      </c>
      <c r="CL33">
        <f>IF(H33-'Datos entrada'!K$27&gt;0,(H33-'Datos entrada'!K$27),0)</f>
        <v>39</v>
      </c>
      <c r="CM33">
        <f>IF(I33-'Datos entrada'!L$27&gt;0,(I33-'Datos entrada'!L$27),0)</f>
        <v>42</v>
      </c>
      <c r="CN33">
        <f>IF(J33-'Datos entrada'!M$27&gt;0,(J33-'Datos entrada'!M$27),0)</f>
        <v>45</v>
      </c>
      <c r="CO33">
        <f>IF(K33-'Datos entrada'!N$27&gt;0,(K33-'Datos entrada'!N$27),0)</f>
        <v>48</v>
      </c>
      <c r="CP33">
        <f>IF(L33-'Datos entrada'!O$27&gt;0,(L33-'Datos entrada'!O$27),0)</f>
        <v>51</v>
      </c>
      <c r="CQ33">
        <f>IF(M33-'Datos entrada'!P$27&gt;0,(M33-'Datos entrada'!P$27),0)</f>
        <v>54</v>
      </c>
      <c r="CR33">
        <f>IF(N33-'Datos entrada'!Q$27&gt;0,(N33-'Datos entrada'!Q$27),0)</f>
        <v>55</v>
      </c>
      <c r="CS33">
        <f>IF(O33-'Datos entrada'!R$27&gt;0,(O33-'Datos entrada'!R$27),0)</f>
        <v>56</v>
      </c>
      <c r="CT33">
        <f>IF(P33-'Datos entrada'!S$27&gt;0,(P33-'Datos entrada'!S$27),0)</f>
        <v>57</v>
      </c>
      <c r="CU33">
        <f>IF(Q33-'Datos entrada'!T$27&gt;0,(Q33-'Datos entrada'!T$27),0)</f>
        <v>58</v>
      </c>
      <c r="CV33">
        <f>IF(R33-'Datos entrada'!U$27&gt;0,(R33-'Datos entrada'!U$27),0)</f>
        <v>59</v>
      </c>
      <c r="CW33">
        <f>IF(S33-'Datos entrada'!V$27&gt;0,(S33-'Datos entrada'!V$27),0)</f>
        <v>59</v>
      </c>
      <c r="CX33">
        <f>IF(T33-'Datos entrada'!W$27&gt;0,(T33-'Datos entrada'!W$27),0)</f>
        <v>59</v>
      </c>
      <c r="CY33">
        <f>IF(U33-'Datos entrada'!X$27&gt;0,(U33-'Datos entrada'!X$27),0)</f>
        <v>59</v>
      </c>
      <c r="CZ33">
        <f>IF(V33-'Datos entrada'!Y$27&gt;0,(V33-'Datos entrada'!Y$27),0)</f>
        <v>59</v>
      </c>
      <c r="DB33">
        <f t="shared" si="28"/>
        <v>836</v>
      </c>
      <c r="DC33">
        <f t="shared" si="23"/>
        <v>0</v>
      </c>
      <c r="DD33">
        <f t="shared" si="24"/>
        <v>0</v>
      </c>
    </row>
    <row r="34" spans="6:108" x14ac:dyDescent="0.35">
      <c r="F34">
        <v>-2</v>
      </c>
      <c r="G34">
        <f t="shared" si="0"/>
        <v>35</v>
      </c>
      <c r="H34">
        <f t="shared" si="1"/>
        <v>38</v>
      </c>
      <c r="I34">
        <f t="shared" si="2"/>
        <v>41</v>
      </c>
      <c r="J34">
        <f t="shared" si="3"/>
        <v>44</v>
      </c>
      <c r="K34">
        <f t="shared" si="4"/>
        <v>47</v>
      </c>
      <c r="L34">
        <f t="shared" si="5"/>
        <v>50</v>
      </c>
      <c r="M34">
        <f t="shared" si="6"/>
        <v>53</v>
      </c>
      <c r="N34">
        <f t="shared" si="7"/>
        <v>54</v>
      </c>
      <c r="O34">
        <f t="shared" si="8"/>
        <v>55</v>
      </c>
      <c r="P34">
        <f t="shared" si="9"/>
        <v>56</v>
      </c>
      <c r="Q34">
        <f t="shared" si="10"/>
        <v>57</v>
      </c>
      <c r="R34">
        <f t="shared" si="11"/>
        <v>58</v>
      </c>
      <c r="S34">
        <f t="shared" si="12"/>
        <v>58</v>
      </c>
      <c r="T34">
        <f t="shared" si="13"/>
        <v>58</v>
      </c>
      <c r="U34">
        <f t="shared" si="14"/>
        <v>58</v>
      </c>
      <c r="V34">
        <f t="shared" si="15"/>
        <v>58</v>
      </c>
      <c r="W34">
        <f t="shared" si="16"/>
        <v>58</v>
      </c>
      <c r="Z34">
        <f>IF(G34-'Datos entrada'!J$24&gt;0,(G34-'Datos entrada'!J$24),0)</f>
        <v>35</v>
      </c>
      <c r="AA34">
        <f>IF(H34-'Datos entrada'!K$24&gt;0,(H34-'Datos entrada'!K$24),0)</f>
        <v>38</v>
      </c>
      <c r="AB34">
        <f>IF(I34-'Datos entrada'!L$24&gt;0,(I34-'Datos entrada'!L$24),0)</f>
        <v>41</v>
      </c>
      <c r="AC34">
        <f>IF(J34-'Datos entrada'!M$24&gt;0,(J34-'Datos entrada'!M$24),0)</f>
        <v>44</v>
      </c>
      <c r="AD34">
        <f>IF(K34-'Datos entrada'!N$24&gt;0,(K34-'Datos entrada'!N$24),0)</f>
        <v>47</v>
      </c>
      <c r="AE34">
        <f>IF(L34-'Datos entrada'!O$24&gt;0,(L34-'Datos entrada'!O$24),0)</f>
        <v>50</v>
      </c>
      <c r="AF34">
        <f>IF(M34-'Datos entrada'!P$24&gt;0,(M34-'Datos entrada'!P$24),0)</f>
        <v>53</v>
      </c>
      <c r="AG34">
        <f>IF(N34-'Datos entrada'!Q$24&gt;0,(N34-'Datos entrada'!Q$24),0)</f>
        <v>54</v>
      </c>
      <c r="AH34">
        <f>IF(O34-'Datos entrada'!R$24&gt;0,(O34-'Datos entrada'!R$24),0)</f>
        <v>55</v>
      </c>
      <c r="AI34">
        <f>IF(P34-'Datos entrada'!S$24&gt;0,(P34-'Datos entrada'!S$24),0)</f>
        <v>56</v>
      </c>
      <c r="AJ34">
        <f>IF(Q34-'Datos entrada'!T$24&gt;0,(Q34-'Datos entrada'!T$24),0)</f>
        <v>57</v>
      </c>
      <c r="AK34">
        <f>IF(R34-'Datos entrada'!U$24&gt;0,(R34-'Datos entrada'!U$24),0)</f>
        <v>58</v>
      </c>
      <c r="AL34">
        <f>IF(S34-'Datos entrada'!V$24&gt;0,(S34-'Datos entrada'!V$24),0)</f>
        <v>58</v>
      </c>
      <c r="AM34">
        <f>IF(T34-'Datos entrada'!W$24&gt;0,(T34-'Datos entrada'!W$24),0)</f>
        <v>58</v>
      </c>
      <c r="AN34">
        <f>IF(U34-'Datos entrada'!X$24&gt;0,(U34-'Datos entrada'!X$24),0)</f>
        <v>58</v>
      </c>
      <c r="AO34">
        <f>IF(V34-'Datos entrada'!Y$24&gt;0,(V34-'Datos entrada'!Y$24),0)</f>
        <v>58</v>
      </c>
      <c r="AQ34">
        <f t="shared" si="25"/>
        <v>820</v>
      </c>
      <c r="AR34">
        <f t="shared" si="17"/>
        <v>0</v>
      </c>
      <c r="AS34">
        <f t="shared" si="18"/>
        <v>0</v>
      </c>
      <c r="AU34">
        <f>IF(G34-'Datos entrada'!J$25&gt;0,(G34-'Datos entrada'!J$25),0)</f>
        <v>35</v>
      </c>
      <c r="AV34">
        <f>IF(H34-'Datos entrada'!K$25&gt;0,(H34-'Datos entrada'!K$25),0)</f>
        <v>38</v>
      </c>
      <c r="AW34">
        <f>IF(I34-'Datos entrada'!L$25&gt;0,(I34-'Datos entrada'!L$25),0)</f>
        <v>41</v>
      </c>
      <c r="AX34">
        <f>IF(J34-'Datos entrada'!M$25&gt;0,(J34-'Datos entrada'!M$25),0)</f>
        <v>44</v>
      </c>
      <c r="AY34">
        <f>IF(K34-'Datos entrada'!N$25&gt;0,(K34-'Datos entrada'!N$25),0)</f>
        <v>47</v>
      </c>
      <c r="AZ34">
        <f>IF(L34-'Datos entrada'!O$25&gt;0,(L34-'Datos entrada'!O$25),0)</f>
        <v>50</v>
      </c>
      <c r="BA34">
        <f>IF(M34-'Datos entrada'!P$25&gt;0,(M34-'Datos entrada'!P$25),0)</f>
        <v>53</v>
      </c>
      <c r="BB34">
        <f>IF(N34-'Datos entrada'!Q$25&gt;0,(N34-'Datos entrada'!Q$25),0)</f>
        <v>54</v>
      </c>
      <c r="BC34">
        <f>IF(O34-'Datos entrada'!R$25&gt;0,(O34-'Datos entrada'!R$25),0)</f>
        <v>55</v>
      </c>
      <c r="BD34">
        <f>IF(P34-'Datos entrada'!S$25&gt;0,(P34-'Datos entrada'!S$25),0)</f>
        <v>56</v>
      </c>
      <c r="BE34">
        <f>IF(Q34-'Datos entrada'!T$25&gt;0,(Q34-'Datos entrada'!T$25),0)</f>
        <v>57</v>
      </c>
      <c r="BF34">
        <f>IF(R34-'Datos entrada'!U$25&gt;0,(R34-'Datos entrada'!U$25),0)</f>
        <v>58</v>
      </c>
      <c r="BG34">
        <f>IF(S34-'Datos entrada'!V$25&gt;0,(S34-'Datos entrada'!V$25),0)</f>
        <v>58</v>
      </c>
      <c r="BH34">
        <f>IF(T34-'Datos entrada'!W$25&gt;0,(T34-'Datos entrada'!W$25),0)</f>
        <v>58</v>
      </c>
      <c r="BI34">
        <f>IF(U34-'Datos entrada'!X$25&gt;0,(U34-'Datos entrada'!X$25),0)</f>
        <v>58</v>
      </c>
      <c r="BJ34">
        <f>IF(V34-'Datos entrada'!Y$25&gt;0,(V34-'Datos entrada'!Y$25),0)</f>
        <v>58</v>
      </c>
      <c r="BL34">
        <f t="shared" si="26"/>
        <v>820</v>
      </c>
      <c r="BM34">
        <f t="shared" si="19"/>
        <v>0</v>
      </c>
      <c r="BN34">
        <f t="shared" si="20"/>
        <v>0</v>
      </c>
      <c r="BP34">
        <f>IF(G34-'Datos entrada'!J$26&gt;0,(G34-'Datos entrada'!J$26),0)</f>
        <v>35</v>
      </c>
      <c r="BQ34">
        <f>IF(H34-'Datos entrada'!K$26&gt;0,(H34-'Datos entrada'!K$26),0)</f>
        <v>38</v>
      </c>
      <c r="BR34">
        <f>IF(I34-'Datos entrada'!L$26&gt;0,(I34-'Datos entrada'!L$26),0)</f>
        <v>41</v>
      </c>
      <c r="BS34">
        <f>IF(J34-'Datos entrada'!M$26&gt;0,(J34-'Datos entrada'!M$26),0)</f>
        <v>44</v>
      </c>
      <c r="BT34">
        <f>IF(K34-'Datos entrada'!N$26&gt;0,(K34-'Datos entrada'!N$26),0)</f>
        <v>47</v>
      </c>
      <c r="BU34">
        <f>IF(L34-'Datos entrada'!O$26&gt;0,(L34-'Datos entrada'!O$26),0)</f>
        <v>50</v>
      </c>
      <c r="BV34">
        <f>IF(M34-'Datos entrada'!P$26&gt;0,(M34-'Datos entrada'!P$26),0)</f>
        <v>53</v>
      </c>
      <c r="BW34">
        <f>IF(N34-'Datos entrada'!Q$26&gt;0,(N34-'Datos entrada'!Q$26),0)</f>
        <v>54</v>
      </c>
      <c r="BX34">
        <f>IF(O34-'Datos entrada'!R$26&gt;0,(O34-'Datos entrada'!R$26),0)</f>
        <v>55</v>
      </c>
      <c r="BY34">
        <f>IF(P34-'Datos entrada'!S$26&gt;0,(P34-'Datos entrada'!S$26),0)</f>
        <v>56</v>
      </c>
      <c r="BZ34">
        <f>IF(Q34-'Datos entrada'!T$26&gt;0,(Q34-'Datos entrada'!T$26),0)</f>
        <v>57</v>
      </c>
      <c r="CA34">
        <f>IF(R34-'Datos entrada'!U$26&gt;0,(R34-'Datos entrada'!U$26),0)</f>
        <v>58</v>
      </c>
      <c r="CB34">
        <f>IF(S34-'Datos entrada'!V$26&gt;0,(S34-'Datos entrada'!V$26),0)</f>
        <v>58</v>
      </c>
      <c r="CC34">
        <f>IF(T34-'Datos entrada'!W$26&gt;0,(T34-'Datos entrada'!W$26),0)</f>
        <v>58</v>
      </c>
      <c r="CD34">
        <f>IF(U34-'Datos entrada'!X$26&gt;0,(U34-'Datos entrada'!X$26),0)</f>
        <v>58</v>
      </c>
      <c r="CE34">
        <f>IF(V34-'Datos entrada'!Y$26&gt;0,(V34-'Datos entrada'!Y$26),0)</f>
        <v>58</v>
      </c>
      <c r="CG34">
        <f t="shared" si="27"/>
        <v>820</v>
      </c>
      <c r="CH34">
        <f t="shared" si="21"/>
        <v>0</v>
      </c>
      <c r="CI34">
        <f t="shared" si="22"/>
        <v>0</v>
      </c>
      <c r="CK34">
        <f>IF(G34-'Datos entrada'!J$27&gt;0,(G34-'Datos entrada'!J$27),0)</f>
        <v>35</v>
      </c>
      <c r="CL34">
        <f>IF(H34-'Datos entrada'!K$27&gt;0,(H34-'Datos entrada'!K$27),0)</f>
        <v>38</v>
      </c>
      <c r="CM34">
        <f>IF(I34-'Datos entrada'!L$27&gt;0,(I34-'Datos entrada'!L$27),0)</f>
        <v>41</v>
      </c>
      <c r="CN34">
        <f>IF(J34-'Datos entrada'!M$27&gt;0,(J34-'Datos entrada'!M$27),0)</f>
        <v>44</v>
      </c>
      <c r="CO34">
        <f>IF(K34-'Datos entrada'!N$27&gt;0,(K34-'Datos entrada'!N$27),0)</f>
        <v>47</v>
      </c>
      <c r="CP34">
        <f>IF(L34-'Datos entrada'!O$27&gt;0,(L34-'Datos entrada'!O$27),0)</f>
        <v>50</v>
      </c>
      <c r="CQ34">
        <f>IF(M34-'Datos entrada'!P$27&gt;0,(M34-'Datos entrada'!P$27),0)</f>
        <v>53</v>
      </c>
      <c r="CR34">
        <f>IF(N34-'Datos entrada'!Q$27&gt;0,(N34-'Datos entrada'!Q$27),0)</f>
        <v>54</v>
      </c>
      <c r="CS34">
        <f>IF(O34-'Datos entrada'!R$27&gt;0,(O34-'Datos entrada'!R$27),0)</f>
        <v>55</v>
      </c>
      <c r="CT34">
        <f>IF(P34-'Datos entrada'!S$27&gt;0,(P34-'Datos entrada'!S$27),0)</f>
        <v>56</v>
      </c>
      <c r="CU34">
        <f>IF(Q34-'Datos entrada'!T$27&gt;0,(Q34-'Datos entrada'!T$27),0)</f>
        <v>57</v>
      </c>
      <c r="CV34">
        <f>IF(R34-'Datos entrada'!U$27&gt;0,(R34-'Datos entrada'!U$27),0)</f>
        <v>58</v>
      </c>
      <c r="CW34">
        <f>IF(S34-'Datos entrada'!V$27&gt;0,(S34-'Datos entrada'!V$27),0)</f>
        <v>58</v>
      </c>
      <c r="CX34">
        <f>IF(T34-'Datos entrada'!W$27&gt;0,(T34-'Datos entrada'!W$27),0)</f>
        <v>58</v>
      </c>
      <c r="CY34">
        <f>IF(U34-'Datos entrada'!X$27&gt;0,(U34-'Datos entrada'!X$27),0)</f>
        <v>58</v>
      </c>
      <c r="CZ34">
        <f>IF(V34-'Datos entrada'!Y$27&gt;0,(V34-'Datos entrada'!Y$27),0)</f>
        <v>58</v>
      </c>
      <c r="DB34">
        <f t="shared" si="28"/>
        <v>820</v>
      </c>
      <c r="DC34">
        <f t="shared" si="23"/>
        <v>0</v>
      </c>
      <c r="DD34">
        <f t="shared" si="24"/>
        <v>0</v>
      </c>
    </row>
    <row r="35" spans="6:108" x14ac:dyDescent="0.35">
      <c r="F35">
        <v>-1</v>
      </c>
      <c r="G35">
        <f>G36+1</f>
        <v>34</v>
      </c>
      <c r="H35">
        <f t="shared" si="1"/>
        <v>37</v>
      </c>
      <c r="I35">
        <f t="shared" si="2"/>
        <v>40</v>
      </c>
      <c r="J35">
        <f t="shared" si="3"/>
        <v>43</v>
      </c>
      <c r="K35">
        <f t="shared" si="4"/>
        <v>46</v>
      </c>
      <c r="L35">
        <f t="shared" si="5"/>
        <v>49</v>
      </c>
      <c r="M35">
        <f t="shared" si="6"/>
        <v>52</v>
      </c>
      <c r="N35">
        <f t="shared" si="7"/>
        <v>53</v>
      </c>
      <c r="O35">
        <f t="shared" si="8"/>
        <v>54</v>
      </c>
      <c r="P35">
        <f t="shared" si="9"/>
        <v>55</v>
      </c>
      <c r="Q35">
        <f t="shared" si="10"/>
        <v>56</v>
      </c>
      <c r="R35">
        <f t="shared" si="11"/>
        <v>57</v>
      </c>
      <c r="S35">
        <f t="shared" si="12"/>
        <v>57</v>
      </c>
      <c r="T35">
        <f t="shared" si="13"/>
        <v>57</v>
      </c>
      <c r="U35">
        <f t="shared" si="14"/>
        <v>57</v>
      </c>
      <c r="V35">
        <f t="shared" si="15"/>
        <v>57</v>
      </c>
      <c r="W35">
        <f t="shared" si="16"/>
        <v>57</v>
      </c>
      <c r="Z35">
        <f>IF(G35-'Datos entrada'!J$24&gt;0,(G35-'Datos entrada'!J$24),0)</f>
        <v>34</v>
      </c>
      <c r="AA35">
        <f>IF(H35-'Datos entrada'!K$24&gt;0,(H35-'Datos entrada'!K$24),0)</f>
        <v>37</v>
      </c>
      <c r="AB35">
        <f>IF(I35-'Datos entrada'!L$24&gt;0,(I35-'Datos entrada'!L$24),0)</f>
        <v>40</v>
      </c>
      <c r="AC35">
        <f>IF(J35-'Datos entrada'!M$24&gt;0,(J35-'Datos entrada'!M$24),0)</f>
        <v>43</v>
      </c>
      <c r="AD35">
        <f>IF(K35-'Datos entrada'!N$24&gt;0,(K35-'Datos entrada'!N$24),0)</f>
        <v>46</v>
      </c>
      <c r="AE35">
        <f>IF(L35-'Datos entrada'!O$24&gt;0,(L35-'Datos entrada'!O$24),0)</f>
        <v>49</v>
      </c>
      <c r="AF35">
        <f>IF(M35-'Datos entrada'!P$24&gt;0,(M35-'Datos entrada'!P$24),0)</f>
        <v>52</v>
      </c>
      <c r="AG35">
        <f>IF(N35-'Datos entrada'!Q$24&gt;0,(N35-'Datos entrada'!Q$24),0)</f>
        <v>53</v>
      </c>
      <c r="AH35">
        <f>IF(O35-'Datos entrada'!R$24&gt;0,(O35-'Datos entrada'!R$24),0)</f>
        <v>54</v>
      </c>
      <c r="AI35">
        <f>IF(P35-'Datos entrada'!S$24&gt;0,(P35-'Datos entrada'!S$24),0)</f>
        <v>55</v>
      </c>
      <c r="AJ35">
        <f>IF(Q35-'Datos entrada'!T$24&gt;0,(Q35-'Datos entrada'!T$24),0)</f>
        <v>56</v>
      </c>
      <c r="AK35">
        <f>IF(R35-'Datos entrada'!U$24&gt;0,(R35-'Datos entrada'!U$24),0)</f>
        <v>57</v>
      </c>
      <c r="AL35">
        <f>IF(S35-'Datos entrada'!V$24&gt;0,(S35-'Datos entrada'!V$24),0)</f>
        <v>57</v>
      </c>
      <c r="AM35">
        <f>IF(T35-'Datos entrada'!W$24&gt;0,(T35-'Datos entrada'!W$24),0)</f>
        <v>57</v>
      </c>
      <c r="AN35">
        <f>IF(U35-'Datos entrada'!X$24&gt;0,(U35-'Datos entrada'!X$24),0)</f>
        <v>57</v>
      </c>
      <c r="AO35">
        <f>IF(V35-'Datos entrada'!Y$24&gt;0,(V35-'Datos entrada'!Y$24),0)</f>
        <v>57</v>
      </c>
      <c r="AQ35">
        <f t="shared" si="25"/>
        <v>804</v>
      </c>
      <c r="AR35">
        <f t="shared" si="17"/>
        <v>0</v>
      </c>
      <c r="AS35">
        <f t="shared" si="18"/>
        <v>0</v>
      </c>
      <c r="AU35">
        <f>IF(G35-'Datos entrada'!J$25&gt;0,(G35-'Datos entrada'!J$25),0)</f>
        <v>34</v>
      </c>
      <c r="AV35">
        <f>IF(H35-'Datos entrada'!K$25&gt;0,(H35-'Datos entrada'!K$25),0)</f>
        <v>37</v>
      </c>
      <c r="AW35">
        <f>IF(I35-'Datos entrada'!L$25&gt;0,(I35-'Datos entrada'!L$25),0)</f>
        <v>40</v>
      </c>
      <c r="AX35">
        <f>IF(J35-'Datos entrada'!M$25&gt;0,(J35-'Datos entrada'!M$25),0)</f>
        <v>43</v>
      </c>
      <c r="AY35">
        <f>IF(K35-'Datos entrada'!N$25&gt;0,(K35-'Datos entrada'!N$25),0)</f>
        <v>46</v>
      </c>
      <c r="AZ35">
        <f>IF(L35-'Datos entrada'!O$25&gt;0,(L35-'Datos entrada'!O$25),0)</f>
        <v>49</v>
      </c>
      <c r="BA35">
        <f>IF(M35-'Datos entrada'!P$25&gt;0,(M35-'Datos entrada'!P$25),0)</f>
        <v>52</v>
      </c>
      <c r="BB35">
        <f>IF(N35-'Datos entrada'!Q$25&gt;0,(N35-'Datos entrada'!Q$25),0)</f>
        <v>53</v>
      </c>
      <c r="BC35">
        <f>IF(O35-'Datos entrada'!R$25&gt;0,(O35-'Datos entrada'!R$25),0)</f>
        <v>54</v>
      </c>
      <c r="BD35">
        <f>IF(P35-'Datos entrada'!S$25&gt;0,(P35-'Datos entrada'!S$25),0)</f>
        <v>55</v>
      </c>
      <c r="BE35">
        <f>IF(Q35-'Datos entrada'!T$25&gt;0,(Q35-'Datos entrada'!T$25),0)</f>
        <v>56</v>
      </c>
      <c r="BF35">
        <f>IF(R35-'Datos entrada'!U$25&gt;0,(R35-'Datos entrada'!U$25),0)</f>
        <v>57</v>
      </c>
      <c r="BG35">
        <f>IF(S35-'Datos entrada'!V$25&gt;0,(S35-'Datos entrada'!V$25),0)</f>
        <v>57</v>
      </c>
      <c r="BH35">
        <f>IF(T35-'Datos entrada'!W$25&gt;0,(T35-'Datos entrada'!W$25),0)</f>
        <v>57</v>
      </c>
      <c r="BI35">
        <f>IF(U35-'Datos entrada'!X$25&gt;0,(U35-'Datos entrada'!X$25),0)</f>
        <v>57</v>
      </c>
      <c r="BJ35">
        <f>IF(V35-'Datos entrada'!Y$25&gt;0,(V35-'Datos entrada'!Y$25),0)</f>
        <v>57</v>
      </c>
      <c r="BL35">
        <f t="shared" si="26"/>
        <v>804</v>
      </c>
      <c r="BM35">
        <f t="shared" si="19"/>
        <v>0</v>
      </c>
      <c r="BN35">
        <f t="shared" si="20"/>
        <v>0</v>
      </c>
      <c r="BP35">
        <f>IF(G35-'Datos entrada'!J$26&gt;0,(G35-'Datos entrada'!J$26),0)</f>
        <v>34</v>
      </c>
      <c r="BQ35">
        <f>IF(H35-'Datos entrada'!K$26&gt;0,(H35-'Datos entrada'!K$26),0)</f>
        <v>37</v>
      </c>
      <c r="BR35">
        <f>IF(I35-'Datos entrada'!L$26&gt;0,(I35-'Datos entrada'!L$26),0)</f>
        <v>40</v>
      </c>
      <c r="BS35">
        <f>IF(J35-'Datos entrada'!M$26&gt;0,(J35-'Datos entrada'!M$26),0)</f>
        <v>43</v>
      </c>
      <c r="BT35">
        <f>IF(K35-'Datos entrada'!N$26&gt;0,(K35-'Datos entrada'!N$26),0)</f>
        <v>46</v>
      </c>
      <c r="BU35">
        <f>IF(L35-'Datos entrada'!O$26&gt;0,(L35-'Datos entrada'!O$26),0)</f>
        <v>49</v>
      </c>
      <c r="BV35">
        <f>IF(M35-'Datos entrada'!P$26&gt;0,(M35-'Datos entrada'!P$26),0)</f>
        <v>52</v>
      </c>
      <c r="BW35">
        <f>IF(N35-'Datos entrada'!Q$26&gt;0,(N35-'Datos entrada'!Q$26),0)</f>
        <v>53</v>
      </c>
      <c r="BX35">
        <f>IF(O35-'Datos entrada'!R$26&gt;0,(O35-'Datos entrada'!R$26),0)</f>
        <v>54</v>
      </c>
      <c r="BY35">
        <f>IF(P35-'Datos entrada'!S$26&gt;0,(P35-'Datos entrada'!S$26),0)</f>
        <v>55</v>
      </c>
      <c r="BZ35">
        <f>IF(Q35-'Datos entrada'!T$26&gt;0,(Q35-'Datos entrada'!T$26),0)</f>
        <v>56</v>
      </c>
      <c r="CA35">
        <f>IF(R35-'Datos entrada'!U$26&gt;0,(R35-'Datos entrada'!U$26),0)</f>
        <v>57</v>
      </c>
      <c r="CB35">
        <f>IF(S35-'Datos entrada'!V$26&gt;0,(S35-'Datos entrada'!V$26),0)</f>
        <v>57</v>
      </c>
      <c r="CC35">
        <f>IF(T35-'Datos entrada'!W$26&gt;0,(T35-'Datos entrada'!W$26),0)</f>
        <v>57</v>
      </c>
      <c r="CD35">
        <f>IF(U35-'Datos entrada'!X$26&gt;0,(U35-'Datos entrada'!X$26),0)</f>
        <v>57</v>
      </c>
      <c r="CE35">
        <f>IF(V35-'Datos entrada'!Y$26&gt;0,(V35-'Datos entrada'!Y$26),0)</f>
        <v>57</v>
      </c>
      <c r="CG35">
        <f t="shared" si="27"/>
        <v>804</v>
      </c>
      <c r="CH35">
        <f t="shared" si="21"/>
        <v>0</v>
      </c>
      <c r="CI35">
        <f t="shared" si="22"/>
        <v>0</v>
      </c>
      <c r="CK35">
        <f>IF(G35-'Datos entrada'!J$27&gt;0,(G35-'Datos entrada'!J$27),0)</f>
        <v>34</v>
      </c>
      <c r="CL35">
        <f>IF(H35-'Datos entrada'!K$27&gt;0,(H35-'Datos entrada'!K$27),0)</f>
        <v>37</v>
      </c>
      <c r="CM35">
        <f>IF(I35-'Datos entrada'!L$27&gt;0,(I35-'Datos entrada'!L$27),0)</f>
        <v>40</v>
      </c>
      <c r="CN35">
        <f>IF(J35-'Datos entrada'!M$27&gt;0,(J35-'Datos entrada'!M$27),0)</f>
        <v>43</v>
      </c>
      <c r="CO35">
        <f>IF(K35-'Datos entrada'!N$27&gt;0,(K35-'Datos entrada'!N$27),0)</f>
        <v>46</v>
      </c>
      <c r="CP35">
        <f>IF(L35-'Datos entrada'!O$27&gt;0,(L35-'Datos entrada'!O$27),0)</f>
        <v>49</v>
      </c>
      <c r="CQ35">
        <f>IF(M35-'Datos entrada'!P$27&gt;0,(M35-'Datos entrada'!P$27),0)</f>
        <v>52</v>
      </c>
      <c r="CR35">
        <f>IF(N35-'Datos entrada'!Q$27&gt;0,(N35-'Datos entrada'!Q$27),0)</f>
        <v>53</v>
      </c>
      <c r="CS35">
        <f>IF(O35-'Datos entrada'!R$27&gt;0,(O35-'Datos entrada'!R$27),0)</f>
        <v>54</v>
      </c>
      <c r="CT35">
        <f>IF(P35-'Datos entrada'!S$27&gt;0,(P35-'Datos entrada'!S$27),0)</f>
        <v>55</v>
      </c>
      <c r="CU35">
        <f>IF(Q35-'Datos entrada'!T$27&gt;0,(Q35-'Datos entrada'!T$27),0)</f>
        <v>56</v>
      </c>
      <c r="CV35">
        <f>IF(R35-'Datos entrada'!U$27&gt;0,(R35-'Datos entrada'!U$27),0)</f>
        <v>57</v>
      </c>
      <c r="CW35">
        <f>IF(S35-'Datos entrada'!V$27&gt;0,(S35-'Datos entrada'!V$27),0)</f>
        <v>57</v>
      </c>
      <c r="CX35">
        <f>IF(T35-'Datos entrada'!W$27&gt;0,(T35-'Datos entrada'!W$27),0)</f>
        <v>57</v>
      </c>
      <c r="CY35">
        <f>IF(U35-'Datos entrada'!X$27&gt;0,(U35-'Datos entrada'!X$27),0)</f>
        <v>57</v>
      </c>
      <c r="CZ35">
        <f>IF(V35-'Datos entrada'!Y$27&gt;0,(V35-'Datos entrada'!Y$27),0)</f>
        <v>57</v>
      </c>
      <c r="DB35">
        <f t="shared" si="28"/>
        <v>804</v>
      </c>
      <c r="DC35">
        <f t="shared" si="23"/>
        <v>0</v>
      </c>
      <c r="DD35">
        <f t="shared" si="24"/>
        <v>0</v>
      </c>
    </row>
    <row r="36" spans="6:108" x14ac:dyDescent="0.35">
      <c r="F36" s="12">
        <v>0</v>
      </c>
      <c r="G36" s="12">
        <v>33</v>
      </c>
      <c r="H36" s="12">
        <v>36</v>
      </c>
      <c r="I36" s="12">
        <v>39</v>
      </c>
      <c r="J36" s="12">
        <v>42</v>
      </c>
      <c r="K36" s="12">
        <v>45</v>
      </c>
      <c r="L36" s="12">
        <v>48</v>
      </c>
      <c r="M36" s="12">
        <v>51</v>
      </c>
      <c r="N36" s="12">
        <v>52</v>
      </c>
      <c r="O36" s="12">
        <v>53</v>
      </c>
      <c r="P36" s="12">
        <v>54</v>
      </c>
      <c r="Q36" s="12">
        <v>55</v>
      </c>
      <c r="R36" s="12">
        <v>56</v>
      </c>
      <c r="S36" s="12">
        <v>56</v>
      </c>
      <c r="T36" s="12">
        <v>56</v>
      </c>
      <c r="U36" s="12">
        <v>56</v>
      </c>
      <c r="V36" s="12">
        <v>56</v>
      </c>
      <c r="W36" s="12">
        <v>56</v>
      </c>
      <c r="Z36">
        <f>IF(G36-'Datos entrada'!J$24&gt;0,(G36-'Datos entrada'!J$24),0)</f>
        <v>33</v>
      </c>
      <c r="AA36">
        <f>IF(H36-'Datos entrada'!K$24&gt;0,(H36-'Datos entrada'!K$24),0)</f>
        <v>36</v>
      </c>
      <c r="AB36">
        <f>IF(I36-'Datos entrada'!L$24&gt;0,(I36-'Datos entrada'!L$24),0)</f>
        <v>39</v>
      </c>
      <c r="AC36">
        <f>IF(J36-'Datos entrada'!M$24&gt;0,(J36-'Datos entrada'!M$24),0)</f>
        <v>42</v>
      </c>
      <c r="AD36">
        <f>IF(K36-'Datos entrada'!N$24&gt;0,(K36-'Datos entrada'!N$24),0)</f>
        <v>45</v>
      </c>
      <c r="AE36">
        <f>IF(L36-'Datos entrada'!O$24&gt;0,(L36-'Datos entrada'!O$24),0)</f>
        <v>48</v>
      </c>
      <c r="AF36">
        <f>IF(M36-'Datos entrada'!P$24&gt;0,(M36-'Datos entrada'!P$24),0)</f>
        <v>51</v>
      </c>
      <c r="AG36">
        <f>IF(N36-'Datos entrada'!Q$24&gt;0,(N36-'Datos entrada'!Q$24),0)</f>
        <v>52</v>
      </c>
      <c r="AH36">
        <f>IF(O36-'Datos entrada'!R$24&gt;0,(O36-'Datos entrada'!R$24),0)</f>
        <v>53</v>
      </c>
      <c r="AI36">
        <f>IF(P36-'Datos entrada'!S$24&gt;0,(P36-'Datos entrada'!S$24),0)</f>
        <v>54</v>
      </c>
      <c r="AJ36">
        <f>IF(Q36-'Datos entrada'!T$24&gt;0,(Q36-'Datos entrada'!T$24),0)</f>
        <v>55</v>
      </c>
      <c r="AK36">
        <f>IF(R36-'Datos entrada'!U$24&gt;0,(R36-'Datos entrada'!U$24),0)</f>
        <v>56</v>
      </c>
      <c r="AL36">
        <f>IF(S36-'Datos entrada'!V$24&gt;0,(S36-'Datos entrada'!V$24),0)</f>
        <v>56</v>
      </c>
      <c r="AM36">
        <f>IF(T36-'Datos entrada'!W$24&gt;0,(T36-'Datos entrada'!W$24),0)</f>
        <v>56</v>
      </c>
      <c r="AN36">
        <f>IF(U36-'Datos entrada'!X$24&gt;0,(U36-'Datos entrada'!X$24),0)</f>
        <v>56</v>
      </c>
      <c r="AO36">
        <f>IF(V36-'Datos entrada'!Y$24&gt;0,(V36-'Datos entrada'!Y$24),0)</f>
        <v>56</v>
      </c>
      <c r="AQ36">
        <f t="shared" si="25"/>
        <v>788</v>
      </c>
      <c r="AR36">
        <f t="shared" si="17"/>
        <v>0</v>
      </c>
      <c r="AS36">
        <f t="shared" si="18"/>
        <v>0</v>
      </c>
      <c r="AU36">
        <f>IF(G36-'Datos entrada'!J$25&gt;0,(G36-'Datos entrada'!J$25),0)</f>
        <v>33</v>
      </c>
      <c r="AV36">
        <f>IF(H36-'Datos entrada'!K$25&gt;0,(H36-'Datos entrada'!K$25),0)</f>
        <v>36</v>
      </c>
      <c r="AW36">
        <f>IF(I36-'Datos entrada'!L$25&gt;0,(I36-'Datos entrada'!L$25),0)</f>
        <v>39</v>
      </c>
      <c r="AX36">
        <f>IF(J36-'Datos entrada'!M$25&gt;0,(J36-'Datos entrada'!M$25),0)</f>
        <v>42</v>
      </c>
      <c r="AY36">
        <f>IF(K36-'Datos entrada'!N$25&gt;0,(K36-'Datos entrada'!N$25),0)</f>
        <v>45</v>
      </c>
      <c r="AZ36">
        <f>IF(L36-'Datos entrada'!O$25&gt;0,(L36-'Datos entrada'!O$25),0)</f>
        <v>48</v>
      </c>
      <c r="BA36">
        <f>IF(M36-'Datos entrada'!P$25&gt;0,(M36-'Datos entrada'!P$25),0)</f>
        <v>51</v>
      </c>
      <c r="BB36">
        <f>IF(N36-'Datos entrada'!Q$25&gt;0,(N36-'Datos entrada'!Q$25),0)</f>
        <v>52</v>
      </c>
      <c r="BC36">
        <f>IF(O36-'Datos entrada'!R$25&gt;0,(O36-'Datos entrada'!R$25),0)</f>
        <v>53</v>
      </c>
      <c r="BD36">
        <f>IF(P36-'Datos entrada'!S$25&gt;0,(P36-'Datos entrada'!S$25),0)</f>
        <v>54</v>
      </c>
      <c r="BE36">
        <f>IF(Q36-'Datos entrada'!T$25&gt;0,(Q36-'Datos entrada'!T$25),0)</f>
        <v>55</v>
      </c>
      <c r="BF36">
        <f>IF(R36-'Datos entrada'!U$25&gt;0,(R36-'Datos entrada'!U$25),0)</f>
        <v>56</v>
      </c>
      <c r="BG36">
        <f>IF(S36-'Datos entrada'!V$25&gt;0,(S36-'Datos entrada'!V$25),0)</f>
        <v>56</v>
      </c>
      <c r="BH36">
        <f>IF(T36-'Datos entrada'!W$25&gt;0,(T36-'Datos entrada'!W$25),0)</f>
        <v>56</v>
      </c>
      <c r="BI36">
        <f>IF(U36-'Datos entrada'!X$25&gt;0,(U36-'Datos entrada'!X$25),0)</f>
        <v>56</v>
      </c>
      <c r="BJ36">
        <f>IF(V36-'Datos entrada'!Y$25&gt;0,(V36-'Datos entrada'!Y$25),0)</f>
        <v>56</v>
      </c>
      <c r="BL36">
        <f t="shared" si="26"/>
        <v>788</v>
      </c>
      <c r="BM36">
        <f t="shared" si="19"/>
        <v>0</v>
      </c>
      <c r="BN36">
        <f t="shared" si="20"/>
        <v>0</v>
      </c>
      <c r="BP36">
        <f>IF(G36-'Datos entrada'!J$26&gt;0,(G36-'Datos entrada'!J$26),0)</f>
        <v>33</v>
      </c>
      <c r="BQ36">
        <f>IF(H36-'Datos entrada'!K$26&gt;0,(H36-'Datos entrada'!K$26),0)</f>
        <v>36</v>
      </c>
      <c r="BR36">
        <f>IF(I36-'Datos entrada'!L$26&gt;0,(I36-'Datos entrada'!L$26),0)</f>
        <v>39</v>
      </c>
      <c r="BS36">
        <f>IF(J36-'Datos entrada'!M$26&gt;0,(J36-'Datos entrada'!M$26),0)</f>
        <v>42</v>
      </c>
      <c r="BT36">
        <f>IF(K36-'Datos entrada'!N$26&gt;0,(K36-'Datos entrada'!N$26),0)</f>
        <v>45</v>
      </c>
      <c r="BU36">
        <f>IF(L36-'Datos entrada'!O$26&gt;0,(L36-'Datos entrada'!O$26),0)</f>
        <v>48</v>
      </c>
      <c r="BV36">
        <f>IF(M36-'Datos entrada'!P$26&gt;0,(M36-'Datos entrada'!P$26),0)</f>
        <v>51</v>
      </c>
      <c r="BW36">
        <f>IF(N36-'Datos entrada'!Q$26&gt;0,(N36-'Datos entrada'!Q$26),0)</f>
        <v>52</v>
      </c>
      <c r="BX36">
        <f>IF(O36-'Datos entrada'!R$26&gt;0,(O36-'Datos entrada'!R$26),0)</f>
        <v>53</v>
      </c>
      <c r="BY36">
        <f>IF(P36-'Datos entrada'!S$26&gt;0,(P36-'Datos entrada'!S$26),0)</f>
        <v>54</v>
      </c>
      <c r="BZ36">
        <f>IF(Q36-'Datos entrada'!T$26&gt;0,(Q36-'Datos entrada'!T$26),0)</f>
        <v>55</v>
      </c>
      <c r="CA36">
        <f>IF(R36-'Datos entrada'!U$26&gt;0,(R36-'Datos entrada'!U$26),0)</f>
        <v>56</v>
      </c>
      <c r="CB36">
        <f>IF(S36-'Datos entrada'!V$26&gt;0,(S36-'Datos entrada'!V$26),0)</f>
        <v>56</v>
      </c>
      <c r="CC36">
        <f>IF(T36-'Datos entrada'!W$26&gt;0,(T36-'Datos entrada'!W$26),0)</f>
        <v>56</v>
      </c>
      <c r="CD36">
        <f>IF(U36-'Datos entrada'!X$26&gt;0,(U36-'Datos entrada'!X$26),0)</f>
        <v>56</v>
      </c>
      <c r="CE36">
        <f>IF(V36-'Datos entrada'!Y$26&gt;0,(V36-'Datos entrada'!Y$26),0)</f>
        <v>56</v>
      </c>
      <c r="CG36">
        <f t="shared" si="27"/>
        <v>788</v>
      </c>
      <c r="CH36">
        <f t="shared" si="21"/>
        <v>0</v>
      </c>
      <c r="CI36">
        <f t="shared" si="22"/>
        <v>0</v>
      </c>
      <c r="CK36">
        <f>IF(G36-'Datos entrada'!J$27&gt;0,(G36-'Datos entrada'!J$27),0)</f>
        <v>33</v>
      </c>
      <c r="CL36">
        <f>IF(H36-'Datos entrada'!K$27&gt;0,(H36-'Datos entrada'!K$27),0)</f>
        <v>36</v>
      </c>
      <c r="CM36">
        <f>IF(I36-'Datos entrada'!L$27&gt;0,(I36-'Datos entrada'!L$27),0)</f>
        <v>39</v>
      </c>
      <c r="CN36">
        <f>IF(J36-'Datos entrada'!M$27&gt;0,(J36-'Datos entrada'!M$27),0)</f>
        <v>42</v>
      </c>
      <c r="CO36">
        <f>IF(K36-'Datos entrada'!N$27&gt;0,(K36-'Datos entrada'!N$27),0)</f>
        <v>45</v>
      </c>
      <c r="CP36">
        <f>IF(L36-'Datos entrada'!O$27&gt;0,(L36-'Datos entrada'!O$27),0)</f>
        <v>48</v>
      </c>
      <c r="CQ36">
        <f>IF(M36-'Datos entrada'!P$27&gt;0,(M36-'Datos entrada'!P$27),0)</f>
        <v>51</v>
      </c>
      <c r="CR36">
        <f>IF(N36-'Datos entrada'!Q$27&gt;0,(N36-'Datos entrada'!Q$27),0)</f>
        <v>52</v>
      </c>
      <c r="CS36">
        <f>IF(O36-'Datos entrada'!R$27&gt;0,(O36-'Datos entrada'!R$27),0)</f>
        <v>53</v>
      </c>
      <c r="CT36">
        <f>IF(P36-'Datos entrada'!S$27&gt;0,(P36-'Datos entrada'!S$27),0)</f>
        <v>54</v>
      </c>
      <c r="CU36">
        <f>IF(Q36-'Datos entrada'!T$27&gt;0,(Q36-'Datos entrada'!T$27),0)</f>
        <v>55</v>
      </c>
      <c r="CV36">
        <f>IF(R36-'Datos entrada'!U$27&gt;0,(R36-'Datos entrada'!U$27),0)</f>
        <v>56</v>
      </c>
      <c r="CW36">
        <f>IF(S36-'Datos entrada'!V$27&gt;0,(S36-'Datos entrada'!V$27),0)</f>
        <v>56</v>
      </c>
      <c r="CX36">
        <f>IF(T36-'Datos entrada'!W$27&gt;0,(T36-'Datos entrada'!W$27),0)</f>
        <v>56</v>
      </c>
      <c r="CY36">
        <f>IF(U36-'Datos entrada'!X$27&gt;0,(U36-'Datos entrada'!X$27),0)</f>
        <v>56</v>
      </c>
      <c r="CZ36">
        <f>IF(V36-'Datos entrada'!Y$27&gt;0,(V36-'Datos entrada'!Y$27),0)</f>
        <v>56</v>
      </c>
      <c r="DB36">
        <f t="shared" si="28"/>
        <v>788</v>
      </c>
      <c r="DC36">
        <f t="shared" si="23"/>
        <v>0</v>
      </c>
      <c r="DD36">
        <f t="shared" si="24"/>
        <v>0</v>
      </c>
    </row>
    <row r="37" spans="6:108" x14ac:dyDescent="0.35">
      <c r="F37">
        <v>1</v>
      </c>
      <c r="G37">
        <f>G36-1</f>
        <v>32</v>
      </c>
      <c r="H37">
        <f>H36-1</f>
        <v>35</v>
      </c>
      <c r="I37">
        <f t="shared" ref="I37:W48" si="29">I36-1</f>
        <v>38</v>
      </c>
      <c r="J37">
        <f t="shared" si="29"/>
        <v>41</v>
      </c>
      <c r="K37">
        <f t="shared" si="29"/>
        <v>44</v>
      </c>
      <c r="L37">
        <f t="shared" si="29"/>
        <v>47</v>
      </c>
      <c r="M37">
        <f t="shared" si="29"/>
        <v>50</v>
      </c>
      <c r="N37">
        <f t="shared" si="29"/>
        <v>51</v>
      </c>
      <c r="O37">
        <f t="shared" si="29"/>
        <v>52</v>
      </c>
      <c r="P37">
        <f t="shared" si="29"/>
        <v>53</v>
      </c>
      <c r="Q37">
        <f t="shared" si="29"/>
        <v>54</v>
      </c>
      <c r="R37">
        <f t="shared" si="29"/>
        <v>55</v>
      </c>
      <c r="S37">
        <f t="shared" si="29"/>
        <v>55</v>
      </c>
      <c r="T37">
        <f t="shared" si="29"/>
        <v>55</v>
      </c>
      <c r="U37">
        <f t="shared" si="29"/>
        <v>55</v>
      </c>
      <c r="V37">
        <f t="shared" si="29"/>
        <v>55</v>
      </c>
      <c r="W37">
        <f t="shared" si="29"/>
        <v>55</v>
      </c>
      <c r="Z37">
        <f>IF(G37-'Datos entrada'!J$24&gt;0,(G37-'Datos entrada'!J$24),0)</f>
        <v>32</v>
      </c>
      <c r="AA37">
        <f>IF(H37-'Datos entrada'!K$24&gt;0,(H37-'Datos entrada'!K$24),0)</f>
        <v>35</v>
      </c>
      <c r="AB37">
        <f>IF(I37-'Datos entrada'!L$24&gt;0,(I37-'Datos entrada'!L$24),0)</f>
        <v>38</v>
      </c>
      <c r="AC37">
        <f>IF(J37-'Datos entrada'!M$24&gt;0,(J37-'Datos entrada'!M$24),0)</f>
        <v>41</v>
      </c>
      <c r="AD37">
        <f>IF(K37-'Datos entrada'!N$24&gt;0,(K37-'Datos entrada'!N$24),0)</f>
        <v>44</v>
      </c>
      <c r="AE37">
        <f>IF(L37-'Datos entrada'!O$24&gt;0,(L37-'Datos entrada'!O$24),0)</f>
        <v>47</v>
      </c>
      <c r="AF37">
        <f>IF(M37-'Datos entrada'!P$24&gt;0,(M37-'Datos entrada'!P$24),0)</f>
        <v>50</v>
      </c>
      <c r="AG37">
        <f>IF(N37-'Datos entrada'!Q$24&gt;0,(N37-'Datos entrada'!Q$24),0)</f>
        <v>51</v>
      </c>
      <c r="AH37">
        <f>IF(O37-'Datos entrada'!R$24&gt;0,(O37-'Datos entrada'!R$24),0)</f>
        <v>52</v>
      </c>
      <c r="AI37">
        <f>IF(P37-'Datos entrada'!S$24&gt;0,(P37-'Datos entrada'!S$24),0)</f>
        <v>53</v>
      </c>
      <c r="AJ37">
        <f>IF(Q37-'Datos entrada'!T$24&gt;0,(Q37-'Datos entrada'!T$24),0)</f>
        <v>54</v>
      </c>
      <c r="AK37">
        <f>IF(R37-'Datos entrada'!U$24&gt;0,(R37-'Datos entrada'!U$24),0)</f>
        <v>55</v>
      </c>
      <c r="AL37">
        <f>IF(S37-'Datos entrada'!V$24&gt;0,(S37-'Datos entrada'!V$24),0)</f>
        <v>55</v>
      </c>
      <c r="AM37">
        <f>IF(T37-'Datos entrada'!W$24&gt;0,(T37-'Datos entrada'!W$24),0)</f>
        <v>55</v>
      </c>
      <c r="AN37">
        <f>IF(U37-'Datos entrada'!X$24&gt;0,(U37-'Datos entrada'!X$24),0)</f>
        <v>55</v>
      </c>
      <c r="AO37">
        <f>IF(V37-'Datos entrada'!Y$24&gt;0,(V37-'Datos entrada'!Y$24),0)</f>
        <v>55</v>
      </c>
      <c r="AQ37">
        <f t="shared" si="25"/>
        <v>772</v>
      </c>
      <c r="AR37">
        <f t="shared" si="17"/>
        <v>0</v>
      </c>
      <c r="AS37">
        <f t="shared" si="18"/>
        <v>0</v>
      </c>
      <c r="AU37">
        <f>IF(G37-'Datos entrada'!J$25&gt;0,(G37-'Datos entrada'!J$25),0)</f>
        <v>32</v>
      </c>
      <c r="AV37">
        <f>IF(H37-'Datos entrada'!K$25&gt;0,(H37-'Datos entrada'!K$25),0)</f>
        <v>35</v>
      </c>
      <c r="AW37">
        <f>IF(I37-'Datos entrada'!L$25&gt;0,(I37-'Datos entrada'!L$25),0)</f>
        <v>38</v>
      </c>
      <c r="AX37">
        <f>IF(J37-'Datos entrada'!M$25&gt;0,(J37-'Datos entrada'!M$25),0)</f>
        <v>41</v>
      </c>
      <c r="AY37">
        <f>IF(K37-'Datos entrada'!N$25&gt;0,(K37-'Datos entrada'!N$25),0)</f>
        <v>44</v>
      </c>
      <c r="AZ37">
        <f>IF(L37-'Datos entrada'!O$25&gt;0,(L37-'Datos entrada'!O$25),0)</f>
        <v>47</v>
      </c>
      <c r="BA37">
        <f>IF(M37-'Datos entrada'!P$25&gt;0,(M37-'Datos entrada'!P$25),0)</f>
        <v>50</v>
      </c>
      <c r="BB37">
        <f>IF(N37-'Datos entrada'!Q$25&gt;0,(N37-'Datos entrada'!Q$25),0)</f>
        <v>51</v>
      </c>
      <c r="BC37">
        <f>IF(O37-'Datos entrada'!R$25&gt;0,(O37-'Datos entrada'!R$25),0)</f>
        <v>52</v>
      </c>
      <c r="BD37">
        <f>IF(P37-'Datos entrada'!S$25&gt;0,(P37-'Datos entrada'!S$25),0)</f>
        <v>53</v>
      </c>
      <c r="BE37">
        <f>IF(Q37-'Datos entrada'!T$25&gt;0,(Q37-'Datos entrada'!T$25),0)</f>
        <v>54</v>
      </c>
      <c r="BF37">
        <f>IF(R37-'Datos entrada'!U$25&gt;0,(R37-'Datos entrada'!U$25),0)</f>
        <v>55</v>
      </c>
      <c r="BG37">
        <f>IF(S37-'Datos entrada'!V$25&gt;0,(S37-'Datos entrada'!V$25),0)</f>
        <v>55</v>
      </c>
      <c r="BH37">
        <f>IF(T37-'Datos entrada'!W$25&gt;0,(T37-'Datos entrada'!W$25),0)</f>
        <v>55</v>
      </c>
      <c r="BI37">
        <f>IF(U37-'Datos entrada'!X$25&gt;0,(U37-'Datos entrada'!X$25),0)</f>
        <v>55</v>
      </c>
      <c r="BJ37">
        <f>IF(V37-'Datos entrada'!Y$25&gt;0,(V37-'Datos entrada'!Y$25),0)</f>
        <v>55</v>
      </c>
      <c r="BL37">
        <f t="shared" si="26"/>
        <v>772</v>
      </c>
      <c r="BM37">
        <f t="shared" si="19"/>
        <v>0</v>
      </c>
      <c r="BN37">
        <f t="shared" si="20"/>
        <v>0</v>
      </c>
      <c r="BP37">
        <f>IF(G37-'Datos entrada'!J$26&gt;0,(G37-'Datos entrada'!J$26),0)</f>
        <v>32</v>
      </c>
      <c r="BQ37">
        <f>IF(H37-'Datos entrada'!K$26&gt;0,(H37-'Datos entrada'!K$26),0)</f>
        <v>35</v>
      </c>
      <c r="BR37">
        <f>IF(I37-'Datos entrada'!L$26&gt;0,(I37-'Datos entrada'!L$26),0)</f>
        <v>38</v>
      </c>
      <c r="BS37">
        <f>IF(J37-'Datos entrada'!M$26&gt;0,(J37-'Datos entrada'!M$26),0)</f>
        <v>41</v>
      </c>
      <c r="BT37">
        <f>IF(K37-'Datos entrada'!N$26&gt;0,(K37-'Datos entrada'!N$26),0)</f>
        <v>44</v>
      </c>
      <c r="BU37">
        <f>IF(L37-'Datos entrada'!O$26&gt;0,(L37-'Datos entrada'!O$26),0)</f>
        <v>47</v>
      </c>
      <c r="BV37">
        <f>IF(M37-'Datos entrada'!P$26&gt;0,(M37-'Datos entrada'!P$26),0)</f>
        <v>50</v>
      </c>
      <c r="BW37">
        <f>IF(N37-'Datos entrada'!Q$26&gt;0,(N37-'Datos entrada'!Q$26),0)</f>
        <v>51</v>
      </c>
      <c r="BX37">
        <f>IF(O37-'Datos entrada'!R$26&gt;0,(O37-'Datos entrada'!R$26),0)</f>
        <v>52</v>
      </c>
      <c r="BY37">
        <f>IF(P37-'Datos entrada'!S$26&gt;0,(P37-'Datos entrada'!S$26),0)</f>
        <v>53</v>
      </c>
      <c r="BZ37">
        <f>IF(Q37-'Datos entrada'!T$26&gt;0,(Q37-'Datos entrada'!T$26),0)</f>
        <v>54</v>
      </c>
      <c r="CA37">
        <f>IF(R37-'Datos entrada'!U$26&gt;0,(R37-'Datos entrada'!U$26),0)</f>
        <v>55</v>
      </c>
      <c r="CB37">
        <f>IF(S37-'Datos entrada'!V$26&gt;0,(S37-'Datos entrada'!V$26),0)</f>
        <v>55</v>
      </c>
      <c r="CC37">
        <f>IF(T37-'Datos entrada'!W$26&gt;0,(T37-'Datos entrada'!W$26),0)</f>
        <v>55</v>
      </c>
      <c r="CD37">
        <f>IF(U37-'Datos entrada'!X$26&gt;0,(U37-'Datos entrada'!X$26),0)</f>
        <v>55</v>
      </c>
      <c r="CE37">
        <f>IF(V37-'Datos entrada'!Y$26&gt;0,(V37-'Datos entrada'!Y$26),0)</f>
        <v>55</v>
      </c>
      <c r="CG37">
        <f t="shared" si="27"/>
        <v>772</v>
      </c>
      <c r="CH37">
        <f t="shared" si="21"/>
        <v>0</v>
      </c>
      <c r="CI37">
        <f t="shared" si="22"/>
        <v>0</v>
      </c>
      <c r="CK37">
        <f>IF(G37-'Datos entrada'!J$27&gt;0,(G37-'Datos entrada'!J$27),0)</f>
        <v>32</v>
      </c>
      <c r="CL37">
        <f>IF(H37-'Datos entrada'!K$27&gt;0,(H37-'Datos entrada'!K$27),0)</f>
        <v>35</v>
      </c>
      <c r="CM37">
        <f>IF(I37-'Datos entrada'!L$27&gt;0,(I37-'Datos entrada'!L$27),0)</f>
        <v>38</v>
      </c>
      <c r="CN37">
        <f>IF(J37-'Datos entrada'!M$27&gt;0,(J37-'Datos entrada'!M$27),0)</f>
        <v>41</v>
      </c>
      <c r="CO37">
        <f>IF(K37-'Datos entrada'!N$27&gt;0,(K37-'Datos entrada'!N$27),0)</f>
        <v>44</v>
      </c>
      <c r="CP37">
        <f>IF(L37-'Datos entrada'!O$27&gt;0,(L37-'Datos entrada'!O$27),0)</f>
        <v>47</v>
      </c>
      <c r="CQ37">
        <f>IF(M37-'Datos entrada'!P$27&gt;0,(M37-'Datos entrada'!P$27),0)</f>
        <v>50</v>
      </c>
      <c r="CR37">
        <f>IF(N37-'Datos entrada'!Q$27&gt;0,(N37-'Datos entrada'!Q$27),0)</f>
        <v>51</v>
      </c>
      <c r="CS37">
        <f>IF(O37-'Datos entrada'!R$27&gt;0,(O37-'Datos entrada'!R$27),0)</f>
        <v>52</v>
      </c>
      <c r="CT37">
        <f>IF(P37-'Datos entrada'!S$27&gt;0,(P37-'Datos entrada'!S$27),0)</f>
        <v>53</v>
      </c>
      <c r="CU37">
        <f>IF(Q37-'Datos entrada'!T$27&gt;0,(Q37-'Datos entrada'!T$27),0)</f>
        <v>54</v>
      </c>
      <c r="CV37">
        <f>IF(R37-'Datos entrada'!U$27&gt;0,(R37-'Datos entrada'!U$27),0)</f>
        <v>55</v>
      </c>
      <c r="CW37">
        <f>IF(S37-'Datos entrada'!V$27&gt;0,(S37-'Datos entrada'!V$27),0)</f>
        <v>55</v>
      </c>
      <c r="CX37">
        <f>IF(T37-'Datos entrada'!W$27&gt;0,(T37-'Datos entrada'!W$27),0)</f>
        <v>55</v>
      </c>
      <c r="CY37">
        <f>IF(U37-'Datos entrada'!X$27&gt;0,(U37-'Datos entrada'!X$27),0)</f>
        <v>55</v>
      </c>
      <c r="CZ37">
        <f>IF(V37-'Datos entrada'!Y$27&gt;0,(V37-'Datos entrada'!Y$27),0)</f>
        <v>55</v>
      </c>
      <c r="DB37">
        <f t="shared" si="28"/>
        <v>772</v>
      </c>
      <c r="DC37">
        <f t="shared" si="23"/>
        <v>0</v>
      </c>
      <c r="DD37">
        <f t="shared" si="24"/>
        <v>0</v>
      </c>
    </row>
    <row r="38" spans="6:108" x14ac:dyDescent="0.35">
      <c r="F38">
        <v>2</v>
      </c>
      <c r="G38">
        <f t="shared" ref="G38:H48" si="30">G37-1</f>
        <v>31</v>
      </c>
      <c r="H38">
        <f t="shared" si="30"/>
        <v>34</v>
      </c>
      <c r="I38">
        <f t="shared" si="29"/>
        <v>37</v>
      </c>
      <c r="J38">
        <f t="shared" si="29"/>
        <v>40</v>
      </c>
      <c r="K38">
        <f t="shared" si="29"/>
        <v>43</v>
      </c>
      <c r="L38">
        <f t="shared" si="29"/>
        <v>46</v>
      </c>
      <c r="M38">
        <f t="shared" si="29"/>
        <v>49</v>
      </c>
      <c r="N38">
        <f t="shared" si="29"/>
        <v>50</v>
      </c>
      <c r="O38">
        <f t="shared" si="29"/>
        <v>51</v>
      </c>
      <c r="P38">
        <f t="shared" si="29"/>
        <v>52</v>
      </c>
      <c r="Q38">
        <f t="shared" si="29"/>
        <v>53</v>
      </c>
      <c r="R38">
        <f t="shared" si="29"/>
        <v>54</v>
      </c>
      <c r="S38">
        <f t="shared" si="29"/>
        <v>54</v>
      </c>
      <c r="T38">
        <f t="shared" si="29"/>
        <v>54</v>
      </c>
      <c r="U38">
        <f t="shared" si="29"/>
        <v>54</v>
      </c>
      <c r="V38">
        <f t="shared" si="29"/>
        <v>54</v>
      </c>
      <c r="W38">
        <f t="shared" si="29"/>
        <v>54</v>
      </c>
      <c r="Z38">
        <f>IF(G38-'Datos entrada'!J$24&gt;0,(G38-'Datos entrada'!J$24),0)</f>
        <v>31</v>
      </c>
      <c r="AA38">
        <f>IF(H38-'Datos entrada'!K$24&gt;0,(H38-'Datos entrada'!K$24),0)</f>
        <v>34</v>
      </c>
      <c r="AB38">
        <f>IF(I38-'Datos entrada'!L$24&gt;0,(I38-'Datos entrada'!L$24),0)</f>
        <v>37</v>
      </c>
      <c r="AC38">
        <f>IF(J38-'Datos entrada'!M$24&gt;0,(J38-'Datos entrada'!M$24),0)</f>
        <v>40</v>
      </c>
      <c r="AD38">
        <f>IF(K38-'Datos entrada'!N$24&gt;0,(K38-'Datos entrada'!N$24),0)</f>
        <v>43</v>
      </c>
      <c r="AE38">
        <f>IF(L38-'Datos entrada'!O$24&gt;0,(L38-'Datos entrada'!O$24),0)</f>
        <v>46</v>
      </c>
      <c r="AF38">
        <f>IF(M38-'Datos entrada'!P$24&gt;0,(M38-'Datos entrada'!P$24),0)</f>
        <v>49</v>
      </c>
      <c r="AG38">
        <f>IF(N38-'Datos entrada'!Q$24&gt;0,(N38-'Datos entrada'!Q$24),0)</f>
        <v>50</v>
      </c>
      <c r="AH38">
        <f>IF(O38-'Datos entrada'!R$24&gt;0,(O38-'Datos entrada'!R$24),0)</f>
        <v>51</v>
      </c>
      <c r="AI38">
        <f>IF(P38-'Datos entrada'!S$24&gt;0,(P38-'Datos entrada'!S$24),0)</f>
        <v>52</v>
      </c>
      <c r="AJ38">
        <f>IF(Q38-'Datos entrada'!T$24&gt;0,(Q38-'Datos entrada'!T$24),0)</f>
        <v>53</v>
      </c>
      <c r="AK38">
        <f>IF(R38-'Datos entrada'!U$24&gt;0,(R38-'Datos entrada'!U$24),0)</f>
        <v>54</v>
      </c>
      <c r="AL38">
        <f>IF(S38-'Datos entrada'!V$24&gt;0,(S38-'Datos entrada'!V$24),0)</f>
        <v>54</v>
      </c>
      <c r="AM38">
        <f>IF(T38-'Datos entrada'!W$24&gt;0,(T38-'Datos entrada'!W$24),0)</f>
        <v>54</v>
      </c>
      <c r="AN38">
        <f>IF(U38-'Datos entrada'!X$24&gt;0,(U38-'Datos entrada'!X$24),0)</f>
        <v>54</v>
      </c>
      <c r="AO38">
        <f>IF(V38-'Datos entrada'!Y$24&gt;0,(V38-'Datos entrada'!Y$24),0)</f>
        <v>54</v>
      </c>
      <c r="AQ38">
        <f t="shared" si="25"/>
        <v>756</v>
      </c>
      <c r="AR38">
        <f t="shared" si="17"/>
        <v>0</v>
      </c>
      <c r="AS38">
        <f t="shared" si="18"/>
        <v>0</v>
      </c>
      <c r="AU38">
        <f>IF(G38-'Datos entrada'!J$25&gt;0,(G38-'Datos entrada'!J$25),0)</f>
        <v>31</v>
      </c>
      <c r="AV38">
        <f>IF(H38-'Datos entrada'!K$25&gt;0,(H38-'Datos entrada'!K$25),0)</f>
        <v>34</v>
      </c>
      <c r="AW38">
        <f>IF(I38-'Datos entrada'!L$25&gt;0,(I38-'Datos entrada'!L$25),0)</f>
        <v>37</v>
      </c>
      <c r="AX38">
        <f>IF(J38-'Datos entrada'!M$25&gt;0,(J38-'Datos entrada'!M$25),0)</f>
        <v>40</v>
      </c>
      <c r="AY38">
        <f>IF(K38-'Datos entrada'!N$25&gt;0,(K38-'Datos entrada'!N$25),0)</f>
        <v>43</v>
      </c>
      <c r="AZ38">
        <f>IF(L38-'Datos entrada'!O$25&gt;0,(L38-'Datos entrada'!O$25),0)</f>
        <v>46</v>
      </c>
      <c r="BA38">
        <f>IF(M38-'Datos entrada'!P$25&gt;0,(M38-'Datos entrada'!P$25),0)</f>
        <v>49</v>
      </c>
      <c r="BB38">
        <f>IF(N38-'Datos entrada'!Q$25&gt;0,(N38-'Datos entrada'!Q$25),0)</f>
        <v>50</v>
      </c>
      <c r="BC38">
        <f>IF(O38-'Datos entrada'!R$25&gt;0,(O38-'Datos entrada'!R$25),0)</f>
        <v>51</v>
      </c>
      <c r="BD38">
        <f>IF(P38-'Datos entrada'!S$25&gt;0,(P38-'Datos entrada'!S$25),0)</f>
        <v>52</v>
      </c>
      <c r="BE38">
        <f>IF(Q38-'Datos entrada'!T$25&gt;0,(Q38-'Datos entrada'!T$25),0)</f>
        <v>53</v>
      </c>
      <c r="BF38">
        <f>IF(R38-'Datos entrada'!U$25&gt;0,(R38-'Datos entrada'!U$25),0)</f>
        <v>54</v>
      </c>
      <c r="BG38">
        <f>IF(S38-'Datos entrada'!V$25&gt;0,(S38-'Datos entrada'!V$25),0)</f>
        <v>54</v>
      </c>
      <c r="BH38">
        <f>IF(T38-'Datos entrada'!W$25&gt;0,(T38-'Datos entrada'!W$25),0)</f>
        <v>54</v>
      </c>
      <c r="BI38">
        <f>IF(U38-'Datos entrada'!X$25&gt;0,(U38-'Datos entrada'!X$25),0)</f>
        <v>54</v>
      </c>
      <c r="BJ38">
        <f>IF(V38-'Datos entrada'!Y$25&gt;0,(V38-'Datos entrada'!Y$25),0)</f>
        <v>54</v>
      </c>
      <c r="BL38">
        <f t="shared" si="26"/>
        <v>756</v>
      </c>
      <c r="BM38">
        <f t="shared" si="19"/>
        <v>0</v>
      </c>
      <c r="BN38">
        <f t="shared" si="20"/>
        <v>0</v>
      </c>
      <c r="BP38">
        <f>IF(G38-'Datos entrada'!J$26&gt;0,(G38-'Datos entrada'!J$26),0)</f>
        <v>31</v>
      </c>
      <c r="BQ38">
        <f>IF(H38-'Datos entrada'!K$26&gt;0,(H38-'Datos entrada'!K$26),0)</f>
        <v>34</v>
      </c>
      <c r="BR38">
        <f>IF(I38-'Datos entrada'!L$26&gt;0,(I38-'Datos entrada'!L$26),0)</f>
        <v>37</v>
      </c>
      <c r="BS38">
        <f>IF(J38-'Datos entrada'!M$26&gt;0,(J38-'Datos entrada'!M$26),0)</f>
        <v>40</v>
      </c>
      <c r="BT38">
        <f>IF(K38-'Datos entrada'!N$26&gt;0,(K38-'Datos entrada'!N$26),0)</f>
        <v>43</v>
      </c>
      <c r="BU38">
        <f>IF(L38-'Datos entrada'!O$26&gt;0,(L38-'Datos entrada'!O$26),0)</f>
        <v>46</v>
      </c>
      <c r="BV38">
        <f>IF(M38-'Datos entrada'!P$26&gt;0,(M38-'Datos entrada'!P$26),0)</f>
        <v>49</v>
      </c>
      <c r="BW38">
        <f>IF(N38-'Datos entrada'!Q$26&gt;0,(N38-'Datos entrada'!Q$26),0)</f>
        <v>50</v>
      </c>
      <c r="BX38">
        <f>IF(O38-'Datos entrada'!R$26&gt;0,(O38-'Datos entrada'!R$26),0)</f>
        <v>51</v>
      </c>
      <c r="BY38">
        <f>IF(P38-'Datos entrada'!S$26&gt;0,(P38-'Datos entrada'!S$26),0)</f>
        <v>52</v>
      </c>
      <c r="BZ38">
        <f>IF(Q38-'Datos entrada'!T$26&gt;0,(Q38-'Datos entrada'!T$26),0)</f>
        <v>53</v>
      </c>
      <c r="CA38">
        <f>IF(R38-'Datos entrada'!U$26&gt;0,(R38-'Datos entrada'!U$26),0)</f>
        <v>54</v>
      </c>
      <c r="CB38">
        <f>IF(S38-'Datos entrada'!V$26&gt;0,(S38-'Datos entrada'!V$26),0)</f>
        <v>54</v>
      </c>
      <c r="CC38">
        <f>IF(T38-'Datos entrada'!W$26&gt;0,(T38-'Datos entrada'!W$26),0)</f>
        <v>54</v>
      </c>
      <c r="CD38">
        <f>IF(U38-'Datos entrada'!X$26&gt;0,(U38-'Datos entrada'!X$26),0)</f>
        <v>54</v>
      </c>
      <c r="CE38">
        <f>IF(V38-'Datos entrada'!Y$26&gt;0,(V38-'Datos entrada'!Y$26),0)</f>
        <v>54</v>
      </c>
      <c r="CG38">
        <f t="shared" si="27"/>
        <v>756</v>
      </c>
      <c r="CH38">
        <f t="shared" si="21"/>
        <v>0</v>
      </c>
      <c r="CI38">
        <f t="shared" si="22"/>
        <v>0</v>
      </c>
      <c r="CK38">
        <f>IF(G38-'Datos entrada'!J$27&gt;0,(G38-'Datos entrada'!J$27),0)</f>
        <v>31</v>
      </c>
      <c r="CL38">
        <f>IF(H38-'Datos entrada'!K$27&gt;0,(H38-'Datos entrada'!K$27),0)</f>
        <v>34</v>
      </c>
      <c r="CM38">
        <f>IF(I38-'Datos entrada'!L$27&gt;0,(I38-'Datos entrada'!L$27),0)</f>
        <v>37</v>
      </c>
      <c r="CN38">
        <f>IF(J38-'Datos entrada'!M$27&gt;0,(J38-'Datos entrada'!M$27),0)</f>
        <v>40</v>
      </c>
      <c r="CO38">
        <f>IF(K38-'Datos entrada'!N$27&gt;0,(K38-'Datos entrada'!N$27),0)</f>
        <v>43</v>
      </c>
      <c r="CP38">
        <f>IF(L38-'Datos entrada'!O$27&gt;0,(L38-'Datos entrada'!O$27),0)</f>
        <v>46</v>
      </c>
      <c r="CQ38">
        <f>IF(M38-'Datos entrada'!P$27&gt;0,(M38-'Datos entrada'!P$27),0)</f>
        <v>49</v>
      </c>
      <c r="CR38">
        <f>IF(N38-'Datos entrada'!Q$27&gt;0,(N38-'Datos entrada'!Q$27),0)</f>
        <v>50</v>
      </c>
      <c r="CS38">
        <f>IF(O38-'Datos entrada'!R$27&gt;0,(O38-'Datos entrada'!R$27),0)</f>
        <v>51</v>
      </c>
      <c r="CT38">
        <f>IF(P38-'Datos entrada'!S$27&gt;0,(P38-'Datos entrada'!S$27),0)</f>
        <v>52</v>
      </c>
      <c r="CU38">
        <f>IF(Q38-'Datos entrada'!T$27&gt;0,(Q38-'Datos entrada'!T$27),0)</f>
        <v>53</v>
      </c>
      <c r="CV38">
        <f>IF(R38-'Datos entrada'!U$27&gt;0,(R38-'Datos entrada'!U$27),0)</f>
        <v>54</v>
      </c>
      <c r="CW38">
        <f>IF(S38-'Datos entrada'!V$27&gt;0,(S38-'Datos entrada'!V$27),0)</f>
        <v>54</v>
      </c>
      <c r="CX38">
        <f>IF(T38-'Datos entrada'!W$27&gt;0,(T38-'Datos entrada'!W$27),0)</f>
        <v>54</v>
      </c>
      <c r="CY38">
        <f>IF(U38-'Datos entrada'!X$27&gt;0,(U38-'Datos entrada'!X$27),0)</f>
        <v>54</v>
      </c>
      <c r="CZ38">
        <f>IF(V38-'Datos entrada'!Y$27&gt;0,(V38-'Datos entrada'!Y$27),0)</f>
        <v>54</v>
      </c>
      <c r="DB38">
        <f t="shared" si="28"/>
        <v>756</v>
      </c>
      <c r="DC38">
        <f t="shared" si="23"/>
        <v>0</v>
      </c>
      <c r="DD38">
        <f t="shared" si="24"/>
        <v>0</v>
      </c>
    </row>
    <row r="39" spans="6:108" x14ac:dyDescent="0.35">
      <c r="F39">
        <v>3</v>
      </c>
      <c r="G39">
        <f t="shared" si="30"/>
        <v>30</v>
      </c>
      <c r="H39">
        <f t="shared" si="30"/>
        <v>33</v>
      </c>
      <c r="I39">
        <f t="shared" si="29"/>
        <v>36</v>
      </c>
      <c r="J39">
        <f t="shared" si="29"/>
        <v>39</v>
      </c>
      <c r="K39">
        <f t="shared" si="29"/>
        <v>42</v>
      </c>
      <c r="L39">
        <f t="shared" si="29"/>
        <v>45</v>
      </c>
      <c r="M39">
        <f t="shared" si="29"/>
        <v>48</v>
      </c>
      <c r="N39">
        <f t="shared" si="29"/>
        <v>49</v>
      </c>
      <c r="O39">
        <f t="shared" si="29"/>
        <v>50</v>
      </c>
      <c r="P39">
        <f t="shared" si="29"/>
        <v>51</v>
      </c>
      <c r="Q39">
        <f t="shared" si="29"/>
        <v>52</v>
      </c>
      <c r="R39">
        <f t="shared" si="29"/>
        <v>53</v>
      </c>
      <c r="S39">
        <f t="shared" si="29"/>
        <v>53</v>
      </c>
      <c r="T39">
        <f t="shared" si="29"/>
        <v>53</v>
      </c>
      <c r="U39">
        <f t="shared" si="29"/>
        <v>53</v>
      </c>
      <c r="V39">
        <f t="shared" si="29"/>
        <v>53</v>
      </c>
      <c r="W39">
        <f t="shared" si="29"/>
        <v>53</v>
      </c>
      <c r="Z39">
        <f>IF(G39-'Datos entrada'!J$24&gt;0,(G39-'Datos entrada'!J$24),0)</f>
        <v>30</v>
      </c>
      <c r="AA39">
        <f>IF(H39-'Datos entrada'!K$24&gt;0,(H39-'Datos entrada'!K$24),0)</f>
        <v>33</v>
      </c>
      <c r="AB39">
        <f>IF(I39-'Datos entrada'!L$24&gt;0,(I39-'Datos entrada'!L$24),0)</f>
        <v>36</v>
      </c>
      <c r="AC39">
        <f>IF(J39-'Datos entrada'!M$24&gt;0,(J39-'Datos entrada'!M$24),0)</f>
        <v>39</v>
      </c>
      <c r="AD39">
        <f>IF(K39-'Datos entrada'!N$24&gt;0,(K39-'Datos entrada'!N$24),0)</f>
        <v>42</v>
      </c>
      <c r="AE39">
        <f>IF(L39-'Datos entrada'!O$24&gt;0,(L39-'Datos entrada'!O$24),0)</f>
        <v>45</v>
      </c>
      <c r="AF39">
        <f>IF(M39-'Datos entrada'!P$24&gt;0,(M39-'Datos entrada'!P$24),0)</f>
        <v>48</v>
      </c>
      <c r="AG39">
        <f>IF(N39-'Datos entrada'!Q$24&gt;0,(N39-'Datos entrada'!Q$24),0)</f>
        <v>49</v>
      </c>
      <c r="AH39">
        <f>IF(O39-'Datos entrada'!R$24&gt;0,(O39-'Datos entrada'!R$24),0)</f>
        <v>50</v>
      </c>
      <c r="AI39">
        <f>IF(P39-'Datos entrada'!S$24&gt;0,(P39-'Datos entrada'!S$24),0)</f>
        <v>51</v>
      </c>
      <c r="AJ39">
        <f>IF(Q39-'Datos entrada'!T$24&gt;0,(Q39-'Datos entrada'!T$24),0)</f>
        <v>52</v>
      </c>
      <c r="AK39">
        <f>IF(R39-'Datos entrada'!U$24&gt;0,(R39-'Datos entrada'!U$24),0)</f>
        <v>53</v>
      </c>
      <c r="AL39">
        <f>IF(S39-'Datos entrada'!V$24&gt;0,(S39-'Datos entrada'!V$24),0)</f>
        <v>53</v>
      </c>
      <c r="AM39">
        <f>IF(T39-'Datos entrada'!W$24&gt;0,(T39-'Datos entrada'!W$24),0)</f>
        <v>53</v>
      </c>
      <c r="AN39">
        <f>IF(U39-'Datos entrada'!X$24&gt;0,(U39-'Datos entrada'!X$24),0)</f>
        <v>53</v>
      </c>
      <c r="AO39">
        <f>IF(V39-'Datos entrada'!Y$24&gt;0,(V39-'Datos entrada'!Y$24),0)</f>
        <v>53</v>
      </c>
      <c r="AQ39">
        <f t="shared" si="25"/>
        <v>740</v>
      </c>
      <c r="AR39">
        <f t="shared" si="17"/>
        <v>0</v>
      </c>
      <c r="AS39">
        <f t="shared" si="18"/>
        <v>0</v>
      </c>
      <c r="AU39">
        <f>IF(G39-'Datos entrada'!J$25&gt;0,(G39-'Datos entrada'!J$25),0)</f>
        <v>30</v>
      </c>
      <c r="AV39">
        <f>IF(H39-'Datos entrada'!K$25&gt;0,(H39-'Datos entrada'!K$25),0)</f>
        <v>33</v>
      </c>
      <c r="AW39">
        <f>IF(I39-'Datos entrada'!L$25&gt;0,(I39-'Datos entrada'!L$25),0)</f>
        <v>36</v>
      </c>
      <c r="AX39">
        <f>IF(J39-'Datos entrada'!M$25&gt;0,(J39-'Datos entrada'!M$25),0)</f>
        <v>39</v>
      </c>
      <c r="AY39">
        <f>IF(K39-'Datos entrada'!N$25&gt;0,(K39-'Datos entrada'!N$25),0)</f>
        <v>42</v>
      </c>
      <c r="AZ39">
        <f>IF(L39-'Datos entrada'!O$25&gt;0,(L39-'Datos entrada'!O$25),0)</f>
        <v>45</v>
      </c>
      <c r="BA39">
        <f>IF(M39-'Datos entrada'!P$25&gt;0,(M39-'Datos entrada'!P$25),0)</f>
        <v>48</v>
      </c>
      <c r="BB39">
        <f>IF(N39-'Datos entrada'!Q$25&gt;0,(N39-'Datos entrada'!Q$25),0)</f>
        <v>49</v>
      </c>
      <c r="BC39">
        <f>IF(O39-'Datos entrada'!R$25&gt;0,(O39-'Datos entrada'!R$25),0)</f>
        <v>50</v>
      </c>
      <c r="BD39">
        <f>IF(P39-'Datos entrada'!S$25&gt;0,(P39-'Datos entrada'!S$25),0)</f>
        <v>51</v>
      </c>
      <c r="BE39">
        <f>IF(Q39-'Datos entrada'!T$25&gt;0,(Q39-'Datos entrada'!T$25),0)</f>
        <v>52</v>
      </c>
      <c r="BF39">
        <f>IF(R39-'Datos entrada'!U$25&gt;0,(R39-'Datos entrada'!U$25),0)</f>
        <v>53</v>
      </c>
      <c r="BG39">
        <f>IF(S39-'Datos entrada'!V$25&gt;0,(S39-'Datos entrada'!V$25),0)</f>
        <v>53</v>
      </c>
      <c r="BH39">
        <f>IF(T39-'Datos entrada'!W$25&gt;0,(T39-'Datos entrada'!W$25),0)</f>
        <v>53</v>
      </c>
      <c r="BI39">
        <f>IF(U39-'Datos entrada'!X$25&gt;0,(U39-'Datos entrada'!X$25),0)</f>
        <v>53</v>
      </c>
      <c r="BJ39">
        <f>IF(V39-'Datos entrada'!Y$25&gt;0,(V39-'Datos entrada'!Y$25),0)</f>
        <v>53</v>
      </c>
      <c r="BL39">
        <f t="shared" si="26"/>
        <v>740</v>
      </c>
      <c r="BM39">
        <f t="shared" si="19"/>
        <v>0</v>
      </c>
      <c r="BN39">
        <f t="shared" si="20"/>
        <v>0</v>
      </c>
      <c r="BP39">
        <f>IF(G39-'Datos entrada'!J$26&gt;0,(G39-'Datos entrada'!J$26),0)</f>
        <v>30</v>
      </c>
      <c r="BQ39">
        <f>IF(H39-'Datos entrada'!K$26&gt;0,(H39-'Datos entrada'!K$26),0)</f>
        <v>33</v>
      </c>
      <c r="BR39">
        <f>IF(I39-'Datos entrada'!L$26&gt;0,(I39-'Datos entrada'!L$26),0)</f>
        <v>36</v>
      </c>
      <c r="BS39">
        <f>IF(J39-'Datos entrada'!M$26&gt;0,(J39-'Datos entrada'!M$26),0)</f>
        <v>39</v>
      </c>
      <c r="BT39">
        <f>IF(K39-'Datos entrada'!N$26&gt;0,(K39-'Datos entrada'!N$26),0)</f>
        <v>42</v>
      </c>
      <c r="BU39">
        <f>IF(L39-'Datos entrada'!O$26&gt;0,(L39-'Datos entrada'!O$26),0)</f>
        <v>45</v>
      </c>
      <c r="BV39">
        <f>IF(M39-'Datos entrada'!P$26&gt;0,(M39-'Datos entrada'!P$26),0)</f>
        <v>48</v>
      </c>
      <c r="BW39">
        <f>IF(N39-'Datos entrada'!Q$26&gt;0,(N39-'Datos entrada'!Q$26),0)</f>
        <v>49</v>
      </c>
      <c r="BX39">
        <f>IF(O39-'Datos entrada'!R$26&gt;0,(O39-'Datos entrada'!R$26),0)</f>
        <v>50</v>
      </c>
      <c r="BY39">
        <f>IF(P39-'Datos entrada'!S$26&gt;0,(P39-'Datos entrada'!S$26),0)</f>
        <v>51</v>
      </c>
      <c r="BZ39">
        <f>IF(Q39-'Datos entrada'!T$26&gt;0,(Q39-'Datos entrada'!T$26),0)</f>
        <v>52</v>
      </c>
      <c r="CA39">
        <f>IF(R39-'Datos entrada'!U$26&gt;0,(R39-'Datos entrada'!U$26),0)</f>
        <v>53</v>
      </c>
      <c r="CB39">
        <f>IF(S39-'Datos entrada'!V$26&gt;0,(S39-'Datos entrada'!V$26),0)</f>
        <v>53</v>
      </c>
      <c r="CC39">
        <f>IF(T39-'Datos entrada'!W$26&gt;0,(T39-'Datos entrada'!W$26),0)</f>
        <v>53</v>
      </c>
      <c r="CD39">
        <f>IF(U39-'Datos entrada'!X$26&gt;0,(U39-'Datos entrada'!X$26),0)</f>
        <v>53</v>
      </c>
      <c r="CE39">
        <f>IF(V39-'Datos entrada'!Y$26&gt;0,(V39-'Datos entrada'!Y$26),0)</f>
        <v>53</v>
      </c>
      <c r="CG39">
        <f t="shared" si="27"/>
        <v>740</v>
      </c>
      <c r="CH39">
        <f t="shared" si="21"/>
        <v>0</v>
      </c>
      <c r="CI39">
        <f t="shared" si="22"/>
        <v>0</v>
      </c>
      <c r="CK39">
        <f>IF(G39-'Datos entrada'!J$27&gt;0,(G39-'Datos entrada'!J$27),0)</f>
        <v>30</v>
      </c>
      <c r="CL39">
        <f>IF(H39-'Datos entrada'!K$27&gt;0,(H39-'Datos entrada'!K$27),0)</f>
        <v>33</v>
      </c>
      <c r="CM39">
        <f>IF(I39-'Datos entrada'!L$27&gt;0,(I39-'Datos entrada'!L$27),0)</f>
        <v>36</v>
      </c>
      <c r="CN39">
        <f>IF(J39-'Datos entrada'!M$27&gt;0,(J39-'Datos entrada'!M$27),0)</f>
        <v>39</v>
      </c>
      <c r="CO39">
        <f>IF(K39-'Datos entrada'!N$27&gt;0,(K39-'Datos entrada'!N$27),0)</f>
        <v>42</v>
      </c>
      <c r="CP39">
        <f>IF(L39-'Datos entrada'!O$27&gt;0,(L39-'Datos entrada'!O$27),0)</f>
        <v>45</v>
      </c>
      <c r="CQ39">
        <f>IF(M39-'Datos entrada'!P$27&gt;0,(M39-'Datos entrada'!P$27),0)</f>
        <v>48</v>
      </c>
      <c r="CR39">
        <f>IF(N39-'Datos entrada'!Q$27&gt;0,(N39-'Datos entrada'!Q$27),0)</f>
        <v>49</v>
      </c>
      <c r="CS39">
        <f>IF(O39-'Datos entrada'!R$27&gt;0,(O39-'Datos entrada'!R$27),0)</f>
        <v>50</v>
      </c>
      <c r="CT39">
        <f>IF(P39-'Datos entrada'!S$27&gt;0,(P39-'Datos entrada'!S$27),0)</f>
        <v>51</v>
      </c>
      <c r="CU39">
        <f>IF(Q39-'Datos entrada'!T$27&gt;0,(Q39-'Datos entrada'!T$27),0)</f>
        <v>52</v>
      </c>
      <c r="CV39">
        <f>IF(R39-'Datos entrada'!U$27&gt;0,(R39-'Datos entrada'!U$27),0)</f>
        <v>53</v>
      </c>
      <c r="CW39">
        <f>IF(S39-'Datos entrada'!V$27&gt;0,(S39-'Datos entrada'!V$27),0)</f>
        <v>53</v>
      </c>
      <c r="CX39">
        <f>IF(T39-'Datos entrada'!W$27&gt;0,(T39-'Datos entrada'!W$27),0)</f>
        <v>53</v>
      </c>
      <c r="CY39">
        <f>IF(U39-'Datos entrada'!X$27&gt;0,(U39-'Datos entrada'!X$27),0)</f>
        <v>53</v>
      </c>
      <c r="CZ39">
        <f>IF(V39-'Datos entrada'!Y$27&gt;0,(V39-'Datos entrada'!Y$27),0)</f>
        <v>53</v>
      </c>
      <c r="DB39">
        <f t="shared" si="28"/>
        <v>740</v>
      </c>
      <c r="DC39">
        <f t="shared" si="23"/>
        <v>0</v>
      </c>
      <c r="DD39">
        <f t="shared" si="24"/>
        <v>0</v>
      </c>
    </row>
    <row r="40" spans="6:108" x14ac:dyDescent="0.35">
      <c r="F40">
        <v>4</v>
      </c>
      <c r="G40">
        <f t="shared" si="30"/>
        <v>29</v>
      </c>
      <c r="H40">
        <f t="shared" si="30"/>
        <v>32</v>
      </c>
      <c r="I40">
        <f t="shared" si="29"/>
        <v>35</v>
      </c>
      <c r="J40">
        <f t="shared" si="29"/>
        <v>38</v>
      </c>
      <c r="K40">
        <f t="shared" si="29"/>
        <v>41</v>
      </c>
      <c r="L40">
        <f t="shared" si="29"/>
        <v>44</v>
      </c>
      <c r="M40">
        <f t="shared" si="29"/>
        <v>47</v>
      </c>
      <c r="N40">
        <f t="shared" si="29"/>
        <v>48</v>
      </c>
      <c r="O40">
        <f t="shared" si="29"/>
        <v>49</v>
      </c>
      <c r="P40">
        <f t="shared" si="29"/>
        <v>50</v>
      </c>
      <c r="Q40">
        <f t="shared" si="29"/>
        <v>51</v>
      </c>
      <c r="R40">
        <f t="shared" si="29"/>
        <v>52</v>
      </c>
      <c r="S40">
        <f t="shared" si="29"/>
        <v>52</v>
      </c>
      <c r="T40">
        <f t="shared" si="29"/>
        <v>52</v>
      </c>
      <c r="U40">
        <f t="shared" si="29"/>
        <v>52</v>
      </c>
      <c r="V40">
        <f t="shared" si="29"/>
        <v>52</v>
      </c>
      <c r="W40">
        <f t="shared" si="29"/>
        <v>52</v>
      </c>
      <c r="Z40">
        <f>IF(G40-'Datos entrada'!J$24&gt;0,(G40-'Datos entrada'!J$24),0)</f>
        <v>29</v>
      </c>
      <c r="AA40">
        <f>IF(H40-'Datos entrada'!K$24&gt;0,(H40-'Datos entrada'!K$24),0)</f>
        <v>32</v>
      </c>
      <c r="AB40">
        <f>IF(I40-'Datos entrada'!L$24&gt;0,(I40-'Datos entrada'!L$24),0)</f>
        <v>35</v>
      </c>
      <c r="AC40">
        <f>IF(J40-'Datos entrada'!M$24&gt;0,(J40-'Datos entrada'!M$24),0)</f>
        <v>38</v>
      </c>
      <c r="AD40">
        <f>IF(K40-'Datos entrada'!N$24&gt;0,(K40-'Datos entrada'!N$24),0)</f>
        <v>41</v>
      </c>
      <c r="AE40">
        <f>IF(L40-'Datos entrada'!O$24&gt;0,(L40-'Datos entrada'!O$24),0)</f>
        <v>44</v>
      </c>
      <c r="AF40">
        <f>IF(M40-'Datos entrada'!P$24&gt;0,(M40-'Datos entrada'!P$24),0)</f>
        <v>47</v>
      </c>
      <c r="AG40">
        <f>IF(N40-'Datos entrada'!Q$24&gt;0,(N40-'Datos entrada'!Q$24),0)</f>
        <v>48</v>
      </c>
      <c r="AH40">
        <f>IF(O40-'Datos entrada'!R$24&gt;0,(O40-'Datos entrada'!R$24),0)</f>
        <v>49</v>
      </c>
      <c r="AI40">
        <f>IF(P40-'Datos entrada'!S$24&gt;0,(P40-'Datos entrada'!S$24),0)</f>
        <v>50</v>
      </c>
      <c r="AJ40">
        <f>IF(Q40-'Datos entrada'!T$24&gt;0,(Q40-'Datos entrada'!T$24),0)</f>
        <v>51</v>
      </c>
      <c r="AK40">
        <f>IF(R40-'Datos entrada'!U$24&gt;0,(R40-'Datos entrada'!U$24),0)</f>
        <v>52</v>
      </c>
      <c r="AL40">
        <f>IF(S40-'Datos entrada'!V$24&gt;0,(S40-'Datos entrada'!V$24),0)</f>
        <v>52</v>
      </c>
      <c r="AM40">
        <f>IF(T40-'Datos entrada'!W$24&gt;0,(T40-'Datos entrada'!W$24),0)</f>
        <v>52</v>
      </c>
      <c r="AN40">
        <f>IF(U40-'Datos entrada'!X$24&gt;0,(U40-'Datos entrada'!X$24),0)</f>
        <v>52</v>
      </c>
      <c r="AO40">
        <f>IF(V40-'Datos entrada'!Y$24&gt;0,(V40-'Datos entrada'!Y$24),0)</f>
        <v>52</v>
      </c>
      <c r="AQ40">
        <f t="shared" si="25"/>
        <v>724</v>
      </c>
      <c r="AR40">
        <f t="shared" si="17"/>
        <v>0</v>
      </c>
      <c r="AS40">
        <f t="shared" si="18"/>
        <v>0</v>
      </c>
      <c r="AU40">
        <f>IF(G40-'Datos entrada'!J$25&gt;0,(G40-'Datos entrada'!J$25),0)</f>
        <v>29</v>
      </c>
      <c r="AV40">
        <f>IF(H40-'Datos entrada'!K$25&gt;0,(H40-'Datos entrada'!K$25),0)</f>
        <v>32</v>
      </c>
      <c r="AW40">
        <f>IF(I40-'Datos entrada'!L$25&gt;0,(I40-'Datos entrada'!L$25),0)</f>
        <v>35</v>
      </c>
      <c r="AX40">
        <f>IF(J40-'Datos entrada'!M$25&gt;0,(J40-'Datos entrada'!M$25),0)</f>
        <v>38</v>
      </c>
      <c r="AY40">
        <f>IF(K40-'Datos entrada'!N$25&gt;0,(K40-'Datos entrada'!N$25),0)</f>
        <v>41</v>
      </c>
      <c r="AZ40">
        <f>IF(L40-'Datos entrada'!O$25&gt;0,(L40-'Datos entrada'!O$25),0)</f>
        <v>44</v>
      </c>
      <c r="BA40">
        <f>IF(M40-'Datos entrada'!P$25&gt;0,(M40-'Datos entrada'!P$25),0)</f>
        <v>47</v>
      </c>
      <c r="BB40">
        <f>IF(N40-'Datos entrada'!Q$25&gt;0,(N40-'Datos entrada'!Q$25),0)</f>
        <v>48</v>
      </c>
      <c r="BC40">
        <f>IF(O40-'Datos entrada'!R$25&gt;0,(O40-'Datos entrada'!R$25),0)</f>
        <v>49</v>
      </c>
      <c r="BD40">
        <f>IF(P40-'Datos entrada'!S$25&gt;0,(P40-'Datos entrada'!S$25),0)</f>
        <v>50</v>
      </c>
      <c r="BE40">
        <f>IF(Q40-'Datos entrada'!T$25&gt;0,(Q40-'Datos entrada'!T$25),0)</f>
        <v>51</v>
      </c>
      <c r="BF40">
        <f>IF(R40-'Datos entrada'!U$25&gt;0,(R40-'Datos entrada'!U$25),0)</f>
        <v>52</v>
      </c>
      <c r="BG40">
        <f>IF(S40-'Datos entrada'!V$25&gt;0,(S40-'Datos entrada'!V$25),0)</f>
        <v>52</v>
      </c>
      <c r="BH40">
        <f>IF(T40-'Datos entrada'!W$25&gt;0,(T40-'Datos entrada'!W$25),0)</f>
        <v>52</v>
      </c>
      <c r="BI40">
        <f>IF(U40-'Datos entrada'!X$25&gt;0,(U40-'Datos entrada'!X$25),0)</f>
        <v>52</v>
      </c>
      <c r="BJ40">
        <f>IF(V40-'Datos entrada'!Y$25&gt;0,(V40-'Datos entrada'!Y$25),0)</f>
        <v>52</v>
      </c>
      <c r="BL40">
        <f t="shared" si="26"/>
        <v>724</v>
      </c>
      <c r="BM40">
        <f t="shared" si="19"/>
        <v>0</v>
      </c>
      <c r="BN40">
        <f t="shared" si="20"/>
        <v>0</v>
      </c>
      <c r="BP40">
        <f>IF(G40-'Datos entrada'!J$26&gt;0,(G40-'Datos entrada'!J$26),0)</f>
        <v>29</v>
      </c>
      <c r="BQ40">
        <f>IF(H40-'Datos entrada'!K$26&gt;0,(H40-'Datos entrada'!K$26),0)</f>
        <v>32</v>
      </c>
      <c r="BR40">
        <f>IF(I40-'Datos entrada'!L$26&gt;0,(I40-'Datos entrada'!L$26),0)</f>
        <v>35</v>
      </c>
      <c r="BS40">
        <f>IF(J40-'Datos entrada'!M$26&gt;0,(J40-'Datos entrada'!M$26),0)</f>
        <v>38</v>
      </c>
      <c r="BT40">
        <f>IF(K40-'Datos entrada'!N$26&gt;0,(K40-'Datos entrada'!N$26),0)</f>
        <v>41</v>
      </c>
      <c r="BU40">
        <f>IF(L40-'Datos entrada'!O$26&gt;0,(L40-'Datos entrada'!O$26),0)</f>
        <v>44</v>
      </c>
      <c r="BV40">
        <f>IF(M40-'Datos entrada'!P$26&gt;0,(M40-'Datos entrada'!P$26),0)</f>
        <v>47</v>
      </c>
      <c r="BW40">
        <f>IF(N40-'Datos entrada'!Q$26&gt;0,(N40-'Datos entrada'!Q$26),0)</f>
        <v>48</v>
      </c>
      <c r="BX40">
        <f>IF(O40-'Datos entrada'!R$26&gt;0,(O40-'Datos entrada'!R$26),0)</f>
        <v>49</v>
      </c>
      <c r="BY40">
        <f>IF(P40-'Datos entrada'!S$26&gt;0,(P40-'Datos entrada'!S$26),0)</f>
        <v>50</v>
      </c>
      <c r="BZ40">
        <f>IF(Q40-'Datos entrada'!T$26&gt;0,(Q40-'Datos entrada'!T$26),0)</f>
        <v>51</v>
      </c>
      <c r="CA40">
        <f>IF(R40-'Datos entrada'!U$26&gt;0,(R40-'Datos entrada'!U$26),0)</f>
        <v>52</v>
      </c>
      <c r="CB40">
        <f>IF(S40-'Datos entrada'!V$26&gt;0,(S40-'Datos entrada'!V$26),0)</f>
        <v>52</v>
      </c>
      <c r="CC40">
        <f>IF(T40-'Datos entrada'!W$26&gt;0,(T40-'Datos entrada'!W$26),0)</f>
        <v>52</v>
      </c>
      <c r="CD40">
        <f>IF(U40-'Datos entrada'!X$26&gt;0,(U40-'Datos entrada'!X$26),0)</f>
        <v>52</v>
      </c>
      <c r="CE40">
        <f>IF(V40-'Datos entrada'!Y$26&gt;0,(V40-'Datos entrada'!Y$26),0)</f>
        <v>52</v>
      </c>
      <c r="CG40">
        <f t="shared" si="27"/>
        <v>724</v>
      </c>
      <c r="CH40">
        <f t="shared" si="21"/>
        <v>0</v>
      </c>
      <c r="CI40">
        <f t="shared" si="22"/>
        <v>0</v>
      </c>
      <c r="CK40">
        <f>IF(G40-'Datos entrada'!J$27&gt;0,(G40-'Datos entrada'!J$27),0)</f>
        <v>29</v>
      </c>
      <c r="CL40">
        <f>IF(H40-'Datos entrada'!K$27&gt;0,(H40-'Datos entrada'!K$27),0)</f>
        <v>32</v>
      </c>
      <c r="CM40">
        <f>IF(I40-'Datos entrada'!L$27&gt;0,(I40-'Datos entrada'!L$27),0)</f>
        <v>35</v>
      </c>
      <c r="CN40">
        <f>IF(J40-'Datos entrada'!M$27&gt;0,(J40-'Datos entrada'!M$27),0)</f>
        <v>38</v>
      </c>
      <c r="CO40">
        <f>IF(K40-'Datos entrada'!N$27&gt;0,(K40-'Datos entrada'!N$27),0)</f>
        <v>41</v>
      </c>
      <c r="CP40">
        <f>IF(L40-'Datos entrada'!O$27&gt;0,(L40-'Datos entrada'!O$27),0)</f>
        <v>44</v>
      </c>
      <c r="CQ40">
        <f>IF(M40-'Datos entrada'!P$27&gt;0,(M40-'Datos entrada'!P$27),0)</f>
        <v>47</v>
      </c>
      <c r="CR40">
        <f>IF(N40-'Datos entrada'!Q$27&gt;0,(N40-'Datos entrada'!Q$27),0)</f>
        <v>48</v>
      </c>
      <c r="CS40">
        <f>IF(O40-'Datos entrada'!R$27&gt;0,(O40-'Datos entrada'!R$27),0)</f>
        <v>49</v>
      </c>
      <c r="CT40">
        <f>IF(P40-'Datos entrada'!S$27&gt;0,(P40-'Datos entrada'!S$27),0)</f>
        <v>50</v>
      </c>
      <c r="CU40">
        <f>IF(Q40-'Datos entrada'!T$27&gt;0,(Q40-'Datos entrada'!T$27),0)</f>
        <v>51</v>
      </c>
      <c r="CV40">
        <f>IF(R40-'Datos entrada'!U$27&gt;0,(R40-'Datos entrada'!U$27),0)</f>
        <v>52</v>
      </c>
      <c r="CW40">
        <f>IF(S40-'Datos entrada'!V$27&gt;0,(S40-'Datos entrada'!V$27),0)</f>
        <v>52</v>
      </c>
      <c r="CX40">
        <f>IF(T40-'Datos entrada'!W$27&gt;0,(T40-'Datos entrada'!W$27),0)</f>
        <v>52</v>
      </c>
      <c r="CY40">
        <f>IF(U40-'Datos entrada'!X$27&gt;0,(U40-'Datos entrada'!X$27),0)</f>
        <v>52</v>
      </c>
      <c r="CZ40">
        <f>IF(V40-'Datos entrada'!Y$27&gt;0,(V40-'Datos entrada'!Y$27),0)</f>
        <v>52</v>
      </c>
      <c r="DB40">
        <f t="shared" si="28"/>
        <v>724</v>
      </c>
      <c r="DC40">
        <f t="shared" si="23"/>
        <v>0</v>
      </c>
      <c r="DD40">
        <f t="shared" si="24"/>
        <v>0</v>
      </c>
    </row>
    <row r="41" spans="6:108" x14ac:dyDescent="0.35">
      <c r="F41">
        <v>5</v>
      </c>
      <c r="G41">
        <f t="shared" si="30"/>
        <v>28</v>
      </c>
      <c r="H41">
        <f t="shared" si="30"/>
        <v>31</v>
      </c>
      <c r="I41">
        <f t="shared" si="29"/>
        <v>34</v>
      </c>
      <c r="J41">
        <f t="shared" si="29"/>
        <v>37</v>
      </c>
      <c r="K41">
        <f t="shared" si="29"/>
        <v>40</v>
      </c>
      <c r="L41">
        <f t="shared" si="29"/>
        <v>43</v>
      </c>
      <c r="M41">
        <f t="shared" si="29"/>
        <v>46</v>
      </c>
      <c r="N41">
        <f t="shared" si="29"/>
        <v>47</v>
      </c>
      <c r="O41">
        <f t="shared" si="29"/>
        <v>48</v>
      </c>
      <c r="P41">
        <f t="shared" si="29"/>
        <v>49</v>
      </c>
      <c r="Q41">
        <f t="shared" si="29"/>
        <v>50</v>
      </c>
      <c r="R41">
        <f t="shared" si="29"/>
        <v>51</v>
      </c>
      <c r="S41">
        <f t="shared" si="29"/>
        <v>51</v>
      </c>
      <c r="T41">
        <f t="shared" si="29"/>
        <v>51</v>
      </c>
      <c r="U41">
        <f t="shared" si="29"/>
        <v>51</v>
      </c>
      <c r="V41">
        <f t="shared" si="29"/>
        <v>51</v>
      </c>
      <c r="W41">
        <f t="shared" si="29"/>
        <v>51</v>
      </c>
      <c r="Z41">
        <f>IF(G41-'Datos entrada'!J$24&gt;0,(G41-'Datos entrada'!J$24),0)</f>
        <v>28</v>
      </c>
      <c r="AA41">
        <f>IF(H41-'Datos entrada'!K$24&gt;0,(H41-'Datos entrada'!K$24),0)</f>
        <v>31</v>
      </c>
      <c r="AB41">
        <f>IF(I41-'Datos entrada'!L$24&gt;0,(I41-'Datos entrada'!L$24),0)</f>
        <v>34</v>
      </c>
      <c r="AC41">
        <f>IF(J41-'Datos entrada'!M$24&gt;0,(J41-'Datos entrada'!M$24),0)</f>
        <v>37</v>
      </c>
      <c r="AD41">
        <f>IF(K41-'Datos entrada'!N$24&gt;0,(K41-'Datos entrada'!N$24),0)</f>
        <v>40</v>
      </c>
      <c r="AE41">
        <f>IF(L41-'Datos entrada'!O$24&gt;0,(L41-'Datos entrada'!O$24),0)</f>
        <v>43</v>
      </c>
      <c r="AF41">
        <f>IF(M41-'Datos entrada'!P$24&gt;0,(M41-'Datos entrada'!P$24),0)</f>
        <v>46</v>
      </c>
      <c r="AG41">
        <f>IF(N41-'Datos entrada'!Q$24&gt;0,(N41-'Datos entrada'!Q$24),0)</f>
        <v>47</v>
      </c>
      <c r="AH41">
        <f>IF(O41-'Datos entrada'!R$24&gt;0,(O41-'Datos entrada'!R$24),0)</f>
        <v>48</v>
      </c>
      <c r="AI41">
        <f>IF(P41-'Datos entrada'!S$24&gt;0,(P41-'Datos entrada'!S$24),0)</f>
        <v>49</v>
      </c>
      <c r="AJ41">
        <f>IF(Q41-'Datos entrada'!T$24&gt;0,(Q41-'Datos entrada'!T$24),0)</f>
        <v>50</v>
      </c>
      <c r="AK41">
        <f>IF(R41-'Datos entrada'!U$24&gt;0,(R41-'Datos entrada'!U$24),0)</f>
        <v>51</v>
      </c>
      <c r="AL41">
        <f>IF(S41-'Datos entrada'!V$24&gt;0,(S41-'Datos entrada'!V$24),0)</f>
        <v>51</v>
      </c>
      <c r="AM41">
        <f>IF(T41-'Datos entrada'!W$24&gt;0,(T41-'Datos entrada'!W$24),0)</f>
        <v>51</v>
      </c>
      <c r="AN41">
        <f>IF(U41-'Datos entrada'!X$24&gt;0,(U41-'Datos entrada'!X$24),0)</f>
        <v>51</v>
      </c>
      <c r="AO41">
        <f>IF(V41-'Datos entrada'!Y$24&gt;0,(V41-'Datos entrada'!Y$24),0)</f>
        <v>51</v>
      </c>
      <c r="AQ41">
        <f t="shared" si="25"/>
        <v>708</v>
      </c>
      <c r="AR41">
        <f t="shared" si="17"/>
        <v>0</v>
      </c>
      <c r="AS41">
        <f t="shared" si="18"/>
        <v>0</v>
      </c>
      <c r="AU41">
        <f>IF(G41-'Datos entrada'!J$25&gt;0,(G41-'Datos entrada'!J$25),0)</f>
        <v>28</v>
      </c>
      <c r="AV41">
        <f>IF(H41-'Datos entrada'!K$25&gt;0,(H41-'Datos entrada'!K$25),0)</f>
        <v>31</v>
      </c>
      <c r="AW41">
        <f>IF(I41-'Datos entrada'!L$25&gt;0,(I41-'Datos entrada'!L$25),0)</f>
        <v>34</v>
      </c>
      <c r="AX41">
        <f>IF(J41-'Datos entrada'!M$25&gt;0,(J41-'Datos entrada'!M$25),0)</f>
        <v>37</v>
      </c>
      <c r="AY41">
        <f>IF(K41-'Datos entrada'!N$25&gt;0,(K41-'Datos entrada'!N$25),0)</f>
        <v>40</v>
      </c>
      <c r="AZ41">
        <f>IF(L41-'Datos entrada'!O$25&gt;0,(L41-'Datos entrada'!O$25),0)</f>
        <v>43</v>
      </c>
      <c r="BA41">
        <f>IF(M41-'Datos entrada'!P$25&gt;0,(M41-'Datos entrada'!P$25),0)</f>
        <v>46</v>
      </c>
      <c r="BB41">
        <f>IF(N41-'Datos entrada'!Q$25&gt;0,(N41-'Datos entrada'!Q$25),0)</f>
        <v>47</v>
      </c>
      <c r="BC41">
        <f>IF(O41-'Datos entrada'!R$25&gt;0,(O41-'Datos entrada'!R$25),0)</f>
        <v>48</v>
      </c>
      <c r="BD41">
        <f>IF(P41-'Datos entrada'!S$25&gt;0,(P41-'Datos entrada'!S$25),0)</f>
        <v>49</v>
      </c>
      <c r="BE41">
        <f>IF(Q41-'Datos entrada'!T$25&gt;0,(Q41-'Datos entrada'!T$25),0)</f>
        <v>50</v>
      </c>
      <c r="BF41">
        <f>IF(R41-'Datos entrada'!U$25&gt;0,(R41-'Datos entrada'!U$25),0)</f>
        <v>51</v>
      </c>
      <c r="BG41">
        <f>IF(S41-'Datos entrada'!V$25&gt;0,(S41-'Datos entrada'!V$25),0)</f>
        <v>51</v>
      </c>
      <c r="BH41">
        <f>IF(T41-'Datos entrada'!W$25&gt;0,(T41-'Datos entrada'!W$25),0)</f>
        <v>51</v>
      </c>
      <c r="BI41">
        <f>IF(U41-'Datos entrada'!X$25&gt;0,(U41-'Datos entrada'!X$25),0)</f>
        <v>51</v>
      </c>
      <c r="BJ41">
        <f>IF(V41-'Datos entrada'!Y$25&gt;0,(V41-'Datos entrada'!Y$25),0)</f>
        <v>51</v>
      </c>
      <c r="BL41">
        <f t="shared" si="26"/>
        <v>708</v>
      </c>
      <c r="BM41">
        <f t="shared" si="19"/>
        <v>0</v>
      </c>
      <c r="BN41">
        <f t="shared" si="20"/>
        <v>0</v>
      </c>
      <c r="BP41">
        <f>IF(G41-'Datos entrada'!J$26&gt;0,(G41-'Datos entrada'!J$26),0)</f>
        <v>28</v>
      </c>
      <c r="BQ41">
        <f>IF(H41-'Datos entrada'!K$26&gt;0,(H41-'Datos entrada'!K$26),0)</f>
        <v>31</v>
      </c>
      <c r="BR41">
        <f>IF(I41-'Datos entrada'!L$26&gt;0,(I41-'Datos entrada'!L$26),0)</f>
        <v>34</v>
      </c>
      <c r="BS41">
        <f>IF(J41-'Datos entrada'!M$26&gt;0,(J41-'Datos entrada'!M$26),0)</f>
        <v>37</v>
      </c>
      <c r="BT41">
        <f>IF(K41-'Datos entrada'!N$26&gt;0,(K41-'Datos entrada'!N$26),0)</f>
        <v>40</v>
      </c>
      <c r="BU41">
        <f>IF(L41-'Datos entrada'!O$26&gt;0,(L41-'Datos entrada'!O$26),0)</f>
        <v>43</v>
      </c>
      <c r="BV41">
        <f>IF(M41-'Datos entrada'!P$26&gt;0,(M41-'Datos entrada'!P$26),0)</f>
        <v>46</v>
      </c>
      <c r="BW41">
        <f>IF(N41-'Datos entrada'!Q$26&gt;0,(N41-'Datos entrada'!Q$26),0)</f>
        <v>47</v>
      </c>
      <c r="BX41">
        <f>IF(O41-'Datos entrada'!R$26&gt;0,(O41-'Datos entrada'!R$26),0)</f>
        <v>48</v>
      </c>
      <c r="BY41">
        <f>IF(P41-'Datos entrada'!S$26&gt;0,(P41-'Datos entrada'!S$26),0)</f>
        <v>49</v>
      </c>
      <c r="BZ41">
        <f>IF(Q41-'Datos entrada'!T$26&gt;0,(Q41-'Datos entrada'!T$26),0)</f>
        <v>50</v>
      </c>
      <c r="CA41">
        <f>IF(R41-'Datos entrada'!U$26&gt;0,(R41-'Datos entrada'!U$26),0)</f>
        <v>51</v>
      </c>
      <c r="CB41">
        <f>IF(S41-'Datos entrada'!V$26&gt;0,(S41-'Datos entrada'!V$26),0)</f>
        <v>51</v>
      </c>
      <c r="CC41">
        <f>IF(T41-'Datos entrada'!W$26&gt;0,(T41-'Datos entrada'!W$26),0)</f>
        <v>51</v>
      </c>
      <c r="CD41">
        <f>IF(U41-'Datos entrada'!X$26&gt;0,(U41-'Datos entrada'!X$26),0)</f>
        <v>51</v>
      </c>
      <c r="CE41">
        <f>IF(V41-'Datos entrada'!Y$26&gt;0,(V41-'Datos entrada'!Y$26),0)</f>
        <v>51</v>
      </c>
      <c r="CG41">
        <f t="shared" si="27"/>
        <v>708</v>
      </c>
      <c r="CH41">
        <f t="shared" si="21"/>
        <v>0</v>
      </c>
      <c r="CI41">
        <f t="shared" si="22"/>
        <v>0</v>
      </c>
      <c r="CK41">
        <f>IF(G41-'Datos entrada'!J$27&gt;0,(G41-'Datos entrada'!J$27),0)</f>
        <v>28</v>
      </c>
      <c r="CL41">
        <f>IF(H41-'Datos entrada'!K$27&gt;0,(H41-'Datos entrada'!K$27),0)</f>
        <v>31</v>
      </c>
      <c r="CM41">
        <f>IF(I41-'Datos entrada'!L$27&gt;0,(I41-'Datos entrada'!L$27),0)</f>
        <v>34</v>
      </c>
      <c r="CN41">
        <f>IF(J41-'Datos entrada'!M$27&gt;0,(J41-'Datos entrada'!M$27),0)</f>
        <v>37</v>
      </c>
      <c r="CO41">
        <f>IF(K41-'Datos entrada'!N$27&gt;0,(K41-'Datos entrada'!N$27),0)</f>
        <v>40</v>
      </c>
      <c r="CP41">
        <f>IF(L41-'Datos entrada'!O$27&gt;0,(L41-'Datos entrada'!O$27),0)</f>
        <v>43</v>
      </c>
      <c r="CQ41">
        <f>IF(M41-'Datos entrada'!P$27&gt;0,(M41-'Datos entrada'!P$27),0)</f>
        <v>46</v>
      </c>
      <c r="CR41">
        <f>IF(N41-'Datos entrada'!Q$27&gt;0,(N41-'Datos entrada'!Q$27),0)</f>
        <v>47</v>
      </c>
      <c r="CS41">
        <f>IF(O41-'Datos entrada'!R$27&gt;0,(O41-'Datos entrada'!R$27),0)</f>
        <v>48</v>
      </c>
      <c r="CT41">
        <f>IF(P41-'Datos entrada'!S$27&gt;0,(P41-'Datos entrada'!S$27),0)</f>
        <v>49</v>
      </c>
      <c r="CU41">
        <f>IF(Q41-'Datos entrada'!T$27&gt;0,(Q41-'Datos entrada'!T$27),0)</f>
        <v>50</v>
      </c>
      <c r="CV41">
        <f>IF(R41-'Datos entrada'!U$27&gt;0,(R41-'Datos entrada'!U$27),0)</f>
        <v>51</v>
      </c>
      <c r="CW41">
        <f>IF(S41-'Datos entrada'!V$27&gt;0,(S41-'Datos entrada'!V$27),0)</f>
        <v>51</v>
      </c>
      <c r="CX41">
        <f>IF(T41-'Datos entrada'!W$27&gt;0,(T41-'Datos entrada'!W$27),0)</f>
        <v>51</v>
      </c>
      <c r="CY41">
        <f>IF(U41-'Datos entrada'!X$27&gt;0,(U41-'Datos entrada'!X$27),0)</f>
        <v>51</v>
      </c>
      <c r="CZ41">
        <f>IF(V41-'Datos entrada'!Y$27&gt;0,(V41-'Datos entrada'!Y$27),0)</f>
        <v>51</v>
      </c>
      <c r="DB41">
        <f t="shared" si="28"/>
        <v>708</v>
      </c>
      <c r="DC41">
        <f t="shared" si="23"/>
        <v>0</v>
      </c>
      <c r="DD41">
        <f t="shared" si="24"/>
        <v>0</v>
      </c>
    </row>
    <row r="42" spans="6:108" x14ac:dyDescent="0.35">
      <c r="F42">
        <v>6</v>
      </c>
      <c r="G42">
        <f t="shared" si="30"/>
        <v>27</v>
      </c>
      <c r="H42">
        <f t="shared" si="30"/>
        <v>30</v>
      </c>
      <c r="I42">
        <f t="shared" si="29"/>
        <v>33</v>
      </c>
      <c r="J42">
        <f t="shared" si="29"/>
        <v>36</v>
      </c>
      <c r="K42">
        <f t="shared" si="29"/>
        <v>39</v>
      </c>
      <c r="L42">
        <f t="shared" si="29"/>
        <v>42</v>
      </c>
      <c r="M42">
        <f t="shared" si="29"/>
        <v>45</v>
      </c>
      <c r="N42">
        <f t="shared" si="29"/>
        <v>46</v>
      </c>
      <c r="O42">
        <f t="shared" si="29"/>
        <v>47</v>
      </c>
      <c r="P42">
        <f t="shared" si="29"/>
        <v>48</v>
      </c>
      <c r="Q42">
        <f t="shared" si="29"/>
        <v>49</v>
      </c>
      <c r="R42">
        <f t="shared" si="29"/>
        <v>50</v>
      </c>
      <c r="S42">
        <f t="shared" si="29"/>
        <v>50</v>
      </c>
      <c r="T42">
        <f t="shared" si="29"/>
        <v>50</v>
      </c>
      <c r="U42">
        <f t="shared" si="29"/>
        <v>50</v>
      </c>
      <c r="V42">
        <f t="shared" si="29"/>
        <v>50</v>
      </c>
      <c r="W42">
        <f t="shared" si="29"/>
        <v>50</v>
      </c>
      <c r="Z42">
        <f>IF(G42-'Datos entrada'!J$24&gt;0,(G42-'Datos entrada'!J$24),0)</f>
        <v>27</v>
      </c>
      <c r="AA42">
        <f>IF(H42-'Datos entrada'!K$24&gt;0,(H42-'Datos entrada'!K$24),0)</f>
        <v>30</v>
      </c>
      <c r="AB42">
        <f>IF(I42-'Datos entrada'!L$24&gt;0,(I42-'Datos entrada'!L$24),0)</f>
        <v>33</v>
      </c>
      <c r="AC42">
        <f>IF(J42-'Datos entrada'!M$24&gt;0,(J42-'Datos entrada'!M$24),0)</f>
        <v>36</v>
      </c>
      <c r="AD42">
        <f>IF(K42-'Datos entrada'!N$24&gt;0,(K42-'Datos entrada'!N$24),0)</f>
        <v>39</v>
      </c>
      <c r="AE42">
        <f>IF(L42-'Datos entrada'!O$24&gt;0,(L42-'Datos entrada'!O$24),0)</f>
        <v>42</v>
      </c>
      <c r="AF42">
        <f>IF(M42-'Datos entrada'!P$24&gt;0,(M42-'Datos entrada'!P$24),0)</f>
        <v>45</v>
      </c>
      <c r="AG42">
        <f>IF(N42-'Datos entrada'!Q$24&gt;0,(N42-'Datos entrada'!Q$24),0)</f>
        <v>46</v>
      </c>
      <c r="AH42">
        <f>IF(O42-'Datos entrada'!R$24&gt;0,(O42-'Datos entrada'!R$24),0)</f>
        <v>47</v>
      </c>
      <c r="AI42">
        <f>IF(P42-'Datos entrada'!S$24&gt;0,(P42-'Datos entrada'!S$24),0)</f>
        <v>48</v>
      </c>
      <c r="AJ42">
        <f>IF(Q42-'Datos entrada'!T$24&gt;0,(Q42-'Datos entrada'!T$24),0)</f>
        <v>49</v>
      </c>
      <c r="AK42">
        <f>IF(R42-'Datos entrada'!U$24&gt;0,(R42-'Datos entrada'!U$24),0)</f>
        <v>50</v>
      </c>
      <c r="AL42">
        <f>IF(S42-'Datos entrada'!V$24&gt;0,(S42-'Datos entrada'!V$24),0)</f>
        <v>50</v>
      </c>
      <c r="AM42">
        <f>IF(T42-'Datos entrada'!W$24&gt;0,(T42-'Datos entrada'!W$24),0)</f>
        <v>50</v>
      </c>
      <c r="AN42">
        <f>IF(U42-'Datos entrada'!X$24&gt;0,(U42-'Datos entrada'!X$24),0)</f>
        <v>50</v>
      </c>
      <c r="AO42">
        <f>IF(V42-'Datos entrada'!Y$24&gt;0,(V42-'Datos entrada'!Y$24),0)</f>
        <v>50</v>
      </c>
      <c r="AQ42">
        <f t="shared" si="25"/>
        <v>692</v>
      </c>
      <c r="AR42">
        <f t="shared" si="17"/>
        <v>0</v>
      </c>
      <c r="AS42">
        <f t="shared" si="18"/>
        <v>0</v>
      </c>
      <c r="AU42">
        <f>IF(G42-'Datos entrada'!J$25&gt;0,(G42-'Datos entrada'!J$25),0)</f>
        <v>27</v>
      </c>
      <c r="AV42">
        <f>IF(H42-'Datos entrada'!K$25&gt;0,(H42-'Datos entrada'!K$25),0)</f>
        <v>30</v>
      </c>
      <c r="AW42">
        <f>IF(I42-'Datos entrada'!L$25&gt;0,(I42-'Datos entrada'!L$25),0)</f>
        <v>33</v>
      </c>
      <c r="AX42">
        <f>IF(J42-'Datos entrada'!M$25&gt;0,(J42-'Datos entrada'!M$25),0)</f>
        <v>36</v>
      </c>
      <c r="AY42">
        <f>IF(K42-'Datos entrada'!N$25&gt;0,(K42-'Datos entrada'!N$25),0)</f>
        <v>39</v>
      </c>
      <c r="AZ42">
        <f>IF(L42-'Datos entrada'!O$25&gt;0,(L42-'Datos entrada'!O$25),0)</f>
        <v>42</v>
      </c>
      <c r="BA42">
        <f>IF(M42-'Datos entrada'!P$25&gt;0,(M42-'Datos entrada'!P$25),0)</f>
        <v>45</v>
      </c>
      <c r="BB42">
        <f>IF(N42-'Datos entrada'!Q$25&gt;0,(N42-'Datos entrada'!Q$25),0)</f>
        <v>46</v>
      </c>
      <c r="BC42">
        <f>IF(O42-'Datos entrada'!R$25&gt;0,(O42-'Datos entrada'!R$25),0)</f>
        <v>47</v>
      </c>
      <c r="BD42">
        <f>IF(P42-'Datos entrada'!S$25&gt;0,(P42-'Datos entrada'!S$25),0)</f>
        <v>48</v>
      </c>
      <c r="BE42">
        <f>IF(Q42-'Datos entrada'!T$25&gt;0,(Q42-'Datos entrada'!T$25),0)</f>
        <v>49</v>
      </c>
      <c r="BF42">
        <f>IF(R42-'Datos entrada'!U$25&gt;0,(R42-'Datos entrada'!U$25),0)</f>
        <v>50</v>
      </c>
      <c r="BG42">
        <f>IF(S42-'Datos entrada'!V$25&gt;0,(S42-'Datos entrada'!V$25),0)</f>
        <v>50</v>
      </c>
      <c r="BH42">
        <f>IF(T42-'Datos entrada'!W$25&gt;0,(T42-'Datos entrada'!W$25),0)</f>
        <v>50</v>
      </c>
      <c r="BI42">
        <f>IF(U42-'Datos entrada'!X$25&gt;0,(U42-'Datos entrada'!X$25),0)</f>
        <v>50</v>
      </c>
      <c r="BJ42">
        <f>IF(V42-'Datos entrada'!Y$25&gt;0,(V42-'Datos entrada'!Y$25),0)</f>
        <v>50</v>
      </c>
      <c r="BL42">
        <f t="shared" si="26"/>
        <v>692</v>
      </c>
      <c r="BM42">
        <f t="shared" si="19"/>
        <v>0</v>
      </c>
      <c r="BN42">
        <f t="shared" si="20"/>
        <v>0</v>
      </c>
      <c r="BP42">
        <f>IF(G42-'Datos entrada'!J$26&gt;0,(G42-'Datos entrada'!J$26),0)</f>
        <v>27</v>
      </c>
      <c r="BQ42">
        <f>IF(H42-'Datos entrada'!K$26&gt;0,(H42-'Datos entrada'!K$26),0)</f>
        <v>30</v>
      </c>
      <c r="BR42">
        <f>IF(I42-'Datos entrada'!L$26&gt;0,(I42-'Datos entrada'!L$26),0)</f>
        <v>33</v>
      </c>
      <c r="BS42">
        <f>IF(J42-'Datos entrada'!M$26&gt;0,(J42-'Datos entrada'!M$26),0)</f>
        <v>36</v>
      </c>
      <c r="BT42">
        <f>IF(K42-'Datos entrada'!N$26&gt;0,(K42-'Datos entrada'!N$26),0)</f>
        <v>39</v>
      </c>
      <c r="BU42">
        <f>IF(L42-'Datos entrada'!O$26&gt;0,(L42-'Datos entrada'!O$26),0)</f>
        <v>42</v>
      </c>
      <c r="BV42">
        <f>IF(M42-'Datos entrada'!P$26&gt;0,(M42-'Datos entrada'!P$26),0)</f>
        <v>45</v>
      </c>
      <c r="BW42">
        <f>IF(N42-'Datos entrada'!Q$26&gt;0,(N42-'Datos entrada'!Q$26),0)</f>
        <v>46</v>
      </c>
      <c r="BX42">
        <f>IF(O42-'Datos entrada'!R$26&gt;0,(O42-'Datos entrada'!R$26),0)</f>
        <v>47</v>
      </c>
      <c r="BY42">
        <f>IF(P42-'Datos entrada'!S$26&gt;0,(P42-'Datos entrada'!S$26),0)</f>
        <v>48</v>
      </c>
      <c r="BZ42">
        <f>IF(Q42-'Datos entrada'!T$26&gt;0,(Q42-'Datos entrada'!T$26),0)</f>
        <v>49</v>
      </c>
      <c r="CA42">
        <f>IF(R42-'Datos entrada'!U$26&gt;0,(R42-'Datos entrada'!U$26),0)</f>
        <v>50</v>
      </c>
      <c r="CB42">
        <f>IF(S42-'Datos entrada'!V$26&gt;0,(S42-'Datos entrada'!V$26),0)</f>
        <v>50</v>
      </c>
      <c r="CC42">
        <f>IF(T42-'Datos entrada'!W$26&gt;0,(T42-'Datos entrada'!W$26),0)</f>
        <v>50</v>
      </c>
      <c r="CD42">
        <f>IF(U42-'Datos entrada'!X$26&gt;0,(U42-'Datos entrada'!X$26),0)</f>
        <v>50</v>
      </c>
      <c r="CE42">
        <f>IF(V42-'Datos entrada'!Y$26&gt;0,(V42-'Datos entrada'!Y$26),0)</f>
        <v>50</v>
      </c>
      <c r="CG42">
        <f t="shared" si="27"/>
        <v>692</v>
      </c>
      <c r="CH42">
        <f t="shared" si="21"/>
        <v>0</v>
      </c>
      <c r="CI42">
        <f t="shared" si="22"/>
        <v>0</v>
      </c>
      <c r="CK42">
        <f>IF(G42-'Datos entrada'!J$27&gt;0,(G42-'Datos entrada'!J$27),0)</f>
        <v>27</v>
      </c>
      <c r="CL42">
        <f>IF(H42-'Datos entrada'!K$27&gt;0,(H42-'Datos entrada'!K$27),0)</f>
        <v>30</v>
      </c>
      <c r="CM42">
        <f>IF(I42-'Datos entrada'!L$27&gt;0,(I42-'Datos entrada'!L$27),0)</f>
        <v>33</v>
      </c>
      <c r="CN42">
        <f>IF(J42-'Datos entrada'!M$27&gt;0,(J42-'Datos entrada'!M$27),0)</f>
        <v>36</v>
      </c>
      <c r="CO42">
        <f>IF(K42-'Datos entrada'!N$27&gt;0,(K42-'Datos entrada'!N$27),0)</f>
        <v>39</v>
      </c>
      <c r="CP42">
        <f>IF(L42-'Datos entrada'!O$27&gt;0,(L42-'Datos entrada'!O$27),0)</f>
        <v>42</v>
      </c>
      <c r="CQ42">
        <f>IF(M42-'Datos entrada'!P$27&gt;0,(M42-'Datos entrada'!P$27),0)</f>
        <v>45</v>
      </c>
      <c r="CR42">
        <f>IF(N42-'Datos entrada'!Q$27&gt;0,(N42-'Datos entrada'!Q$27),0)</f>
        <v>46</v>
      </c>
      <c r="CS42">
        <f>IF(O42-'Datos entrada'!R$27&gt;0,(O42-'Datos entrada'!R$27),0)</f>
        <v>47</v>
      </c>
      <c r="CT42">
        <f>IF(P42-'Datos entrada'!S$27&gt;0,(P42-'Datos entrada'!S$27),0)</f>
        <v>48</v>
      </c>
      <c r="CU42">
        <f>IF(Q42-'Datos entrada'!T$27&gt;0,(Q42-'Datos entrada'!T$27),0)</f>
        <v>49</v>
      </c>
      <c r="CV42">
        <f>IF(R42-'Datos entrada'!U$27&gt;0,(R42-'Datos entrada'!U$27),0)</f>
        <v>50</v>
      </c>
      <c r="CW42">
        <f>IF(S42-'Datos entrada'!V$27&gt;0,(S42-'Datos entrada'!V$27),0)</f>
        <v>50</v>
      </c>
      <c r="CX42">
        <f>IF(T42-'Datos entrada'!W$27&gt;0,(T42-'Datos entrada'!W$27),0)</f>
        <v>50</v>
      </c>
      <c r="CY42">
        <f>IF(U42-'Datos entrada'!X$27&gt;0,(U42-'Datos entrada'!X$27),0)</f>
        <v>50</v>
      </c>
      <c r="CZ42">
        <f>IF(V42-'Datos entrada'!Y$27&gt;0,(V42-'Datos entrada'!Y$27),0)</f>
        <v>50</v>
      </c>
      <c r="DB42">
        <f t="shared" si="28"/>
        <v>692</v>
      </c>
      <c r="DC42">
        <f t="shared" si="23"/>
        <v>0</v>
      </c>
      <c r="DD42">
        <f t="shared" si="24"/>
        <v>0</v>
      </c>
    </row>
    <row r="43" spans="6:108" x14ac:dyDescent="0.35">
      <c r="F43">
        <v>7</v>
      </c>
      <c r="G43">
        <f t="shared" si="30"/>
        <v>26</v>
      </c>
      <c r="H43">
        <f t="shared" si="30"/>
        <v>29</v>
      </c>
      <c r="I43">
        <f t="shared" si="29"/>
        <v>32</v>
      </c>
      <c r="J43">
        <f t="shared" si="29"/>
        <v>35</v>
      </c>
      <c r="K43">
        <f t="shared" si="29"/>
        <v>38</v>
      </c>
      <c r="L43">
        <f t="shared" si="29"/>
        <v>41</v>
      </c>
      <c r="M43">
        <f t="shared" si="29"/>
        <v>44</v>
      </c>
      <c r="N43">
        <f t="shared" si="29"/>
        <v>45</v>
      </c>
      <c r="O43">
        <f t="shared" si="29"/>
        <v>46</v>
      </c>
      <c r="P43">
        <f t="shared" si="29"/>
        <v>47</v>
      </c>
      <c r="Q43">
        <f t="shared" si="29"/>
        <v>48</v>
      </c>
      <c r="R43">
        <f t="shared" si="29"/>
        <v>49</v>
      </c>
      <c r="S43">
        <f t="shared" si="29"/>
        <v>49</v>
      </c>
      <c r="T43">
        <f t="shared" si="29"/>
        <v>49</v>
      </c>
      <c r="U43">
        <f t="shared" si="29"/>
        <v>49</v>
      </c>
      <c r="V43">
        <f t="shared" si="29"/>
        <v>49</v>
      </c>
      <c r="W43">
        <f t="shared" si="29"/>
        <v>49</v>
      </c>
      <c r="Z43">
        <f>IF(G43-'Datos entrada'!J$24&gt;0,(G43-'Datos entrada'!J$24),0)</f>
        <v>26</v>
      </c>
      <c r="AA43">
        <f>IF(H43-'Datos entrada'!K$24&gt;0,(H43-'Datos entrada'!K$24),0)</f>
        <v>29</v>
      </c>
      <c r="AB43">
        <f>IF(I43-'Datos entrada'!L$24&gt;0,(I43-'Datos entrada'!L$24),0)</f>
        <v>32</v>
      </c>
      <c r="AC43">
        <f>IF(J43-'Datos entrada'!M$24&gt;0,(J43-'Datos entrada'!M$24),0)</f>
        <v>35</v>
      </c>
      <c r="AD43">
        <f>IF(K43-'Datos entrada'!N$24&gt;0,(K43-'Datos entrada'!N$24),0)</f>
        <v>38</v>
      </c>
      <c r="AE43">
        <f>IF(L43-'Datos entrada'!O$24&gt;0,(L43-'Datos entrada'!O$24),0)</f>
        <v>41</v>
      </c>
      <c r="AF43">
        <f>IF(M43-'Datos entrada'!P$24&gt;0,(M43-'Datos entrada'!P$24),0)</f>
        <v>44</v>
      </c>
      <c r="AG43">
        <f>IF(N43-'Datos entrada'!Q$24&gt;0,(N43-'Datos entrada'!Q$24),0)</f>
        <v>45</v>
      </c>
      <c r="AH43">
        <f>IF(O43-'Datos entrada'!R$24&gt;0,(O43-'Datos entrada'!R$24),0)</f>
        <v>46</v>
      </c>
      <c r="AI43">
        <f>IF(P43-'Datos entrada'!S$24&gt;0,(P43-'Datos entrada'!S$24),0)</f>
        <v>47</v>
      </c>
      <c r="AJ43">
        <f>IF(Q43-'Datos entrada'!T$24&gt;0,(Q43-'Datos entrada'!T$24),0)</f>
        <v>48</v>
      </c>
      <c r="AK43">
        <f>IF(R43-'Datos entrada'!U$24&gt;0,(R43-'Datos entrada'!U$24),0)</f>
        <v>49</v>
      </c>
      <c r="AL43">
        <f>IF(S43-'Datos entrada'!V$24&gt;0,(S43-'Datos entrada'!V$24),0)</f>
        <v>49</v>
      </c>
      <c r="AM43">
        <f>IF(T43-'Datos entrada'!W$24&gt;0,(T43-'Datos entrada'!W$24),0)</f>
        <v>49</v>
      </c>
      <c r="AN43">
        <f>IF(U43-'Datos entrada'!X$24&gt;0,(U43-'Datos entrada'!X$24),0)</f>
        <v>49</v>
      </c>
      <c r="AO43">
        <f>IF(V43-'Datos entrada'!Y$24&gt;0,(V43-'Datos entrada'!Y$24),0)</f>
        <v>49</v>
      </c>
      <c r="AQ43">
        <f t="shared" si="25"/>
        <v>676</v>
      </c>
      <c r="AR43">
        <f t="shared" si="17"/>
        <v>0</v>
      </c>
      <c r="AS43">
        <f t="shared" si="18"/>
        <v>0</v>
      </c>
      <c r="AU43">
        <f>IF(G43-'Datos entrada'!J$25&gt;0,(G43-'Datos entrada'!J$25),0)</f>
        <v>26</v>
      </c>
      <c r="AV43">
        <f>IF(H43-'Datos entrada'!K$25&gt;0,(H43-'Datos entrada'!K$25),0)</f>
        <v>29</v>
      </c>
      <c r="AW43">
        <f>IF(I43-'Datos entrada'!L$25&gt;0,(I43-'Datos entrada'!L$25),0)</f>
        <v>32</v>
      </c>
      <c r="AX43">
        <f>IF(J43-'Datos entrada'!M$25&gt;0,(J43-'Datos entrada'!M$25),0)</f>
        <v>35</v>
      </c>
      <c r="AY43">
        <f>IF(K43-'Datos entrada'!N$25&gt;0,(K43-'Datos entrada'!N$25),0)</f>
        <v>38</v>
      </c>
      <c r="AZ43">
        <f>IF(L43-'Datos entrada'!O$25&gt;0,(L43-'Datos entrada'!O$25),0)</f>
        <v>41</v>
      </c>
      <c r="BA43">
        <f>IF(M43-'Datos entrada'!P$25&gt;0,(M43-'Datos entrada'!P$25),0)</f>
        <v>44</v>
      </c>
      <c r="BB43">
        <f>IF(N43-'Datos entrada'!Q$25&gt;0,(N43-'Datos entrada'!Q$25),0)</f>
        <v>45</v>
      </c>
      <c r="BC43">
        <f>IF(O43-'Datos entrada'!R$25&gt;0,(O43-'Datos entrada'!R$25),0)</f>
        <v>46</v>
      </c>
      <c r="BD43">
        <f>IF(P43-'Datos entrada'!S$25&gt;0,(P43-'Datos entrada'!S$25),0)</f>
        <v>47</v>
      </c>
      <c r="BE43">
        <f>IF(Q43-'Datos entrada'!T$25&gt;0,(Q43-'Datos entrada'!T$25),0)</f>
        <v>48</v>
      </c>
      <c r="BF43">
        <f>IF(R43-'Datos entrada'!U$25&gt;0,(R43-'Datos entrada'!U$25),0)</f>
        <v>49</v>
      </c>
      <c r="BG43">
        <f>IF(S43-'Datos entrada'!V$25&gt;0,(S43-'Datos entrada'!V$25),0)</f>
        <v>49</v>
      </c>
      <c r="BH43">
        <f>IF(T43-'Datos entrada'!W$25&gt;0,(T43-'Datos entrada'!W$25),0)</f>
        <v>49</v>
      </c>
      <c r="BI43">
        <f>IF(U43-'Datos entrada'!X$25&gt;0,(U43-'Datos entrada'!X$25),0)</f>
        <v>49</v>
      </c>
      <c r="BJ43">
        <f>IF(V43-'Datos entrada'!Y$25&gt;0,(V43-'Datos entrada'!Y$25),0)</f>
        <v>49</v>
      </c>
      <c r="BL43">
        <f t="shared" si="26"/>
        <v>676</v>
      </c>
      <c r="BM43">
        <f t="shared" si="19"/>
        <v>0</v>
      </c>
      <c r="BN43">
        <f t="shared" si="20"/>
        <v>0</v>
      </c>
      <c r="BP43">
        <f>IF(G43-'Datos entrada'!J$26&gt;0,(G43-'Datos entrada'!J$26),0)</f>
        <v>26</v>
      </c>
      <c r="BQ43">
        <f>IF(H43-'Datos entrada'!K$26&gt;0,(H43-'Datos entrada'!K$26),0)</f>
        <v>29</v>
      </c>
      <c r="BR43">
        <f>IF(I43-'Datos entrada'!L$26&gt;0,(I43-'Datos entrada'!L$26),0)</f>
        <v>32</v>
      </c>
      <c r="BS43">
        <f>IF(J43-'Datos entrada'!M$26&gt;0,(J43-'Datos entrada'!M$26),0)</f>
        <v>35</v>
      </c>
      <c r="BT43">
        <f>IF(K43-'Datos entrada'!N$26&gt;0,(K43-'Datos entrada'!N$26),0)</f>
        <v>38</v>
      </c>
      <c r="BU43">
        <f>IF(L43-'Datos entrada'!O$26&gt;0,(L43-'Datos entrada'!O$26),0)</f>
        <v>41</v>
      </c>
      <c r="BV43">
        <f>IF(M43-'Datos entrada'!P$26&gt;0,(M43-'Datos entrada'!P$26),0)</f>
        <v>44</v>
      </c>
      <c r="BW43">
        <f>IF(N43-'Datos entrada'!Q$26&gt;0,(N43-'Datos entrada'!Q$26),0)</f>
        <v>45</v>
      </c>
      <c r="BX43">
        <f>IF(O43-'Datos entrada'!R$26&gt;0,(O43-'Datos entrada'!R$26),0)</f>
        <v>46</v>
      </c>
      <c r="BY43">
        <f>IF(P43-'Datos entrada'!S$26&gt;0,(P43-'Datos entrada'!S$26),0)</f>
        <v>47</v>
      </c>
      <c r="BZ43">
        <f>IF(Q43-'Datos entrada'!T$26&gt;0,(Q43-'Datos entrada'!T$26),0)</f>
        <v>48</v>
      </c>
      <c r="CA43">
        <f>IF(R43-'Datos entrada'!U$26&gt;0,(R43-'Datos entrada'!U$26),0)</f>
        <v>49</v>
      </c>
      <c r="CB43">
        <f>IF(S43-'Datos entrada'!V$26&gt;0,(S43-'Datos entrada'!V$26),0)</f>
        <v>49</v>
      </c>
      <c r="CC43">
        <f>IF(T43-'Datos entrada'!W$26&gt;0,(T43-'Datos entrada'!W$26),0)</f>
        <v>49</v>
      </c>
      <c r="CD43">
        <f>IF(U43-'Datos entrada'!X$26&gt;0,(U43-'Datos entrada'!X$26),0)</f>
        <v>49</v>
      </c>
      <c r="CE43">
        <f>IF(V43-'Datos entrada'!Y$26&gt;0,(V43-'Datos entrada'!Y$26),0)</f>
        <v>49</v>
      </c>
      <c r="CG43">
        <f t="shared" si="27"/>
        <v>676</v>
      </c>
      <c r="CH43">
        <f t="shared" si="21"/>
        <v>0</v>
      </c>
      <c r="CI43">
        <f t="shared" si="22"/>
        <v>0</v>
      </c>
      <c r="CK43">
        <f>IF(G43-'Datos entrada'!J$27&gt;0,(G43-'Datos entrada'!J$27),0)</f>
        <v>26</v>
      </c>
      <c r="CL43">
        <f>IF(H43-'Datos entrada'!K$27&gt;0,(H43-'Datos entrada'!K$27),0)</f>
        <v>29</v>
      </c>
      <c r="CM43">
        <f>IF(I43-'Datos entrada'!L$27&gt;0,(I43-'Datos entrada'!L$27),0)</f>
        <v>32</v>
      </c>
      <c r="CN43">
        <f>IF(J43-'Datos entrada'!M$27&gt;0,(J43-'Datos entrada'!M$27),0)</f>
        <v>35</v>
      </c>
      <c r="CO43">
        <f>IF(K43-'Datos entrada'!N$27&gt;0,(K43-'Datos entrada'!N$27),0)</f>
        <v>38</v>
      </c>
      <c r="CP43">
        <f>IF(L43-'Datos entrada'!O$27&gt;0,(L43-'Datos entrada'!O$27),0)</f>
        <v>41</v>
      </c>
      <c r="CQ43">
        <f>IF(M43-'Datos entrada'!P$27&gt;0,(M43-'Datos entrada'!P$27),0)</f>
        <v>44</v>
      </c>
      <c r="CR43">
        <f>IF(N43-'Datos entrada'!Q$27&gt;0,(N43-'Datos entrada'!Q$27),0)</f>
        <v>45</v>
      </c>
      <c r="CS43">
        <f>IF(O43-'Datos entrada'!R$27&gt;0,(O43-'Datos entrada'!R$27),0)</f>
        <v>46</v>
      </c>
      <c r="CT43">
        <f>IF(P43-'Datos entrada'!S$27&gt;0,(P43-'Datos entrada'!S$27),0)</f>
        <v>47</v>
      </c>
      <c r="CU43">
        <f>IF(Q43-'Datos entrada'!T$27&gt;0,(Q43-'Datos entrada'!T$27),0)</f>
        <v>48</v>
      </c>
      <c r="CV43">
        <f>IF(R43-'Datos entrada'!U$27&gt;0,(R43-'Datos entrada'!U$27),0)</f>
        <v>49</v>
      </c>
      <c r="CW43">
        <f>IF(S43-'Datos entrada'!V$27&gt;0,(S43-'Datos entrada'!V$27),0)</f>
        <v>49</v>
      </c>
      <c r="CX43">
        <f>IF(T43-'Datos entrada'!W$27&gt;0,(T43-'Datos entrada'!W$27),0)</f>
        <v>49</v>
      </c>
      <c r="CY43">
        <f>IF(U43-'Datos entrada'!X$27&gt;0,(U43-'Datos entrada'!X$27),0)</f>
        <v>49</v>
      </c>
      <c r="CZ43">
        <f>IF(V43-'Datos entrada'!Y$27&gt;0,(V43-'Datos entrada'!Y$27),0)</f>
        <v>49</v>
      </c>
      <c r="DB43">
        <f t="shared" si="28"/>
        <v>676</v>
      </c>
      <c r="DC43">
        <f t="shared" si="23"/>
        <v>0</v>
      </c>
      <c r="DD43">
        <f t="shared" si="24"/>
        <v>0</v>
      </c>
    </row>
    <row r="44" spans="6:108" x14ac:dyDescent="0.35">
      <c r="F44">
        <v>8</v>
      </c>
      <c r="G44">
        <f t="shared" si="30"/>
        <v>25</v>
      </c>
      <c r="H44">
        <f t="shared" si="30"/>
        <v>28</v>
      </c>
      <c r="I44">
        <f t="shared" si="29"/>
        <v>31</v>
      </c>
      <c r="J44">
        <f t="shared" si="29"/>
        <v>34</v>
      </c>
      <c r="K44">
        <f t="shared" si="29"/>
        <v>37</v>
      </c>
      <c r="L44">
        <f t="shared" si="29"/>
        <v>40</v>
      </c>
      <c r="M44">
        <f t="shared" si="29"/>
        <v>43</v>
      </c>
      <c r="N44">
        <f t="shared" si="29"/>
        <v>44</v>
      </c>
      <c r="O44">
        <f t="shared" si="29"/>
        <v>45</v>
      </c>
      <c r="P44">
        <f t="shared" si="29"/>
        <v>46</v>
      </c>
      <c r="Q44">
        <f t="shared" si="29"/>
        <v>47</v>
      </c>
      <c r="R44">
        <f t="shared" si="29"/>
        <v>48</v>
      </c>
      <c r="S44">
        <f t="shared" si="29"/>
        <v>48</v>
      </c>
      <c r="T44">
        <f t="shared" si="29"/>
        <v>48</v>
      </c>
      <c r="U44">
        <f t="shared" si="29"/>
        <v>48</v>
      </c>
      <c r="V44">
        <f t="shared" si="29"/>
        <v>48</v>
      </c>
      <c r="W44">
        <f t="shared" si="29"/>
        <v>48</v>
      </c>
      <c r="Z44">
        <f>IF(G44-'Datos entrada'!J$24&gt;0,(G44-'Datos entrada'!J$24),0)</f>
        <v>25</v>
      </c>
      <c r="AA44">
        <f>IF(H44-'Datos entrada'!K$24&gt;0,(H44-'Datos entrada'!K$24),0)</f>
        <v>28</v>
      </c>
      <c r="AB44">
        <f>IF(I44-'Datos entrada'!L$24&gt;0,(I44-'Datos entrada'!L$24),0)</f>
        <v>31</v>
      </c>
      <c r="AC44">
        <f>IF(J44-'Datos entrada'!M$24&gt;0,(J44-'Datos entrada'!M$24),0)</f>
        <v>34</v>
      </c>
      <c r="AD44">
        <f>IF(K44-'Datos entrada'!N$24&gt;0,(K44-'Datos entrada'!N$24),0)</f>
        <v>37</v>
      </c>
      <c r="AE44">
        <f>IF(L44-'Datos entrada'!O$24&gt;0,(L44-'Datos entrada'!O$24),0)</f>
        <v>40</v>
      </c>
      <c r="AF44">
        <f>IF(M44-'Datos entrada'!P$24&gt;0,(M44-'Datos entrada'!P$24),0)</f>
        <v>43</v>
      </c>
      <c r="AG44">
        <f>IF(N44-'Datos entrada'!Q$24&gt;0,(N44-'Datos entrada'!Q$24),0)</f>
        <v>44</v>
      </c>
      <c r="AH44">
        <f>IF(O44-'Datos entrada'!R$24&gt;0,(O44-'Datos entrada'!R$24),0)</f>
        <v>45</v>
      </c>
      <c r="AI44">
        <f>IF(P44-'Datos entrada'!S$24&gt;0,(P44-'Datos entrada'!S$24),0)</f>
        <v>46</v>
      </c>
      <c r="AJ44">
        <f>IF(Q44-'Datos entrada'!T$24&gt;0,(Q44-'Datos entrada'!T$24),0)</f>
        <v>47</v>
      </c>
      <c r="AK44">
        <f>IF(R44-'Datos entrada'!U$24&gt;0,(R44-'Datos entrada'!U$24),0)</f>
        <v>48</v>
      </c>
      <c r="AL44">
        <f>IF(S44-'Datos entrada'!V$24&gt;0,(S44-'Datos entrada'!V$24),0)</f>
        <v>48</v>
      </c>
      <c r="AM44">
        <f>IF(T44-'Datos entrada'!W$24&gt;0,(T44-'Datos entrada'!W$24),0)</f>
        <v>48</v>
      </c>
      <c r="AN44">
        <f>IF(U44-'Datos entrada'!X$24&gt;0,(U44-'Datos entrada'!X$24),0)</f>
        <v>48</v>
      </c>
      <c r="AO44">
        <f>IF(V44-'Datos entrada'!Y$24&gt;0,(V44-'Datos entrada'!Y$24),0)</f>
        <v>48</v>
      </c>
      <c r="AQ44">
        <f t="shared" si="25"/>
        <v>660</v>
      </c>
      <c r="AR44">
        <f t="shared" si="17"/>
        <v>0</v>
      </c>
      <c r="AS44">
        <f t="shared" si="18"/>
        <v>0</v>
      </c>
      <c r="AU44">
        <f>IF(G44-'Datos entrada'!J$25&gt;0,(G44-'Datos entrada'!J$25),0)</f>
        <v>25</v>
      </c>
      <c r="AV44">
        <f>IF(H44-'Datos entrada'!K$25&gt;0,(H44-'Datos entrada'!K$25),0)</f>
        <v>28</v>
      </c>
      <c r="AW44">
        <f>IF(I44-'Datos entrada'!L$25&gt;0,(I44-'Datos entrada'!L$25),0)</f>
        <v>31</v>
      </c>
      <c r="AX44">
        <f>IF(J44-'Datos entrada'!M$25&gt;0,(J44-'Datos entrada'!M$25),0)</f>
        <v>34</v>
      </c>
      <c r="AY44">
        <f>IF(K44-'Datos entrada'!N$25&gt;0,(K44-'Datos entrada'!N$25),0)</f>
        <v>37</v>
      </c>
      <c r="AZ44">
        <f>IF(L44-'Datos entrada'!O$25&gt;0,(L44-'Datos entrada'!O$25),0)</f>
        <v>40</v>
      </c>
      <c r="BA44">
        <f>IF(M44-'Datos entrada'!P$25&gt;0,(M44-'Datos entrada'!P$25),0)</f>
        <v>43</v>
      </c>
      <c r="BB44">
        <f>IF(N44-'Datos entrada'!Q$25&gt;0,(N44-'Datos entrada'!Q$25),0)</f>
        <v>44</v>
      </c>
      <c r="BC44">
        <f>IF(O44-'Datos entrada'!R$25&gt;0,(O44-'Datos entrada'!R$25),0)</f>
        <v>45</v>
      </c>
      <c r="BD44">
        <f>IF(P44-'Datos entrada'!S$25&gt;0,(P44-'Datos entrada'!S$25),0)</f>
        <v>46</v>
      </c>
      <c r="BE44">
        <f>IF(Q44-'Datos entrada'!T$25&gt;0,(Q44-'Datos entrada'!T$25),0)</f>
        <v>47</v>
      </c>
      <c r="BF44">
        <f>IF(R44-'Datos entrada'!U$25&gt;0,(R44-'Datos entrada'!U$25),0)</f>
        <v>48</v>
      </c>
      <c r="BG44">
        <f>IF(S44-'Datos entrada'!V$25&gt;0,(S44-'Datos entrada'!V$25),0)</f>
        <v>48</v>
      </c>
      <c r="BH44">
        <f>IF(T44-'Datos entrada'!W$25&gt;0,(T44-'Datos entrada'!W$25),0)</f>
        <v>48</v>
      </c>
      <c r="BI44">
        <f>IF(U44-'Datos entrada'!X$25&gt;0,(U44-'Datos entrada'!X$25),0)</f>
        <v>48</v>
      </c>
      <c r="BJ44">
        <f>IF(V44-'Datos entrada'!Y$25&gt;0,(V44-'Datos entrada'!Y$25),0)</f>
        <v>48</v>
      </c>
      <c r="BL44">
        <f t="shared" si="26"/>
        <v>660</v>
      </c>
      <c r="BM44">
        <f t="shared" si="19"/>
        <v>0</v>
      </c>
      <c r="BN44">
        <f t="shared" si="20"/>
        <v>0</v>
      </c>
      <c r="BP44">
        <f>IF(G44-'Datos entrada'!J$26&gt;0,(G44-'Datos entrada'!J$26),0)</f>
        <v>25</v>
      </c>
      <c r="BQ44">
        <f>IF(H44-'Datos entrada'!K$26&gt;0,(H44-'Datos entrada'!K$26),0)</f>
        <v>28</v>
      </c>
      <c r="BR44">
        <f>IF(I44-'Datos entrada'!L$26&gt;0,(I44-'Datos entrada'!L$26),0)</f>
        <v>31</v>
      </c>
      <c r="BS44">
        <f>IF(J44-'Datos entrada'!M$26&gt;0,(J44-'Datos entrada'!M$26),0)</f>
        <v>34</v>
      </c>
      <c r="BT44">
        <f>IF(K44-'Datos entrada'!N$26&gt;0,(K44-'Datos entrada'!N$26),0)</f>
        <v>37</v>
      </c>
      <c r="BU44">
        <f>IF(L44-'Datos entrada'!O$26&gt;0,(L44-'Datos entrada'!O$26),0)</f>
        <v>40</v>
      </c>
      <c r="BV44">
        <f>IF(M44-'Datos entrada'!P$26&gt;0,(M44-'Datos entrada'!P$26),0)</f>
        <v>43</v>
      </c>
      <c r="BW44">
        <f>IF(N44-'Datos entrada'!Q$26&gt;0,(N44-'Datos entrada'!Q$26),0)</f>
        <v>44</v>
      </c>
      <c r="BX44">
        <f>IF(O44-'Datos entrada'!R$26&gt;0,(O44-'Datos entrada'!R$26),0)</f>
        <v>45</v>
      </c>
      <c r="BY44">
        <f>IF(P44-'Datos entrada'!S$26&gt;0,(P44-'Datos entrada'!S$26),0)</f>
        <v>46</v>
      </c>
      <c r="BZ44">
        <f>IF(Q44-'Datos entrada'!T$26&gt;0,(Q44-'Datos entrada'!T$26),0)</f>
        <v>47</v>
      </c>
      <c r="CA44">
        <f>IF(R44-'Datos entrada'!U$26&gt;0,(R44-'Datos entrada'!U$26),0)</f>
        <v>48</v>
      </c>
      <c r="CB44">
        <f>IF(S44-'Datos entrada'!V$26&gt;0,(S44-'Datos entrada'!V$26),0)</f>
        <v>48</v>
      </c>
      <c r="CC44">
        <f>IF(T44-'Datos entrada'!W$26&gt;0,(T44-'Datos entrada'!W$26),0)</f>
        <v>48</v>
      </c>
      <c r="CD44">
        <f>IF(U44-'Datos entrada'!X$26&gt;0,(U44-'Datos entrada'!X$26),0)</f>
        <v>48</v>
      </c>
      <c r="CE44">
        <f>IF(V44-'Datos entrada'!Y$26&gt;0,(V44-'Datos entrada'!Y$26),0)</f>
        <v>48</v>
      </c>
      <c r="CG44">
        <f t="shared" si="27"/>
        <v>660</v>
      </c>
      <c r="CH44">
        <f t="shared" si="21"/>
        <v>0</v>
      </c>
      <c r="CI44">
        <f t="shared" si="22"/>
        <v>0</v>
      </c>
      <c r="CK44">
        <f>IF(G44-'Datos entrada'!J$27&gt;0,(G44-'Datos entrada'!J$27),0)</f>
        <v>25</v>
      </c>
      <c r="CL44">
        <f>IF(H44-'Datos entrada'!K$27&gt;0,(H44-'Datos entrada'!K$27),0)</f>
        <v>28</v>
      </c>
      <c r="CM44">
        <f>IF(I44-'Datos entrada'!L$27&gt;0,(I44-'Datos entrada'!L$27),0)</f>
        <v>31</v>
      </c>
      <c r="CN44">
        <f>IF(J44-'Datos entrada'!M$27&gt;0,(J44-'Datos entrada'!M$27),0)</f>
        <v>34</v>
      </c>
      <c r="CO44">
        <f>IF(K44-'Datos entrada'!N$27&gt;0,(K44-'Datos entrada'!N$27),0)</f>
        <v>37</v>
      </c>
      <c r="CP44">
        <f>IF(L44-'Datos entrada'!O$27&gt;0,(L44-'Datos entrada'!O$27),0)</f>
        <v>40</v>
      </c>
      <c r="CQ44">
        <f>IF(M44-'Datos entrada'!P$27&gt;0,(M44-'Datos entrada'!P$27),0)</f>
        <v>43</v>
      </c>
      <c r="CR44">
        <f>IF(N44-'Datos entrada'!Q$27&gt;0,(N44-'Datos entrada'!Q$27),0)</f>
        <v>44</v>
      </c>
      <c r="CS44">
        <f>IF(O44-'Datos entrada'!R$27&gt;0,(O44-'Datos entrada'!R$27),0)</f>
        <v>45</v>
      </c>
      <c r="CT44">
        <f>IF(P44-'Datos entrada'!S$27&gt;0,(P44-'Datos entrada'!S$27),0)</f>
        <v>46</v>
      </c>
      <c r="CU44">
        <f>IF(Q44-'Datos entrada'!T$27&gt;0,(Q44-'Datos entrada'!T$27),0)</f>
        <v>47</v>
      </c>
      <c r="CV44">
        <f>IF(R44-'Datos entrada'!U$27&gt;0,(R44-'Datos entrada'!U$27),0)</f>
        <v>48</v>
      </c>
      <c r="CW44">
        <f>IF(S44-'Datos entrada'!V$27&gt;0,(S44-'Datos entrada'!V$27),0)</f>
        <v>48</v>
      </c>
      <c r="CX44">
        <f>IF(T44-'Datos entrada'!W$27&gt;0,(T44-'Datos entrada'!W$27),0)</f>
        <v>48</v>
      </c>
      <c r="CY44">
        <f>IF(U44-'Datos entrada'!X$27&gt;0,(U44-'Datos entrada'!X$27),0)</f>
        <v>48</v>
      </c>
      <c r="CZ44">
        <f>IF(V44-'Datos entrada'!Y$27&gt;0,(V44-'Datos entrada'!Y$27),0)</f>
        <v>48</v>
      </c>
      <c r="DB44">
        <f t="shared" si="28"/>
        <v>660</v>
      </c>
      <c r="DC44">
        <f t="shared" si="23"/>
        <v>0</v>
      </c>
      <c r="DD44">
        <f t="shared" si="24"/>
        <v>0</v>
      </c>
    </row>
    <row r="45" spans="6:108" x14ac:dyDescent="0.35">
      <c r="F45">
        <v>9</v>
      </c>
      <c r="G45">
        <f t="shared" si="30"/>
        <v>24</v>
      </c>
      <c r="H45">
        <f t="shared" si="30"/>
        <v>27</v>
      </c>
      <c r="I45">
        <f t="shared" si="29"/>
        <v>30</v>
      </c>
      <c r="J45">
        <f t="shared" si="29"/>
        <v>33</v>
      </c>
      <c r="K45">
        <f t="shared" si="29"/>
        <v>36</v>
      </c>
      <c r="L45">
        <f t="shared" si="29"/>
        <v>39</v>
      </c>
      <c r="M45">
        <f t="shared" si="29"/>
        <v>42</v>
      </c>
      <c r="N45">
        <f t="shared" si="29"/>
        <v>43</v>
      </c>
      <c r="O45">
        <f t="shared" si="29"/>
        <v>44</v>
      </c>
      <c r="P45">
        <f t="shared" si="29"/>
        <v>45</v>
      </c>
      <c r="Q45">
        <f t="shared" si="29"/>
        <v>46</v>
      </c>
      <c r="R45">
        <f t="shared" si="29"/>
        <v>47</v>
      </c>
      <c r="S45">
        <f t="shared" si="29"/>
        <v>47</v>
      </c>
      <c r="T45">
        <f t="shared" si="29"/>
        <v>47</v>
      </c>
      <c r="U45">
        <f t="shared" si="29"/>
        <v>47</v>
      </c>
      <c r="V45">
        <f t="shared" si="29"/>
        <v>47</v>
      </c>
      <c r="W45">
        <f t="shared" si="29"/>
        <v>47</v>
      </c>
      <c r="Z45">
        <f>IF(G45-'Datos entrada'!J$24&gt;0,(G45-'Datos entrada'!J$24),0)</f>
        <v>24</v>
      </c>
      <c r="AA45">
        <f>IF(H45-'Datos entrada'!K$24&gt;0,(H45-'Datos entrada'!K$24),0)</f>
        <v>27</v>
      </c>
      <c r="AB45">
        <f>IF(I45-'Datos entrada'!L$24&gt;0,(I45-'Datos entrada'!L$24),0)</f>
        <v>30</v>
      </c>
      <c r="AC45">
        <f>IF(J45-'Datos entrada'!M$24&gt;0,(J45-'Datos entrada'!M$24),0)</f>
        <v>33</v>
      </c>
      <c r="AD45">
        <f>IF(K45-'Datos entrada'!N$24&gt;0,(K45-'Datos entrada'!N$24),0)</f>
        <v>36</v>
      </c>
      <c r="AE45">
        <f>IF(L45-'Datos entrada'!O$24&gt;0,(L45-'Datos entrada'!O$24),0)</f>
        <v>39</v>
      </c>
      <c r="AF45">
        <f>IF(M45-'Datos entrada'!P$24&gt;0,(M45-'Datos entrada'!P$24),0)</f>
        <v>42</v>
      </c>
      <c r="AG45">
        <f>IF(N45-'Datos entrada'!Q$24&gt;0,(N45-'Datos entrada'!Q$24),0)</f>
        <v>43</v>
      </c>
      <c r="AH45">
        <f>IF(O45-'Datos entrada'!R$24&gt;0,(O45-'Datos entrada'!R$24),0)</f>
        <v>44</v>
      </c>
      <c r="AI45">
        <f>IF(P45-'Datos entrada'!S$24&gt;0,(P45-'Datos entrada'!S$24),0)</f>
        <v>45</v>
      </c>
      <c r="AJ45">
        <f>IF(Q45-'Datos entrada'!T$24&gt;0,(Q45-'Datos entrada'!T$24),0)</f>
        <v>46</v>
      </c>
      <c r="AK45">
        <f>IF(R45-'Datos entrada'!U$24&gt;0,(R45-'Datos entrada'!U$24),0)</f>
        <v>47</v>
      </c>
      <c r="AL45">
        <f>IF(S45-'Datos entrada'!V$24&gt;0,(S45-'Datos entrada'!V$24),0)</f>
        <v>47</v>
      </c>
      <c r="AM45">
        <f>IF(T45-'Datos entrada'!W$24&gt;0,(T45-'Datos entrada'!W$24),0)</f>
        <v>47</v>
      </c>
      <c r="AN45">
        <f>IF(U45-'Datos entrada'!X$24&gt;0,(U45-'Datos entrada'!X$24),0)</f>
        <v>47</v>
      </c>
      <c r="AO45">
        <f>IF(V45-'Datos entrada'!Y$24&gt;0,(V45-'Datos entrada'!Y$24),0)</f>
        <v>47</v>
      </c>
      <c r="AQ45">
        <f t="shared" si="25"/>
        <v>644</v>
      </c>
      <c r="AR45">
        <f t="shared" si="17"/>
        <v>0</v>
      </c>
      <c r="AS45">
        <f t="shared" si="18"/>
        <v>0</v>
      </c>
      <c r="AU45">
        <f>IF(G45-'Datos entrada'!J$25&gt;0,(G45-'Datos entrada'!J$25),0)</f>
        <v>24</v>
      </c>
      <c r="AV45">
        <f>IF(H45-'Datos entrada'!K$25&gt;0,(H45-'Datos entrada'!K$25),0)</f>
        <v>27</v>
      </c>
      <c r="AW45">
        <f>IF(I45-'Datos entrada'!L$25&gt;0,(I45-'Datos entrada'!L$25),0)</f>
        <v>30</v>
      </c>
      <c r="AX45">
        <f>IF(J45-'Datos entrada'!M$25&gt;0,(J45-'Datos entrada'!M$25),0)</f>
        <v>33</v>
      </c>
      <c r="AY45">
        <f>IF(K45-'Datos entrada'!N$25&gt;0,(K45-'Datos entrada'!N$25),0)</f>
        <v>36</v>
      </c>
      <c r="AZ45">
        <f>IF(L45-'Datos entrada'!O$25&gt;0,(L45-'Datos entrada'!O$25),0)</f>
        <v>39</v>
      </c>
      <c r="BA45">
        <f>IF(M45-'Datos entrada'!P$25&gt;0,(M45-'Datos entrada'!P$25),0)</f>
        <v>42</v>
      </c>
      <c r="BB45">
        <f>IF(N45-'Datos entrada'!Q$25&gt;0,(N45-'Datos entrada'!Q$25),0)</f>
        <v>43</v>
      </c>
      <c r="BC45">
        <f>IF(O45-'Datos entrada'!R$25&gt;0,(O45-'Datos entrada'!R$25),0)</f>
        <v>44</v>
      </c>
      <c r="BD45">
        <f>IF(P45-'Datos entrada'!S$25&gt;0,(P45-'Datos entrada'!S$25),0)</f>
        <v>45</v>
      </c>
      <c r="BE45">
        <f>IF(Q45-'Datos entrada'!T$25&gt;0,(Q45-'Datos entrada'!T$25),0)</f>
        <v>46</v>
      </c>
      <c r="BF45">
        <f>IF(R45-'Datos entrada'!U$25&gt;0,(R45-'Datos entrada'!U$25),0)</f>
        <v>47</v>
      </c>
      <c r="BG45">
        <f>IF(S45-'Datos entrada'!V$25&gt;0,(S45-'Datos entrada'!V$25),0)</f>
        <v>47</v>
      </c>
      <c r="BH45">
        <f>IF(T45-'Datos entrada'!W$25&gt;0,(T45-'Datos entrada'!W$25),0)</f>
        <v>47</v>
      </c>
      <c r="BI45">
        <f>IF(U45-'Datos entrada'!X$25&gt;0,(U45-'Datos entrada'!X$25),0)</f>
        <v>47</v>
      </c>
      <c r="BJ45">
        <f>IF(V45-'Datos entrada'!Y$25&gt;0,(V45-'Datos entrada'!Y$25),0)</f>
        <v>47</v>
      </c>
      <c r="BL45">
        <f t="shared" si="26"/>
        <v>644</v>
      </c>
      <c r="BM45">
        <f t="shared" si="19"/>
        <v>0</v>
      </c>
      <c r="BN45">
        <f t="shared" si="20"/>
        <v>0</v>
      </c>
      <c r="BP45">
        <f>IF(G45-'Datos entrada'!J$26&gt;0,(G45-'Datos entrada'!J$26),0)</f>
        <v>24</v>
      </c>
      <c r="BQ45">
        <f>IF(H45-'Datos entrada'!K$26&gt;0,(H45-'Datos entrada'!K$26),0)</f>
        <v>27</v>
      </c>
      <c r="BR45">
        <f>IF(I45-'Datos entrada'!L$26&gt;0,(I45-'Datos entrada'!L$26),0)</f>
        <v>30</v>
      </c>
      <c r="BS45">
        <f>IF(J45-'Datos entrada'!M$26&gt;0,(J45-'Datos entrada'!M$26),0)</f>
        <v>33</v>
      </c>
      <c r="BT45">
        <f>IF(K45-'Datos entrada'!N$26&gt;0,(K45-'Datos entrada'!N$26),0)</f>
        <v>36</v>
      </c>
      <c r="BU45">
        <f>IF(L45-'Datos entrada'!O$26&gt;0,(L45-'Datos entrada'!O$26),0)</f>
        <v>39</v>
      </c>
      <c r="BV45">
        <f>IF(M45-'Datos entrada'!P$26&gt;0,(M45-'Datos entrada'!P$26),0)</f>
        <v>42</v>
      </c>
      <c r="BW45">
        <f>IF(N45-'Datos entrada'!Q$26&gt;0,(N45-'Datos entrada'!Q$26),0)</f>
        <v>43</v>
      </c>
      <c r="BX45">
        <f>IF(O45-'Datos entrada'!R$26&gt;0,(O45-'Datos entrada'!R$26),0)</f>
        <v>44</v>
      </c>
      <c r="BY45">
        <f>IF(P45-'Datos entrada'!S$26&gt;0,(P45-'Datos entrada'!S$26),0)</f>
        <v>45</v>
      </c>
      <c r="BZ45">
        <f>IF(Q45-'Datos entrada'!T$26&gt;0,(Q45-'Datos entrada'!T$26),0)</f>
        <v>46</v>
      </c>
      <c r="CA45">
        <f>IF(R45-'Datos entrada'!U$26&gt;0,(R45-'Datos entrada'!U$26),0)</f>
        <v>47</v>
      </c>
      <c r="CB45">
        <f>IF(S45-'Datos entrada'!V$26&gt;0,(S45-'Datos entrada'!V$26),0)</f>
        <v>47</v>
      </c>
      <c r="CC45">
        <f>IF(T45-'Datos entrada'!W$26&gt;0,(T45-'Datos entrada'!W$26),0)</f>
        <v>47</v>
      </c>
      <c r="CD45">
        <f>IF(U45-'Datos entrada'!X$26&gt;0,(U45-'Datos entrada'!X$26),0)</f>
        <v>47</v>
      </c>
      <c r="CE45">
        <f>IF(V45-'Datos entrada'!Y$26&gt;0,(V45-'Datos entrada'!Y$26),0)</f>
        <v>47</v>
      </c>
      <c r="CG45">
        <f t="shared" si="27"/>
        <v>644</v>
      </c>
      <c r="CH45">
        <f t="shared" si="21"/>
        <v>0</v>
      </c>
      <c r="CI45">
        <f t="shared" si="22"/>
        <v>0</v>
      </c>
      <c r="CK45">
        <f>IF(G45-'Datos entrada'!J$27&gt;0,(G45-'Datos entrada'!J$27),0)</f>
        <v>24</v>
      </c>
      <c r="CL45">
        <f>IF(H45-'Datos entrada'!K$27&gt;0,(H45-'Datos entrada'!K$27),0)</f>
        <v>27</v>
      </c>
      <c r="CM45">
        <f>IF(I45-'Datos entrada'!L$27&gt;0,(I45-'Datos entrada'!L$27),0)</f>
        <v>30</v>
      </c>
      <c r="CN45">
        <f>IF(J45-'Datos entrada'!M$27&gt;0,(J45-'Datos entrada'!M$27),0)</f>
        <v>33</v>
      </c>
      <c r="CO45">
        <f>IF(K45-'Datos entrada'!N$27&gt;0,(K45-'Datos entrada'!N$27),0)</f>
        <v>36</v>
      </c>
      <c r="CP45">
        <f>IF(L45-'Datos entrada'!O$27&gt;0,(L45-'Datos entrada'!O$27),0)</f>
        <v>39</v>
      </c>
      <c r="CQ45">
        <f>IF(M45-'Datos entrada'!P$27&gt;0,(M45-'Datos entrada'!P$27),0)</f>
        <v>42</v>
      </c>
      <c r="CR45">
        <f>IF(N45-'Datos entrada'!Q$27&gt;0,(N45-'Datos entrada'!Q$27),0)</f>
        <v>43</v>
      </c>
      <c r="CS45">
        <f>IF(O45-'Datos entrada'!R$27&gt;0,(O45-'Datos entrada'!R$27),0)</f>
        <v>44</v>
      </c>
      <c r="CT45">
        <f>IF(P45-'Datos entrada'!S$27&gt;0,(P45-'Datos entrada'!S$27),0)</f>
        <v>45</v>
      </c>
      <c r="CU45">
        <f>IF(Q45-'Datos entrada'!T$27&gt;0,(Q45-'Datos entrada'!T$27),0)</f>
        <v>46</v>
      </c>
      <c r="CV45">
        <f>IF(R45-'Datos entrada'!U$27&gt;0,(R45-'Datos entrada'!U$27),0)</f>
        <v>47</v>
      </c>
      <c r="CW45">
        <f>IF(S45-'Datos entrada'!V$27&gt;0,(S45-'Datos entrada'!V$27),0)</f>
        <v>47</v>
      </c>
      <c r="CX45">
        <f>IF(T45-'Datos entrada'!W$27&gt;0,(T45-'Datos entrada'!W$27),0)</f>
        <v>47</v>
      </c>
      <c r="CY45">
        <f>IF(U45-'Datos entrada'!X$27&gt;0,(U45-'Datos entrada'!X$27),0)</f>
        <v>47</v>
      </c>
      <c r="CZ45">
        <f>IF(V45-'Datos entrada'!Y$27&gt;0,(V45-'Datos entrada'!Y$27),0)</f>
        <v>47</v>
      </c>
      <c r="DB45">
        <f t="shared" si="28"/>
        <v>644</v>
      </c>
      <c r="DC45">
        <f t="shared" si="23"/>
        <v>0</v>
      </c>
      <c r="DD45">
        <f t="shared" si="24"/>
        <v>0</v>
      </c>
    </row>
    <row r="46" spans="6:108" x14ac:dyDescent="0.35">
      <c r="F46">
        <v>10</v>
      </c>
      <c r="G46">
        <f t="shared" si="30"/>
        <v>23</v>
      </c>
      <c r="H46">
        <f t="shared" si="30"/>
        <v>26</v>
      </c>
      <c r="I46">
        <f t="shared" si="29"/>
        <v>29</v>
      </c>
      <c r="J46">
        <f t="shared" si="29"/>
        <v>32</v>
      </c>
      <c r="K46">
        <f t="shared" si="29"/>
        <v>35</v>
      </c>
      <c r="L46">
        <f t="shared" si="29"/>
        <v>38</v>
      </c>
      <c r="M46">
        <f t="shared" si="29"/>
        <v>41</v>
      </c>
      <c r="N46">
        <f t="shared" si="29"/>
        <v>42</v>
      </c>
      <c r="O46">
        <f t="shared" si="29"/>
        <v>43</v>
      </c>
      <c r="P46">
        <f t="shared" si="29"/>
        <v>44</v>
      </c>
      <c r="Q46">
        <f t="shared" si="29"/>
        <v>45</v>
      </c>
      <c r="R46">
        <f t="shared" si="29"/>
        <v>46</v>
      </c>
      <c r="S46">
        <f t="shared" si="29"/>
        <v>46</v>
      </c>
      <c r="T46">
        <f t="shared" si="29"/>
        <v>46</v>
      </c>
      <c r="U46">
        <f t="shared" si="29"/>
        <v>46</v>
      </c>
      <c r="V46">
        <f t="shared" si="29"/>
        <v>46</v>
      </c>
      <c r="W46">
        <f t="shared" si="29"/>
        <v>46</v>
      </c>
      <c r="Z46">
        <f>IF(G46-'Datos entrada'!J$24&gt;0,(G46-'Datos entrada'!J$24),0)</f>
        <v>23</v>
      </c>
      <c r="AA46">
        <f>IF(H46-'Datos entrada'!K$24&gt;0,(H46-'Datos entrada'!K$24),0)</f>
        <v>26</v>
      </c>
      <c r="AB46">
        <f>IF(I46-'Datos entrada'!L$24&gt;0,(I46-'Datos entrada'!L$24),0)</f>
        <v>29</v>
      </c>
      <c r="AC46">
        <f>IF(J46-'Datos entrada'!M$24&gt;0,(J46-'Datos entrada'!M$24),0)</f>
        <v>32</v>
      </c>
      <c r="AD46">
        <f>IF(K46-'Datos entrada'!N$24&gt;0,(K46-'Datos entrada'!N$24),0)</f>
        <v>35</v>
      </c>
      <c r="AE46">
        <f>IF(L46-'Datos entrada'!O$24&gt;0,(L46-'Datos entrada'!O$24),0)</f>
        <v>38</v>
      </c>
      <c r="AF46">
        <f>IF(M46-'Datos entrada'!P$24&gt;0,(M46-'Datos entrada'!P$24),0)</f>
        <v>41</v>
      </c>
      <c r="AG46">
        <f>IF(N46-'Datos entrada'!Q$24&gt;0,(N46-'Datos entrada'!Q$24),0)</f>
        <v>42</v>
      </c>
      <c r="AH46">
        <f>IF(O46-'Datos entrada'!R$24&gt;0,(O46-'Datos entrada'!R$24),0)</f>
        <v>43</v>
      </c>
      <c r="AI46">
        <f>IF(P46-'Datos entrada'!S$24&gt;0,(P46-'Datos entrada'!S$24),0)</f>
        <v>44</v>
      </c>
      <c r="AJ46">
        <f>IF(Q46-'Datos entrada'!T$24&gt;0,(Q46-'Datos entrada'!T$24),0)</f>
        <v>45</v>
      </c>
      <c r="AK46">
        <f>IF(R46-'Datos entrada'!U$24&gt;0,(R46-'Datos entrada'!U$24),0)</f>
        <v>46</v>
      </c>
      <c r="AL46">
        <f>IF(S46-'Datos entrada'!V$24&gt;0,(S46-'Datos entrada'!V$24),0)</f>
        <v>46</v>
      </c>
      <c r="AM46">
        <f>IF(T46-'Datos entrada'!W$24&gt;0,(T46-'Datos entrada'!W$24),0)</f>
        <v>46</v>
      </c>
      <c r="AN46">
        <f>IF(U46-'Datos entrada'!X$24&gt;0,(U46-'Datos entrada'!X$24),0)</f>
        <v>46</v>
      </c>
      <c r="AO46">
        <f>IF(V46-'Datos entrada'!Y$24&gt;0,(V46-'Datos entrada'!Y$24),0)</f>
        <v>46</v>
      </c>
      <c r="AQ46">
        <f t="shared" si="25"/>
        <v>628</v>
      </c>
      <c r="AR46">
        <f t="shared" si="17"/>
        <v>0</v>
      </c>
      <c r="AS46">
        <f t="shared" si="18"/>
        <v>0</v>
      </c>
      <c r="AU46">
        <f>IF(G46-'Datos entrada'!J$25&gt;0,(G46-'Datos entrada'!J$25),0)</f>
        <v>23</v>
      </c>
      <c r="AV46">
        <f>IF(H46-'Datos entrada'!K$25&gt;0,(H46-'Datos entrada'!K$25),0)</f>
        <v>26</v>
      </c>
      <c r="AW46">
        <f>IF(I46-'Datos entrada'!L$25&gt;0,(I46-'Datos entrada'!L$25),0)</f>
        <v>29</v>
      </c>
      <c r="AX46">
        <f>IF(J46-'Datos entrada'!M$25&gt;0,(J46-'Datos entrada'!M$25),0)</f>
        <v>32</v>
      </c>
      <c r="AY46">
        <f>IF(K46-'Datos entrada'!N$25&gt;0,(K46-'Datos entrada'!N$25),0)</f>
        <v>35</v>
      </c>
      <c r="AZ46">
        <f>IF(L46-'Datos entrada'!O$25&gt;0,(L46-'Datos entrada'!O$25),0)</f>
        <v>38</v>
      </c>
      <c r="BA46">
        <f>IF(M46-'Datos entrada'!P$25&gt;0,(M46-'Datos entrada'!P$25),0)</f>
        <v>41</v>
      </c>
      <c r="BB46">
        <f>IF(N46-'Datos entrada'!Q$25&gt;0,(N46-'Datos entrada'!Q$25),0)</f>
        <v>42</v>
      </c>
      <c r="BC46">
        <f>IF(O46-'Datos entrada'!R$25&gt;0,(O46-'Datos entrada'!R$25),0)</f>
        <v>43</v>
      </c>
      <c r="BD46">
        <f>IF(P46-'Datos entrada'!S$25&gt;0,(P46-'Datos entrada'!S$25),0)</f>
        <v>44</v>
      </c>
      <c r="BE46">
        <f>IF(Q46-'Datos entrada'!T$25&gt;0,(Q46-'Datos entrada'!T$25),0)</f>
        <v>45</v>
      </c>
      <c r="BF46">
        <f>IF(R46-'Datos entrada'!U$25&gt;0,(R46-'Datos entrada'!U$25),0)</f>
        <v>46</v>
      </c>
      <c r="BG46">
        <f>IF(S46-'Datos entrada'!V$25&gt;0,(S46-'Datos entrada'!V$25),0)</f>
        <v>46</v>
      </c>
      <c r="BH46">
        <f>IF(T46-'Datos entrada'!W$25&gt;0,(T46-'Datos entrada'!W$25),0)</f>
        <v>46</v>
      </c>
      <c r="BI46">
        <f>IF(U46-'Datos entrada'!X$25&gt;0,(U46-'Datos entrada'!X$25),0)</f>
        <v>46</v>
      </c>
      <c r="BJ46">
        <f>IF(V46-'Datos entrada'!Y$25&gt;0,(V46-'Datos entrada'!Y$25),0)</f>
        <v>46</v>
      </c>
      <c r="BL46">
        <f t="shared" si="26"/>
        <v>628</v>
      </c>
      <c r="BM46">
        <f t="shared" si="19"/>
        <v>0</v>
      </c>
      <c r="BN46">
        <f t="shared" si="20"/>
        <v>0</v>
      </c>
      <c r="BP46">
        <f>IF(G46-'Datos entrada'!J$26&gt;0,(G46-'Datos entrada'!J$26),0)</f>
        <v>23</v>
      </c>
      <c r="BQ46">
        <f>IF(H46-'Datos entrada'!K$26&gt;0,(H46-'Datos entrada'!K$26),0)</f>
        <v>26</v>
      </c>
      <c r="BR46">
        <f>IF(I46-'Datos entrada'!L$26&gt;0,(I46-'Datos entrada'!L$26),0)</f>
        <v>29</v>
      </c>
      <c r="BS46">
        <f>IF(J46-'Datos entrada'!M$26&gt;0,(J46-'Datos entrada'!M$26),0)</f>
        <v>32</v>
      </c>
      <c r="BT46">
        <f>IF(K46-'Datos entrada'!N$26&gt;0,(K46-'Datos entrada'!N$26),0)</f>
        <v>35</v>
      </c>
      <c r="BU46">
        <f>IF(L46-'Datos entrada'!O$26&gt;0,(L46-'Datos entrada'!O$26),0)</f>
        <v>38</v>
      </c>
      <c r="BV46">
        <f>IF(M46-'Datos entrada'!P$26&gt;0,(M46-'Datos entrada'!P$26),0)</f>
        <v>41</v>
      </c>
      <c r="BW46">
        <f>IF(N46-'Datos entrada'!Q$26&gt;0,(N46-'Datos entrada'!Q$26),0)</f>
        <v>42</v>
      </c>
      <c r="BX46">
        <f>IF(O46-'Datos entrada'!R$26&gt;0,(O46-'Datos entrada'!R$26),0)</f>
        <v>43</v>
      </c>
      <c r="BY46">
        <f>IF(P46-'Datos entrada'!S$26&gt;0,(P46-'Datos entrada'!S$26),0)</f>
        <v>44</v>
      </c>
      <c r="BZ46">
        <f>IF(Q46-'Datos entrada'!T$26&gt;0,(Q46-'Datos entrada'!T$26),0)</f>
        <v>45</v>
      </c>
      <c r="CA46">
        <f>IF(R46-'Datos entrada'!U$26&gt;0,(R46-'Datos entrada'!U$26),0)</f>
        <v>46</v>
      </c>
      <c r="CB46">
        <f>IF(S46-'Datos entrada'!V$26&gt;0,(S46-'Datos entrada'!V$26),0)</f>
        <v>46</v>
      </c>
      <c r="CC46">
        <f>IF(T46-'Datos entrada'!W$26&gt;0,(T46-'Datos entrada'!W$26),0)</f>
        <v>46</v>
      </c>
      <c r="CD46">
        <f>IF(U46-'Datos entrada'!X$26&gt;0,(U46-'Datos entrada'!X$26),0)</f>
        <v>46</v>
      </c>
      <c r="CE46">
        <f>IF(V46-'Datos entrada'!Y$26&gt;0,(V46-'Datos entrada'!Y$26),0)</f>
        <v>46</v>
      </c>
      <c r="CG46">
        <f t="shared" si="27"/>
        <v>628</v>
      </c>
      <c r="CH46">
        <f t="shared" si="21"/>
        <v>0</v>
      </c>
      <c r="CI46">
        <f t="shared" si="22"/>
        <v>0</v>
      </c>
      <c r="CK46">
        <f>IF(G46-'Datos entrada'!J$27&gt;0,(G46-'Datos entrada'!J$27),0)</f>
        <v>23</v>
      </c>
      <c r="CL46">
        <f>IF(H46-'Datos entrada'!K$27&gt;0,(H46-'Datos entrada'!K$27),0)</f>
        <v>26</v>
      </c>
      <c r="CM46">
        <f>IF(I46-'Datos entrada'!L$27&gt;0,(I46-'Datos entrada'!L$27),0)</f>
        <v>29</v>
      </c>
      <c r="CN46">
        <f>IF(J46-'Datos entrada'!M$27&gt;0,(J46-'Datos entrada'!M$27),0)</f>
        <v>32</v>
      </c>
      <c r="CO46">
        <f>IF(K46-'Datos entrada'!N$27&gt;0,(K46-'Datos entrada'!N$27),0)</f>
        <v>35</v>
      </c>
      <c r="CP46">
        <f>IF(L46-'Datos entrada'!O$27&gt;0,(L46-'Datos entrada'!O$27),0)</f>
        <v>38</v>
      </c>
      <c r="CQ46">
        <f>IF(M46-'Datos entrada'!P$27&gt;0,(M46-'Datos entrada'!P$27),0)</f>
        <v>41</v>
      </c>
      <c r="CR46">
        <f>IF(N46-'Datos entrada'!Q$27&gt;0,(N46-'Datos entrada'!Q$27),0)</f>
        <v>42</v>
      </c>
      <c r="CS46">
        <f>IF(O46-'Datos entrada'!R$27&gt;0,(O46-'Datos entrada'!R$27),0)</f>
        <v>43</v>
      </c>
      <c r="CT46">
        <f>IF(P46-'Datos entrada'!S$27&gt;0,(P46-'Datos entrada'!S$27),0)</f>
        <v>44</v>
      </c>
      <c r="CU46">
        <f>IF(Q46-'Datos entrada'!T$27&gt;0,(Q46-'Datos entrada'!T$27),0)</f>
        <v>45</v>
      </c>
      <c r="CV46">
        <f>IF(R46-'Datos entrada'!U$27&gt;0,(R46-'Datos entrada'!U$27),0)</f>
        <v>46</v>
      </c>
      <c r="CW46">
        <f>IF(S46-'Datos entrada'!V$27&gt;0,(S46-'Datos entrada'!V$27),0)</f>
        <v>46</v>
      </c>
      <c r="CX46">
        <f>IF(T46-'Datos entrada'!W$27&gt;0,(T46-'Datos entrada'!W$27),0)</f>
        <v>46</v>
      </c>
      <c r="CY46">
        <f>IF(U46-'Datos entrada'!X$27&gt;0,(U46-'Datos entrada'!X$27),0)</f>
        <v>46</v>
      </c>
      <c r="CZ46">
        <f>IF(V46-'Datos entrada'!Y$27&gt;0,(V46-'Datos entrada'!Y$27),0)</f>
        <v>46</v>
      </c>
      <c r="DB46">
        <f t="shared" si="28"/>
        <v>628</v>
      </c>
      <c r="DC46">
        <f t="shared" si="23"/>
        <v>0</v>
      </c>
      <c r="DD46">
        <f t="shared" si="24"/>
        <v>0</v>
      </c>
    </row>
    <row r="47" spans="6:108" x14ac:dyDescent="0.35">
      <c r="F47">
        <v>11</v>
      </c>
      <c r="G47">
        <f t="shared" si="30"/>
        <v>22</v>
      </c>
      <c r="H47">
        <f t="shared" si="30"/>
        <v>25</v>
      </c>
      <c r="I47">
        <f t="shared" si="29"/>
        <v>28</v>
      </c>
      <c r="J47">
        <f t="shared" si="29"/>
        <v>31</v>
      </c>
      <c r="K47">
        <f t="shared" si="29"/>
        <v>34</v>
      </c>
      <c r="L47">
        <f t="shared" si="29"/>
        <v>37</v>
      </c>
      <c r="M47">
        <f t="shared" si="29"/>
        <v>40</v>
      </c>
      <c r="N47">
        <f t="shared" si="29"/>
        <v>41</v>
      </c>
      <c r="O47">
        <f t="shared" si="29"/>
        <v>42</v>
      </c>
      <c r="P47">
        <f t="shared" si="29"/>
        <v>43</v>
      </c>
      <c r="Q47">
        <f t="shared" si="29"/>
        <v>44</v>
      </c>
      <c r="R47">
        <f t="shared" si="29"/>
        <v>45</v>
      </c>
      <c r="S47">
        <f t="shared" si="29"/>
        <v>45</v>
      </c>
      <c r="T47">
        <f t="shared" si="29"/>
        <v>45</v>
      </c>
      <c r="U47">
        <f t="shared" si="29"/>
        <v>45</v>
      </c>
      <c r="V47">
        <f t="shared" si="29"/>
        <v>45</v>
      </c>
      <c r="W47">
        <f t="shared" si="29"/>
        <v>45</v>
      </c>
      <c r="Z47">
        <f>IF(G47-'Datos entrada'!J$24&gt;0,(G47-'Datos entrada'!J$24),0)</f>
        <v>22</v>
      </c>
      <c r="AA47">
        <f>IF(H47-'Datos entrada'!K$24&gt;0,(H47-'Datos entrada'!K$24),0)</f>
        <v>25</v>
      </c>
      <c r="AB47">
        <f>IF(I47-'Datos entrada'!L$24&gt;0,(I47-'Datos entrada'!L$24),0)</f>
        <v>28</v>
      </c>
      <c r="AC47">
        <f>IF(J47-'Datos entrada'!M$24&gt;0,(J47-'Datos entrada'!M$24),0)</f>
        <v>31</v>
      </c>
      <c r="AD47">
        <f>IF(K47-'Datos entrada'!N$24&gt;0,(K47-'Datos entrada'!N$24),0)</f>
        <v>34</v>
      </c>
      <c r="AE47">
        <f>IF(L47-'Datos entrada'!O$24&gt;0,(L47-'Datos entrada'!O$24),0)</f>
        <v>37</v>
      </c>
      <c r="AF47">
        <f>IF(M47-'Datos entrada'!P$24&gt;0,(M47-'Datos entrada'!P$24),0)</f>
        <v>40</v>
      </c>
      <c r="AG47">
        <f>IF(N47-'Datos entrada'!Q$24&gt;0,(N47-'Datos entrada'!Q$24),0)</f>
        <v>41</v>
      </c>
      <c r="AH47">
        <f>IF(O47-'Datos entrada'!R$24&gt;0,(O47-'Datos entrada'!R$24),0)</f>
        <v>42</v>
      </c>
      <c r="AI47">
        <f>IF(P47-'Datos entrada'!S$24&gt;0,(P47-'Datos entrada'!S$24),0)</f>
        <v>43</v>
      </c>
      <c r="AJ47">
        <f>IF(Q47-'Datos entrada'!T$24&gt;0,(Q47-'Datos entrada'!T$24),0)</f>
        <v>44</v>
      </c>
      <c r="AK47">
        <f>IF(R47-'Datos entrada'!U$24&gt;0,(R47-'Datos entrada'!U$24),0)</f>
        <v>45</v>
      </c>
      <c r="AL47">
        <f>IF(S47-'Datos entrada'!V$24&gt;0,(S47-'Datos entrada'!V$24),0)</f>
        <v>45</v>
      </c>
      <c r="AM47">
        <f>IF(T47-'Datos entrada'!W$24&gt;0,(T47-'Datos entrada'!W$24),0)</f>
        <v>45</v>
      </c>
      <c r="AN47">
        <f>IF(U47-'Datos entrada'!X$24&gt;0,(U47-'Datos entrada'!X$24),0)</f>
        <v>45</v>
      </c>
      <c r="AO47">
        <f>IF(V47-'Datos entrada'!Y$24&gt;0,(V47-'Datos entrada'!Y$24),0)</f>
        <v>45</v>
      </c>
      <c r="AQ47">
        <f t="shared" si="25"/>
        <v>612</v>
      </c>
      <c r="AR47">
        <f t="shared" si="17"/>
        <v>0</v>
      </c>
      <c r="AS47">
        <f t="shared" si="18"/>
        <v>0</v>
      </c>
      <c r="AU47">
        <f>IF(G47-'Datos entrada'!J$25&gt;0,(G47-'Datos entrada'!J$25),0)</f>
        <v>22</v>
      </c>
      <c r="AV47">
        <f>IF(H47-'Datos entrada'!K$25&gt;0,(H47-'Datos entrada'!K$25),0)</f>
        <v>25</v>
      </c>
      <c r="AW47">
        <f>IF(I47-'Datos entrada'!L$25&gt;0,(I47-'Datos entrada'!L$25),0)</f>
        <v>28</v>
      </c>
      <c r="AX47">
        <f>IF(J47-'Datos entrada'!M$25&gt;0,(J47-'Datos entrada'!M$25),0)</f>
        <v>31</v>
      </c>
      <c r="AY47">
        <f>IF(K47-'Datos entrada'!N$25&gt;0,(K47-'Datos entrada'!N$25),0)</f>
        <v>34</v>
      </c>
      <c r="AZ47">
        <f>IF(L47-'Datos entrada'!O$25&gt;0,(L47-'Datos entrada'!O$25),0)</f>
        <v>37</v>
      </c>
      <c r="BA47">
        <f>IF(M47-'Datos entrada'!P$25&gt;0,(M47-'Datos entrada'!P$25),0)</f>
        <v>40</v>
      </c>
      <c r="BB47">
        <f>IF(N47-'Datos entrada'!Q$25&gt;0,(N47-'Datos entrada'!Q$25),0)</f>
        <v>41</v>
      </c>
      <c r="BC47">
        <f>IF(O47-'Datos entrada'!R$25&gt;0,(O47-'Datos entrada'!R$25),0)</f>
        <v>42</v>
      </c>
      <c r="BD47">
        <f>IF(P47-'Datos entrada'!S$25&gt;0,(P47-'Datos entrada'!S$25),0)</f>
        <v>43</v>
      </c>
      <c r="BE47">
        <f>IF(Q47-'Datos entrada'!T$25&gt;0,(Q47-'Datos entrada'!T$25),0)</f>
        <v>44</v>
      </c>
      <c r="BF47">
        <f>IF(R47-'Datos entrada'!U$25&gt;0,(R47-'Datos entrada'!U$25),0)</f>
        <v>45</v>
      </c>
      <c r="BG47">
        <f>IF(S47-'Datos entrada'!V$25&gt;0,(S47-'Datos entrada'!V$25),0)</f>
        <v>45</v>
      </c>
      <c r="BH47">
        <f>IF(T47-'Datos entrada'!W$25&gt;0,(T47-'Datos entrada'!W$25),0)</f>
        <v>45</v>
      </c>
      <c r="BI47">
        <f>IF(U47-'Datos entrada'!X$25&gt;0,(U47-'Datos entrada'!X$25),0)</f>
        <v>45</v>
      </c>
      <c r="BJ47">
        <f>IF(V47-'Datos entrada'!Y$25&gt;0,(V47-'Datos entrada'!Y$25),0)</f>
        <v>45</v>
      </c>
      <c r="BL47">
        <f t="shared" si="26"/>
        <v>612</v>
      </c>
      <c r="BM47">
        <f t="shared" si="19"/>
        <v>0</v>
      </c>
      <c r="BN47">
        <f t="shared" si="20"/>
        <v>0</v>
      </c>
      <c r="BP47">
        <f>IF(G47-'Datos entrada'!J$26&gt;0,(G47-'Datos entrada'!J$26),0)</f>
        <v>22</v>
      </c>
      <c r="BQ47">
        <f>IF(H47-'Datos entrada'!K$26&gt;0,(H47-'Datos entrada'!K$26),0)</f>
        <v>25</v>
      </c>
      <c r="BR47">
        <f>IF(I47-'Datos entrada'!L$26&gt;0,(I47-'Datos entrada'!L$26),0)</f>
        <v>28</v>
      </c>
      <c r="BS47">
        <f>IF(J47-'Datos entrada'!M$26&gt;0,(J47-'Datos entrada'!M$26),0)</f>
        <v>31</v>
      </c>
      <c r="BT47">
        <f>IF(K47-'Datos entrada'!N$26&gt;0,(K47-'Datos entrada'!N$26),0)</f>
        <v>34</v>
      </c>
      <c r="BU47">
        <f>IF(L47-'Datos entrada'!O$26&gt;0,(L47-'Datos entrada'!O$26),0)</f>
        <v>37</v>
      </c>
      <c r="BV47">
        <f>IF(M47-'Datos entrada'!P$26&gt;0,(M47-'Datos entrada'!P$26),0)</f>
        <v>40</v>
      </c>
      <c r="BW47">
        <f>IF(N47-'Datos entrada'!Q$26&gt;0,(N47-'Datos entrada'!Q$26),0)</f>
        <v>41</v>
      </c>
      <c r="BX47">
        <f>IF(O47-'Datos entrada'!R$26&gt;0,(O47-'Datos entrada'!R$26),0)</f>
        <v>42</v>
      </c>
      <c r="BY47">
        <f>IF(P47-'Datos entrada'!S$26&gt;0,(P47-'Datos entrada'!S$26),0)</f>
        <v>43</v>
      </c>
      <c r="BZ47">
        <f>IF(Q47-'Datos entrada'!T$26&gt;0,(Q47-'Datos entrada'!T$26),0)</f>
        <v>44</v>
      </c>
      <c r="CA47">
        <f>IF(R47-'Datos entrada'!U$26&gt;0,(R47-'Datos entrada'!U$26),0)</f>
        <v>45</v>
      </c>
      <c r="CB47">
        <f>IF(S47-'Datos entrada'!V$26&gt;0,(S47-'Datos entrada'!V$26),0)</f>
        <v>45</v>
      </c>
      <c r="CC47">
        <f>IF(T47-'Datos entrada'!W$26&gt;0,(T47-'Datos entrada'!W$26),0)</f>
        <v>45</v>
      </c>
      <c r="CD47">
        <f>IF(U47-'Datos entrada'!X$26&gt;0,(U47-'Datos entrada'!X$26),0)</f>
        <v>45</v>
      </c>
      <c r="CE47">
        <f>IF(V47-'Datos entrada'!Y$26&gt;0,(V47-'Datos entrada'!Y$26),0)</f>
        <v>45</v>
      </c>
      <c r="CG47">
        <f t="shared" si="27"/>
        <v>612</v>
      </c>
      <c r="CH47">
        <f t="shared" si="21"/>
        <v>0</v>
      </c>
      <c r="CI47">
        <f t="shared" si="22"/>
        <v>0</v>
      </c>
      <c r="CK47">
        <f>IF(G47-'Datos entrada'!J$27&gt;0,(G47-'Datos entrada'!J$27),0)</f>
        <v>22</v>
      </c>
      <c r="CL47">
        <f>IF(H47-'Datos entrada'!K$27&gt;0,(H47-'Datos entrada'!K$27),0)</f>
        <v>25</v>
      </c>
      <c r="CM47">
        <f>IF(I47-'Datos entrada'!L$27&gt;0,(I47-'Datos entrada'!L$27),0)</f>
        <v>28</v>
      </c>
      <c r="CN47">
        <f>IF(J47-'Datos entrada'!M$27&gt;0,(J47-'Datos entrada'!M$27),0)</f>
        <v>31</v>
      </c>
      <c r="CO47">
        <f>IF(K47-'Datos entrada'!N$27&gt;0,(K47-'Datos entrada'!N$27),0)</f>
        <v>34</v>
      </c>
      <c r="CP47">
        <f>IF(L47-'Datos entrada'!O$27&gt;0,(L47-'Datos entrada'!O$27),0)</f>
        <v>37</v>
      </c>
      <c r="CQ47">
        <f>IF(M47-'Datos entrada'!P$27&gt;0,(M47-'Datos entrada'!P$27),0)</f>
        <v>40</v>
      </c>
      <c r="CR47">
        <f>IF(N47-'Datos entrada'!Q$27&gt;0,(N47-'Datos entrada'!Q$27),0)</f>
        <v>41</v>
      </c>
      <c r="CS47">
        <f>IF(O47-'Datos entrada'!R$27&gt;0,(O47-'Datos entrada'!R$27),0)</f>
        <v>42</v>
      </c>
      <c r="CT47">
        <f>IF(P47-'Datos entrada'!S$27&gt;0,(P47-'Datos entrada'!S$27),0)</f>
        <v>43</v>
      </c>
      <c r="CU47">
        <f>IF(Q47-'Datos entrada'!T$27&gt;0,(Q47-'Datos entrada'!T$27),0)</f>
        <v>44</v>
      </c>
      <c r="CV47">
        <f>IF(R47-'Datos entrada'!U$27&gt;0,(R47-'Datos entrada'!U$27),0)</f>
        <v>45</v>
      </c>
      <c r="CW47">
        <f>IF(S47-'Datos entrada'!V$27&gt;0,(S47-'Datos entrada'!V$27),0)</f>
        <v>45</v>
      </c>
      <c r="CX47">
        <f>IF(T47-'Datos entrada'!W$27&gt;0,(T47-'Datos entrada'!W$27),0)</f>
        <v>45</v>
      </c>
      <c r="CY47">
        <f>IF(U47-'Datos entrada'!X$27&gt;0,(U47-'Datos entrada'!X$27),0)</f>
        <v>45</v>
      </c>
      <c r="CZ47">
        <f>IF(V47-'Datos entrada'!Y$27&gt;0,(V47-'Datos entrada'!Y$27),0)</f>
        <v>45</v>
      </c>
      <c r="DB47">
        <f t="shared" si="28"/>
        <v>612</v>
      </c>
      <c r="DC47">
        <f t="shared" si="23"/>
        <v>0</v>
      </c>
      <c r="DD47">
        <f t="shared" si="24"/>
        <v>0</v>
      </c>
    </row>
    <row r="48" spans="6:108" x14ac:dyDescent="0.35">
      <c r="F48">
        <v>12</v>
      </c>
      <c r="G48">
        <f t="shared" si="30"/>
        <v>21</v>
      </c>
      <c r="H48">
        <f t="shared" si="30"/>
        <v>24</v>
      </c>
      <c r="I48">
        <f t="shared" si="29"/>
        <v>27</v>
      </c>
      <c r="J48">
        <f t="shared" si="29"/>
        <v>30</v>
      </c>
      <c r="K48">
        <f t="shared" si="29"/>
        <v>33</v>
      </c>
      <c r="L48">
        <f t="shared" si="29"/>
        <v>36</v>
      </c>
      <c r="M48">
        <f t="shared" si="29"/>
        <v>39</v>
      </c>
      <c r="N48">
        <f t="shared" si="29"/>
        <v>40</v>
      </c>
      <c r="O48">
        <f t="shared" si="29"/>
        <v>41</v>
      </c>
      <c r="P48">
        <f t="shared" si="29"/>
        <v>42</v>
      </c>
      <c r="Q48">
        <f t="shared" si="29"/>
        <v>43</v>
      </c>
      <c r="R48">
        <f t="shared" si="29"/>
        <v>44</v>
      </c>
      <c r="S48">
        <f t="shared" si="29"/>
        <v>44</v>
      </c>
      <c r="T48">
        <f t="shared" si="29"/>
        <v>44</v>
      </c>
      <c r="U48">
        <f t="shared" si="29"/>
        <v>44</v>
      </c>
      <c r="V48">
        <f t="shared" si="29"/>
        <v>44</v>
      </c>
      <c r="W48">
        <f t="shared" si="29"/>
        <v>44</v>
      </c>
      <c r="Z48">
        <f>IF(G48-'Datos entrada'!J$24&gt;0,(G48-'Datos entrada'!J$24),0)</f>
        <v>21</v>
      </c>
      <c r="AA48">
        <f>IF(H48-'Datos entrada'!K$24&gt;0,(H48-'Datos entrada'!K$24),0)</f>
        <v>24</v>
      </c>
      <c r="AB48">
        <f>IF(I48-'Datos entrada'!L$24&gt;0,(I48-'Datos entrada'!L$24),0)</f>
        <v>27</v>
      </c>
      <c r="AC48">
        <f>IF(J48-'Datos entrada'!M$24&gt;0,(J48-'Datos entrada'!M$24),0)</f>
        <v>30</v>
      </c>
      <c r="AD48">
        <f>IF(K48-'Datos entrada'!N$24&gt;0,(K48-'Datos entrada'!N$24),0)</f>
        <v>33</v>
      </c>
      <c r="AE48">
        <f>IF(L48-'Datos entrada'!O$24&gt;0,(L48-'Datos entrada'!O$24),0)</f>
        <v>36</v>
      </c>
      <c r="AF48">
        <f>IF(M48-'Datos entrada'!P$24&gt;0,(M48-'Datos entrada'!P$24),0)</f>
        <v>39</v>
      </c>
      <c r="AG48">
        <f>IF(N48-'Datos entrada'!Q$24&gt;0,(N48-'Datos entrada'!Q$24),0)</f>
        <v>40</v>
      </c>
      <c r="AH48">
        <f>IF(O48-'Datos entrada'!R$24&gt;0,(O48-'Datos entrada'!R$24),0)</f>
        <v>41</v>
      </c>
      <c r="AI48">
        <f>IF(P48-'Datos entrada'!S$24&gt;0,(P48-'Datos entrada'!S$24),0)</f>
        <v>42</v>
      </c>
      <c r="AJ48">
        <f>IF(Q48-'Datos entrada'!T$24&gt;0,(Q48-'Datos entrada'!T$24),0)</f>
        <v>43</v>
      </c>
      <c r="AK48">
        <f>IF(R48-'Datos entrada'!U$24&gt;0,(R48-'Datos entrada'!U$24),0)</f>
        <v>44</v>
      </c>
      <c r="AL48">
        <f>IF(S48-'Datos entrada'!V$24&gt;0,(S48-'Datos entrada'!V$24),0)</f>
        <v>44</v>
      </c>
      <c r="AM48">
        <f>IF(T48-'Datos entrada'!W$24&gt;0,(T48-'Datos entrada'!W$24),0)</f>
        <v>44</v>
      </c>
      <c r="AN48">
        <f>IF(U48-'Datos entrada'!X$24&gt;0,(U48-'Datos entrada'!X$24),0)</f>
        <v>44</v>
      </c>
      <c r="AO48">
        <f>IF(V48-'Datos entrada'!Y$24&gt;0,(V48-'Datos entrada'!Y$24),0)</f>
        <v>44</v>
      </c>
      <c r="AQ48">
        <f t="shared" si="25"/>
        <v>596</v>
      </c>
      <c r="AR48">
        <f t="shared" si="17"/>
        <v>0</v>
      </c>
      <c r="AS48">
        <f t="shared" si="18"/>
        <v>0</v>
      </c>
      <c r="AU48">
        <f>IF(G48-'Datos entrada'!J$25&gt;0,(G48-'Datos entrada'!J$25),0)</f>
        <v>21</v>
      </c>
      <c r="AV48">
        <f>IF(H48-'Datos entrada'!K$25&gt;0,(H48-'Datos entrada'!K$25),0)</f>
        <v>24</v>
      </c>
      <c r="AW48">
        <f>IF(I48-'Datos entrada'!L$25&gt;0,(I48-'Datos entrada'!L$25),0)</f>
        <v>27</v>
      </c>
      <c r="AX48">
        <f>IF(J48-'Datos entrada'!M$25&gt;0,(J48-'Datos entrada'!M$25),0)</f>
        <v>30</v>
      </c>
      <c r="AY48">
        <f>IF(K48-'Datos entrada'!N$25&gt;0,(K48-'Datos entrada'!N$25),0)</f>
        <v>33</v>
      </c>
      <c r="AZ48">
        <f>IF(L48-'Datos entrada'!O$25&gt;0,(L48-'Datos entrada'!O$25),0)</f>
        <v>36</v>
      </c>
      <c r="BA48">
        <f>IF(M48-'Datos entrada'!P$25&gt;0,(M48-'Datos entrada'!P$25),0)</f>
        <v>39</v>
      </c>
      <c r="BB48">
        <f>IF(N48-'Datos entrada'!Q$25&gt;0,(N48-'Datos entrada'!Q$25),0)</f>
        <v>40</v>
      </c>
      <c r="BC48">
        <f>IF(O48-'Datos entrada'!R$25&gt;0,(O48-'Datos entrada'!R$25),0)</f>
        <v>41</v>
      </c>
      <c r="BD48">
        <f>IF(P48-'Datos entrada'!S$25&gt;0,(P48-'Datos entrada'!S$25),0)</f>
        <v>42</v>
      </c>
      <c r="BE48">
        <f>IF(Q48-'Datos entrada'!T$25&gt;0,(Q48-'Datos entrada'!T$25),0)</f>
        <v>43</v>
      </c>
      <c r="BF48">
        <f>IF(R48-'Datos entrada'!U$25&gt;0,(R48-'Datos entrada'!U$25),0)</f>
        <v>44</v>
      </c>
      <c r="BG48">
        <f>IF(S48-'Datos entrada'!V$25&gt;0,(S48-'Datos entrada'!V$25),0)</f>
        <v>44</v>
      </c>
      <c r="BH48">
        <f>IF(T48-'Datos entrada'!W$25&gt;0,(T48-'Datos entrada'!W$25),0)</f>
        <v>44</v>
      </c>
      <c r="BI48">
        <f>IF(U48-'Datos entrada'!X$25&gt;0,(U48-'Datos entrada'!X$25),0)</f>
        <v>44</v>
      </c>
      <c r="BJ48">
        <f>IF(V48-'Datos entrada'!Y$25&gt;0,(V48-'Datos entrada'!Y$25),0)</f>
        <v>44</v>
      </c>
      <c r="BL48">
        <f t="shared" si="26"/>
        <v>596</v>
      </c>
      <c r="BM48">
        <f t="shared" si="19"/>
        <v>0</v>
      </c>
      <c r="BN48">
        <f t="shared" si="20"/>
        <v>0</v>
      </c>
      <c r="BP48">
        <f>IF(G48-'Datos entrada'!J$26&gt;0,(G48-'Datos entrada'!J$26),0)</f>
        <v>21</v>
      </c>
      <c r="BQ48">
        <f>IF(H48-'Datos entrada'!K$26&gt;0,(H48-'Datos entrada'!K$26),0)</f>
        <v>24</v>
      </c>
      <c r="BR48">
        <f>IF(I48-'Datos entrada'!L$26&gt;0,(I48-'Datos entrada'!L$26),0)</f>
        <v>27</v>
      </c>
      <c r="BS48">
        <f>IF(J48-'Datos entrada'!M$26&gt;0,(J48-'Datos entrada'!M$26),0)</f>
        <v>30</v>
      </c>
      <c r="BT48">
        <f>IF(K48-'Datos entrada'!N$26&gt;0,(K48-'Datos entrada'!N$26),0)</f>
        <v>33</v>
      </c>
      <c r="BU48">
        <f>IF(L48-'Datos entrada'!O$26&gt;0,(L48-'Datos entrada'!O$26),0)</f>
        <v>36</v>
      </c>
      <c r="BV48">
        <f>IF(M48-'Datos entrada'!P$26&gt;0,(M48-'Datos entrada'!P$26),0)</f>
        <v>39</v>
      </c>
      <c r="BW48">
        <f>IF(N48-'Datos entrada'!Q$26&gt;0,(N48-'Datos entrada'!Q$26),0)</f>
        <v>40</v>
      </c>
      <c r="BX48">
        <f>IF(O48-'Datos entrada'!R$26&gt;0,(O48-'Datos entrada'!R$26),0)</f>
        <v>41</v>
      </c>
      <c r="BY48">
        <f>IF(P48-'Datos entrada'!S$26&gt;0,(P48-'Datos entrada'!S$26),0)</f>
        <v>42</v>
      </c>
      <c r="BZ48">
        <f>IF(Q48-'Datos entrada'!T$26&gt;0,(Q48-'Datos entrada'!T$26),0)</f>
        <v>43</v>
      </c>
      <c r="CA48">
        <f>IF(R48-'Datos entrada'!U$26&gt;0,(R48-'Datos entrada'!U$26),0)</f>
        <v>44</v>
      </c>
      <c r="CB48">
        <f>IF(S48-'Datos entrada'!V$26&gt;0,(S48-'Datos entrada'!V$26),0)</f>
        <v>44</v>
      </c>
      <c r="CC48">
        <f>IF(T48-'Datos entrada'!W$26&gt;0,(T48-'Datos entrada'!W$26),0)</f>
        <v>44</v>
      </c>
      <c r="CD48">
        <f>IF(U48-'Datos entrada'!X$26&gt;0,(U48-'Datos entrada'!X$26),0)</f>
        <v>44</v>
      </c>
      <c r="CE48">
        <f>IF(V48-'Datos entrada'!Y$26&gt;0,(V48-'Datos entrada'!Y$26),0)</f>
        <v>44</v>
      </c>
      <c r="CG48">
        <f t="shared" si="27"/>
        <v>596</v>
      </c>
      <c r="CH48">
        <f t="shared" si="21"/>
        <v>0</v>
      </c>
      <c r="CI48">
        <f t="shared" si="22"/>
        <v>0</v>
      </c>
      <c r="CK48">
        <f>IF(G48-'Datos entrada'!J$27&gt;0,(G48-'Datos entrada'!J$27),0)</f>
        <v>21</v>
      </c>
      <c r="CL48">
        <f>IF(H48-'Datos entrada'!K$27&gt;0,(H48-'Datos entrada'!K$27),0)</f>
        <v>24</v>
      </c>
      <c r="CM48">
        <f>IF(I48-'Datos entrada'!L$27&gt;0,(I48-'Datos entrada'!L$27),0)</f>
        <v>27</v>
      </c>
      <c r="CN48">
        <f>IF(J48-'Datos entrada'!M$27&gt;0,(J48-'Datos entrada'!M$27),0)</f>
        <v>30</v>
      </c>
      <c r="CO48">
        <f>IF(K48-'Datos entrada'!N$27&gt;0,(K48-'Datos entrada'!N$27),0)</f>
        <v>33</v>
      </c>
      <c r="CP48">
        <f>IF(L48-'Datos entrada'!O$27&gt;0,(L48-'Datos entrada'!O$27),0)</f>
        <v>36</v>
      </c>
      <c r="CQ48">
        <f>IF(M48-'Datos entrada'!P$27&gt;0,(M48-'Datos entrada'!P$27),0)</f>
        <v>39</v>
      </c>
      <c r="CR48">
        <f>IF(N48-'Datos entrada'!Q$27&gt;0,(N48-'Datos entrada'!Q$27),0)</f>
        <v>40</v>
      </c>
      <c r="CS48">
        <f>IF(O48-'Datos entrada'!R$27&gt;0,(O48-'Datos entrada'!R$27),0)</f>
        <v>41</v>
      </c>
      <c r="CT48">
        <f>IF(P48-'Datos entrada'!S$27&gt;0,(P48-'Datos entrada'!S$27),0)</f>
        <v>42</v>
      </c>
      <c r="CU48">
        <f>IF(Q48-'Datos entrada'!T$27&gt;0,(Q48-'Datos entrada'!T$27),0)</f>
        <v>43</v>
      </c>
      <c r="CV48">
        <f>IF(R48-'Datos entrada'!U$27&gt;0,(R48-'Datos entrada'!U$27),0)</f>
        <v>44</v>
      </c>
      <c r="CW48">
        <f>IF(S48-'Datos entrada'!V$27&gt;0,(S48-'Datos entrada'!V$27),0)</f>
        <v>44</v>
      </c>
      <c r="CX48">
        <f>IF(T48-'Datos entrada'!W$27&gt;0,(T48-'Datos entrada'!W$27),0)</f>
        <v>44</v>
      </c>
      <c r="CY48">
        <f>IF(U48-'Datos entrada'!X$27&gt;0,(U48-'Datos entrada'!X$27),0)</f>
        <v>44</v>
      </c>
      <c r="CZ48">
        <f>IF(V48-'Datos entrada'!Y$27&gt;0,(V48-'Datos entrada'!Y$27),0)</f>
        <v>44</v>
      </c>
      <c r="DB48">
        <f t="shared" si="28"/>
        <v>596</v>
      </c>
      <c r="DC48">
        <f t="shared" si="23"/>
        <v>0</v>
      </c>
      <c r="DD48">
        <f t="shared" si="24"/>
        <v>0</v>
      </c>
    </row>
    <row r="49" spans="6:108" x14ac:dyDescent="0.35">
      <c r="F49">
        <v>13</v>
      </c>
      <c r="G49">
        <f t="shared" ref="G49:W49" si="31">G48-1</f>
        <v>20</v>
      </c>
      <c r="H49">
        <f t="shared" si="31"/>
        <v>23</v>
      </c>
      <c r="I49">
        <f t="shared" si="31"/>
        <v>26</v>
      </c>
      <c r="J49">
        <f t="shared" si="31"/>
        <v>29</v>
      </c>
      <c r="K49">
        <f t="shared" si="31"/>
        <v>32</v>
      </c>
      <c r="L49">
        <f t="shared" si="31"/>
        <v>35</v>
      </c>
      <c r="M49">
        <f t="shared" si="31"/>
        <v>38</v>
      </c>
      <c r="N49">
        <f t="shared" si="31"/>
        <v>39</v>
      </c>
      <c r="O49">
        <f t="shared" si="31"/>
        <v>40</v>
      </c>
      <c r="P49">
        <f t="shared" si="31"/>
        <v>41</v>
      </c>
      <c r="Q49">
        <f t="shared" si="31"/>
        <v>42</v>
      </c>
      <c r="R49">
        <f t="shared" si="31"/>
        <v>43</v>
      </c>
      <c r="S49">
        <f t="shared" si="31"/>
        <v>43</v>
      </c>
      <c r="T49">
        <f t="shared" si="31"/>
        <v>43</v>
      </c>
      <c r="U49">
        <f t="shared" si="31"/>
        <v>43</v>
      </c>
      <c r="V49">
        <f t="shared" si="31"/>
        <v>43</v>
      </c>
      <c r="W49">
        <f t="shared" si="31"/>
        <v>43</v>
      </c>
      <c r="Z49">
        <f>IF(G49-'Datos entrada'!J$24&gt;0,(G49-'Datos entrada'!J$24),0)</f>
        <v>20</v>
      </c>
      <c r="AA49">
        <f>IF(H49-'Datos entrada'!K$24&gt;0,(H49-'Datos entrada'!K$24),0)</f>
        <v>23</v>
      </c>
      <c r="AB49">
        <f>IF(I49-'Datos entrada'!L$24&gt;0,(I49-'Datos entrada'!L$24),0)</f>
        <v>26</v>
      </c>
      <c r="AC49">
        <f>IF(J49-'Datos entrada'!M$24&gt;0,(J49-'Datos entrada'!M$24),0)</f>
        <v>29</v>
      </c>
      <c r="AD49">
        <f>IF(K49-'Datos entrada'!N$24&gt;0,(K49-'Datos entrada'!N$24),0)</f>
        <v>32</v>
      </c>
      <c r="AE49">
        <f>IF(L49-'Datos entrada'!O$24&gt;0,(L49-'Datos entrada'!O$24),0)</f>
        <v>35</v>
      </c>
      <c r="AF49">
        <f>IF(M49-'Datos entrada'!P$24&gt;0,(M49-'Datos entrada'!P$24),0)</f>
        <v>38</v>
      </c>
      <c r="AG49">
        <f>IF(N49-'Datos entrada'!Q$24&gt;0,(N49-'Datos entrada'!Q$24),0)</f>
        <v>39</v>
      </c>
      <c r="AH49">
        <f>IF(O49-'Datos entrada'!R$24&gt;0,(O49-'Datos entrada'!R$24),0)</f>
        <v>40</v>
      </c>
      <c r="AI49">
        <f>IF(P49-'Datos entrada'!S$24&gt;0,(P49-'Datos entrada'!S$24),0)</f>
        <v>41</v>
      </c>
      <c r="AJ49">
        <f>IF(Q49-'Datos entrada'!T$24&gt;0,(Q49-'Datos entrada'!T$24),0)</f>
        <v>42</v>
      </c>
      <c r="AK49">
        <f>IF(R49-'Datos entrada'!U$24&gt;0,(R49-'Datos entrada'!U$24),0)</f>
        <v>43</v>
      </c>
      <c r="AL49">
        <f>IF(S49-'Datos entrada'!V$24&gt;0,(S49-'Datos entrada'!V$24),0)</f>
        <v>43</v>
      </c>
      <c r="AM49">
        <f>IF(T49-'Datos entrada'!W$24&gt;0,(T49-'Datos entrada'!W$24),0)</f>
        <v>43</v>
      </c>
      <c r="AN49">
        <f>IF(U49-'Datos entrada'!X$24&gt;0,(U49-'Datos entrada'!X$24),0)</f>
        <v>43</v>
      </c>
      <c r="AO49">
        <f>IF(V49-'Datos entrada'!Y$24&gt;0,(V49-'Datos entrada'!Y$24),0)</f>
        <v>43</v>
      </c>
      <c r="AQ49">
        <f t="shared" ref="AQ49:AQ55" si="32">SUM(Z49:AO49)</f>
        <v>580</v>
      </c>
      <c r="AR49">
        <f t="shared" si="17"/>
        <v>0</v>
      </c>
      <c r="AS49">
        <f t="shared" si="18"/>
        <v>0</v>
      </c>
      <c r="AU49">
        <f>IF(G49-'Datos entrada'!J$25&gt;0,(G49-'Datos entrada'!J$25),0)</f>
        <v>20</v>
      </c>
      <c r="AV49">
        <f>IF(H49-'Datos entrada'!K$25&gt;0,(H49-'Datos entrada'!K$25),0)</f>
        <v>23</v>
      </c>
      <c r="AW49">
        <f>IF(I49-'Datos entrada'!L$25&gt;0,(I49-'Datos entrada'!L$25),0)</f>
        <v>26</v>
      </c>
      <c r="AX49">
        <f>IF(J49-'Datos entrada'!M$25&gt;0,(J49-'Datos entrada'!M$25),0)</f>
        <v>29</v>
      </c>
      <c r="AY49">
        <f>IF(K49-'Datos entrada'!N$25&gt;0,(K49-'Datos entrada'!N$25),0)</f>
        <v>32</v>
      </c>
      <c r="AZ49">
        <f>IF(L49-'Datos entrada'!O$25&gt;0,(L49-'Datos entrada'!O$25),0)</f>
        <v>35</v>
      </c>
      <c r="BA49">
        <f>IF(M49-'Datos entrada'!P$25&gt;0,(M49-'Datos entrada'!P$25),0)</f>
        <v>38</v>
      </c>
      <c r="BB49">
        <f>IF(N49-'Datos entrada'!Q$25&gt;0,(N49-'Datos entrada'!Q$25),0)</f>
        <v>39</v>
      </c>
      <c r="BC49">
        <f>IF(O49-'Datos entrada'!R$25&gt;0,(O49-'Datos entrada'!R$25),0)</f>
        <v>40</v>
      </c>
      <c r="BD49">
        <f>IF(P49-'Datos entrada'!S$25&gt;0,(P49-'Datos entrada'!S$25),0)</f>
        <v>41</v>
      </c>
      <c r="BE49">
        <f>IF(Q49-'Datos entrada'!T$25&gt;0,(Q49-'Datos entrada'!T$25),0)</f>
        <v>42</v>
      </c>
      <c r="BF49">
        <f>IF(R49-'Datos entrada'!U$25&gt;0,(R49-'Datos entrada'!U$25),0)</f>
        <v>43</v>
      </c>
      <c r="BG49">
        <f>IF(S49-'Datos entrada'!V$25&gt;0,(S49-'Datos entrada'!V$25),0)</f>
        <v>43</v>
      </c>
      <c r="BH49">
        <f>IF(T49-'Datos entrada'!W$25&gt;0,(T49-'Datos entrada'!W$25),0)</f>
        <v>43</v>
      </c>
      <c r="BI49">
        <f>IF(U49-'Datos entrada'!X$25&gt;0,(U49-'Datos entrada'!X$25),0)</f>
        <v>43</v>
      </c>
      <c r="BJ49">
        <f>IF(V49-'Datos entrada'!Y$25&gt;0,(V49-'Datos entrada'!Y$25),0)</f>
        <v>43</v>
      </c>
      <c r="BL49">
        <f t="shared" si="26"/>
        <v>580</v>
      </c>
      <c r="BM49">
        <f t="shared" si="19"/>
        <v>0</v>
      </c>
      <c r="BN49">
        <f t="shared" si="20"/>
        <v>0</v>
      </c>
      <c r="BP49">
        <f>IF(G49-'Datos entrada'!J$26&gt;0,(G49-'Datos entrada'!J$26),0)</f>
        <v>20</v>
      </c>
      <c r="BQ49">
        <f>IF(H49-'Datos entrada'!K$26&gt;0,(H49-'Datos entrada'!K$26),0)</f>
        <v>23</v>
      </c>
      <c r="BR49">
        <f>IF(I49-'Datos entrada'!L$26&gt;0,(I49-'Datos entrada'!L$26),0)</f>
        <v>26</v>
      </c>
      <c r="BS49">
        <f>IF(J49-'Datos entrada'!M$26&gt;0,(J49-'Datos entrada'!M$26),0)</f>
        <v>29</v>
      </c>
      <c r="BT49">
        <f>IF(K49-'Datos entrada'!N$26&gt;0,(K49-'Datos entrada'!N$26),0)</f>
        <v>32</v>
      </c>
      <c r="BU49">
        <f>IF(L49-'Datos entrada'!O$26&gt;0,(L49-'Datos entrada'!O$26),0)</f>
        <v>35</v>
      </c>
      <c r="BV49">
        <f>IF(M49-'Datos entrada'!P$26&gt;0,(M49-'Datos entrada'!P$26),0)</f>
        <v>38</v>
      </c>
      <c r="BW49">
        <f>IF(N49-'Datos entrada'!Q$26&gt;0,(N49-'Datos entrada'!Q$26),0)</f>
        <v>39</v>
      </c>
      <c r="BX49">
        <f>IF(O49-'Datos entrada'!R$26&gt;0,(O49-'Datos entrada'!R$26),0)</f>
        <v>40</v>
      </c>
      <c r="BY49">
        <f>IF(P49-'Datos entrada'!S$26&gt;0,(P49-'Datos entrada'!S$26),0)</f>
        <v>41</v>
      </c>
      <c r="BZ49">
        <f>IF(Q49-'Datos entrada'!T$26&gt;0,(Q49-'Datos entrada'!T$26),0)</f>
        <v>42</v>
      </c>
      <c r="CA49">
        <f>IF(R49-'Datos entrada'!U$26&gt;0,(R49-'Datos entrada'!U$26),0)</f>
        <v>43</v>
      </c>
      <c r="CB49">
        <f>IF(S49-'Datos entrada'!V$26&gt;0,(S49-'Datos entrada'!V$26),0)</f>
        <v>43</v>
      </c>
      <c r="CC49">
        <f>IF(T49-'Datos entrada'!W$26&gt;0,(T49-'Datos entrada'!W$26),0)</f>
        <v>43</v>
      </c>
      <c r="CD49">
        <f>IF(U49-'Datos entrada'!X$26&gt;0,(U49-'Datos entrada'!X$26),0)</f>
        <v>43</v>
      </c>
      <c r="CE49">
        <f>IF(V49-'Datos entrada'!Y$26&gt;0,(V49-'Datos entrada'!Y$26),0)</f>
        <v>43</v>
      </c>
      <c r="CG49">
        <f t="shared" si="27"/>
        <v>580</v>
      </c>
      <c r="CH49">
        <f t="shared" si="21"/>
        <v>0</v>
      </c>
      <c r="CI49">
        <f t="shared" si="22"/>
        <v>0</v>
      </c>
      <c r="CK49">
        <f>IF(G49-'Datos entrada'!J$27&gt;0,(G49-'Datos entrada'!J$27),0)</f>
        <v>20</v>
      </c>
      <c r="CL49">
        <f>IF(H49-'Datos entrada'!K$27&gt;0,(H49-'Datos entrada'!K$27),0)</f>
        <v>23</v>
      </c>
      <c r="CM49">
        <f>IF(I49-'Datos entrada'!L$27&gt;0,(I49-'Datos entrada'!L$27),0)</f>
        <v>26</v>
      </c>
      <c r="CN49">
        <f>IF(J49-'Datos entrada'!M$27&gt;0,(J49-'Datos entrada'!M$27),0)</f>
        <v>29</v>
      </c>
      <c r="CO49">
        <f>IF(K49-'Datos entrada'!N$27&gt;0,(K49-'Datos entrada'!N$27),0)</f>
        <v>32</v>
      </c>
      <c r="CP49">
        <f>IF(L49-'Datos entrada'!O$27&gt;0,(L49-'Datos entrada'!O$27),0)</f>
        <v>35</v>
      </c>
      <c r="CQ49">
        <f>IF(M49-'Datos entrada'!P$27&gt;0,(M49-'Datos entrada'!P$27),0)</f>
        <v>38</v>
      </c>
      <c r="CR49">
        <f>IF(N49-'Datos entrada'!Q$27&gt;0,(N49-'Datos entrada'!Q$27),0)</f>
        <v>39</v>
      </c>
      <c r="CS49">
        <f>IF(O49-'Datos entrada'!R$27&gt;0,(O49-'Datos entrada'!R$27),0)</f>
        <v>40</v>
      </c>
      <c r="CT49">
        <f>IF(P49-'Datos entrada'!S$27&gt;0,(P49-'Datos entrada'!S$27),0)</f>
        <v>41</v>
      </c>
      <c r="CU49">
        <f>IF(Q49-'Datos entrada'!T$27&gt;0,(Q49-'Datos entrada'!T$27),0)</f>
        <v>42</v>
      </c>
      <c r="CV49">
        <f>IF(R49-'Datos entrada'!U$27&gt;0,(R49-'Datos entrada'!U$27),0)</f>
        <v>43</v>
      </c>
      <c r="CW49">
        <f>IF(S49-'Datos entrada'!V$27&gt;0,(S49-'Datos entrada'!V$27),0)</f>
        <v>43</v>
      </c>
      <c r="CX49">
        <f>IF(T49-'Datos entrada'!W$27&gt;0,(T49-'Datos entrada'!W$27),0)</f>
        <v>43</v>
      </c>
      <c r="CY49">
        <f>IF(U49-'Datos entrada'!X$27&gt;0,(U49-'Datos entrada'!X$27),0)</f>
        <v>43</v>
      </c>
      <c r="CZ49">
        <f>IF(V49-'Datos entrada'!Y$27&gt;0,(V49-'Datos entrada'!Y$27),0)</f>
        <v>43</v>
      </c>
      <c r="DB49">
        <f t="shared" si="28"/>
        <v>580</v>
      </c>
      <c r="DC49">
        <f t="shared" si="23"/>
        <v>0</v>
      </c>
      <c r="DD49">
        <f t="shared" si="24"/>
        <v>0</v>
      </c>
    </row>
    <row r="50" spans="6:108" x14ac:dyDescent="0.35">
      <c r="F50">
        <v>14</v>
      </c>
      <c r="G50">
        <f t="shared" ref="G50:W50" si="33">G49-1</f>
        <v>19</v>
      </c>
      <c r="H50">
        <f t="shared" si="33"/>
        <v>22</v>
      </c>
      <c r="I50">
        <f t="shared" si="33"/>
        <v>25</v>
      </c>
      <c r="J50">
        <f t="shared" si="33"/>
        <v>28</v>
      </c>
      <c r="K50">
        <f t="shared" si="33"/>
        <v>31</v>
      </c>
      <c r="L50">
        <f t="shared" si="33"/>
        <v>34</v>
      </c>
      <c r="M50">
        <f t="shared" si="33"/>
        <v>37</v>
      </c>
      <c r="N50">
        <f t="shared" si="33"/>
        <v>38</v>
      </c>
      <c r="O50">
        <f t="shared" si="33"/>
        <v>39</v>
      </c>
      <c r="P50">
        <f t="shared" si="33"/>
        <v>40</v>
      </c>
      <c r="Q50">
        <f t="shared" si="33"/>
        <v>41</v>
      </c>
      <c r="R50">
        <f t="shared" si="33"/>
        <v>42</v>
      </c>
      <c r="S50">
        <f t="shared" si="33"/>
        <v>42</v>
      </c>
      <c r="T50">
        <f t="shared" si="33"/>
        <v>42</v>
      </c>
      <c r="U50">
        <f t="shared" si="33"/>
        <v>42</v>
      </c>
      <c r="V50">
        <f t="shared" si="33"/>
        <v>42</v>
      </c>
      <c r="W50">
        <f t="shared" si="33"/>
        <v>42</v>
      </c>
      <c r="Z50">
        <f>IF(G50-'Datos entrada'!J$24&gt;0,(G50-'Datos entrada'!J$24),0)</f>
        <v>19</v>
      </c>
      <c r="AA50">
        <f>IF(H50-'Datos entrada'!K$24&gt;0,(H50-'Datos entrada'!K$24),0)</f>
        <v>22</v>
      </c>
      <c r="AB50">
        <f>IF(I50-'Datos entrada'!L$24&gt;0,(I50-'Datos entrada'!L$24),0)</f>
        <v>25</v>
      </c>
      <c r="AC50">
        <f>IF(J50-'Datos entrada'!M$24&gt;0,(J50-'Datos entrada'!M$24),0)</f>
        <v>28</v>
      </c>
      <c r="AD50">
        <f>IF(K50-'Datos entrada'!N$24&gt;0,(K50-'Datos entrada'!N$24),0)</f>
        <v>31</v>
      </c>
      <c r="AE50">
        <f>IF(L50-'Datos entrada'!O$24&gt;0,(L50-'Datos entrada'!O$24),0)</f>
        <v>34</v>
      </c>
      <c r="AF50">
        <f>IF(M50-'Datos entrada'!P$24&gt;0,(M50-'Datos entrada'!P$24),0)</f>
        <v>37</v>
      </c>
      <c r="AG50">
        <f>IF(N50-'Datos entrada'!Q$24&gt;0,(N50-'Datos entrada'!Q$24),0)</f>
        <v>38</v>
      </c>
      <c r="AH50">
        <f>IF(O50-'Datos entrada'!R$24&gt;0,(O50-'Datos entrada'!R$24),0)</f>
        <v>39</v>
      </c>
      <c r="AI50">
        <f>IF(P50-'Datos entrada'!S$24&gt;0,(P50-'Datos entrada'!S$24),0)</f>
        <v>40</v>
      </c>
      <c r="AJ50">
        <f>IF(Q50-'Datos entrada'!T$24&gt;0,(Q50-'Datos entrada'!T$24),0)</f>
        <v>41</v>
      </c>
      <c r="AK50">
        <f>IF(R50-'Datos entrada'!U$24&gt;0,(R50-'Datos entrada'!U$24),0)</f>
        <v>42</v>
      </c>
      <c r="AL50">
        <f>IF(S50-'Datos entrada'!V$24&gt;0,(S50-'Datos entrada'!V$24),0)</f>
        <v>42</v>
      </c>
      <c r="AM50">
        <f>IF(T50-'Datos entrada'!W$24&gt;0,(T50-'Datos entrada'!W$24),0)</f>
        <v>42</v>
      </c>
      <c r="AN50">
        <f>IF(U50-'Datos entrada'!X$24&gt;0,(U50-'Datos entrada'!X$24),0)</f>
        <v>42</v>
      </c>
      <c r="AO50">
        <f>IF(V50-'Datos entrada'!Y$24&gt;0,(V50-'Datos entrada'!Y$24),0)</f>
        <v>42</v>
      </c>
      <c r="AQ50">
        <f t="shared" si="32"/>
        <v>564</v>
      </c>
      <c r="AR50">
        <f t="shared" si="17"/>
        <v>0</v>
      </c>
      <c r="AS50">
        <f t="shared" si="18"/>
        <v>0</v>
      </c>
      <c r="AU50">
        <f>IF(G50-'Datos entrada'!J$25&gt;0,(G50-'Datos entrada'!J$25),0)</f>
        <v>19</v>
      </c>
      <c r="AV50">
        <f>IF(H50-'Datos entrada'!K$25&gt;0,(H50-'Datos entrada'!K$25),0)</f>
        <v>22</v>
      </c>
      <c r="AW50">
        <f>IF(I50-'Datos entrada'!L$25&gt;0,(I50-'Datos entrada'!L$25),0)</f>
        <v>25</v>
      </c>
      <c r="AX50">
        <f>IF(J50-'Datos entrada'!M$25&gt;0,(J50-'Datos entrada'!M$25),0)</f>
        <v>28</v>
      </c>
      <c r="AY50">
        <f>IF(K50-'Datos entrada'!N$25&gt;0,(K50-'Datos entrada'!N$25),0)</f>
        <v>31</v>
      </c>
      <c r="AZ50">
        <f>IF(L50-'Datos entrada'!O$25&gt;0,(L50-'Datos entrada'!O$25),0)</f>
        <v>34</v>
      </c>
      <c r="BA50">
        <f>IF(M50-'Datos entrada'!P$25&gt;0,(M50-'Datos entrada'!P$25),0)</f>
        <v>37</v>
      </c>
      <c r="BB50">
        <f>IF(N50-'Datos entrada'!Q$25&gt;0,(N50-'Datos entrada'!Q$25),0)</f>
        <v>38</v>
      </c>
      <c r="BC50">
        <f>IF(O50-'Datos entrada'!R$25&gt;0,(O50-'Datos entrada'!R$25),0)</f>
        <v>39</v>
      </c>
      <c r="BD50">
        <f>IF(P50-'Datos entrada'!S$25&gt;0,(P50-'Datos entrada'!S$25),0)</f>
        <v>40</v>
      </c>
      <c r="BE50">
        <f>IF(Q50-'Datos entrada'!T$25&gt;0,(Q50-'Datos entrada'!T$25),0)</f>
        <v>41</v>
      </c>
      <c r="BF50">
        <f>IF(R50-'Datos entrada'!U$25&gt;0,(R50-'Datos entrada'!U$25),0)</f>
        <v>42</v>
      </c>
      <c r="BG50">
        <f>IF(S50-'Datos entrada'!V$25&gt;0,(S50-'Datos entrada'!V$25),0)</f>
        <v>42</v>
      </c>
      <c r="BH50">
        <f>IF(T50-'Datos entrada'!W$25&gt;0,(T50-'Datos entrada'!W$25),0)</f>
        <v>42</v>
      </c>
      <c r="BI50">
        <f>IF(U50-'Datos entrada'!X$25&gt;0,(U50-'Datos entrada'!X$25),0)</f>
        <v>42</v>
      </c>
      <c r="BJ50">
        <f>IF(V50-'Datos entrada'!Y$25&gt;0,(V50-'Datos entrada'!Y$25),0)</f>
        <v>42</v>
      </c>
      <c r="BL50">
        <f t="shared" si="26"/>
        <v>564</v>
      </c>
      <c r="BM50">
        <f t="shared" si="19"/>
        <v>0</v>
      </c>
      <c r="BN50">
        <f t="shared" si="20"/>
        <v>0</v>
      </c>
      <c r="BP50">
        <f>IF(G50-'Datos entrada'!J$26&gt;0,(G50-'Datos entrada'!J$26),0)</f>
        <v>19</v>
      </c>
      <c r="BQ50">
        <f>IF(H50-'Datos entrada'!K$26&gt;0,(H50-'Datos entrada'!K$26),0)</f>
        <v>22</v>
      </c>
      <c r="BR50">
        <f>IF(I50-'Datos entrada'!L$26&gt;0,(I50-'Datos entrada'!L$26),0)</f>
        <v>25</v>
      </c>
      <c r="BS50">
        <f>IF(J50-'Datos entrada'!M$26&gt;0,(J50-'Datos entrada'!M$26),0)</f>
        <v>28</v>
      </c>
      <c r="BT50">
        <f>IF(K50-'Datos entrada'!N$26&gt;0,(K50-'Datos entrada'!N$26),0)</f>
        <v>31</v>
      </c>
      <c r="BU50">
        <f>IF(L50-'Datos entrada'!O$26&gt;0,(L50-'Datos entrada'!O$26),0)</f>
        <v>34</v>
      </c>
      <c r="BV50">
        <f>IF(M50-'Datos entrada'!P$26&gt;0,(M50-'Datos entrada'!P$26),0)</f>
        <v>37</v>
      </c>
      <c r="BW50">
        <f>IF(N50-'Datos entrada'!Q$26&gt;0,(N50-'Datos entrada'!Q$26),0)</f>
        <v>38</v>
      </c>
      <c r="BX50">
        <f>IF(O50-'Datos entrada'!R$26&gt;0,(O50-'Datos entrada'!R$26),0)</f>
        <v>39</v>
      </c>
      <c r="BY50">
        <f>IF(P50-'Datos entrada'!S$26&gt;0,(P50-'Datos entrada'!S$26),0)</f>
        <v>40</v>
      </c>
      <c r="BZ50">
        <f>IF(Q50-'Datos entrada'!T$26&gt;0,(Q50-'Datos entrada'!T$26),0)</f>
        <v>41</v>
      </c>
      <c r="CA50">
        <f>IF(R50-'Datos entrada'!U$26&gt;0,(R50-'Datos entrada'!U$26),0)</f>
        <v>42</v>
      </c>
      <c r="CB50">
        <f>IF(S50-'Datos entrada'!V$26&gt;0,(S50-'Datos entrada'!V$26),0)</f>
        <v>42</v>
      </c>
      <c r="CC50">
        <f>IF(T50-'Datos entrada'!W$26&gt;0,(T50-'Datos entrada'!W$26),0)</f>
        <v>42</v>
      </c>
      <c r="CD50">
        <f>IF(U50-'Datos entrada'!X$26&gt;0,(U50-'Datos entrada'!X$26),0)</f>
        <v>42</v>
      </c>
      <c r="CE50">
        <f>IF(V50-'Datos entrada'!Y$26&gt;0,(V50-'Datos entrada'!Y$26),0)</f>
        <v>42</v>
      </c>
      <c r="CG50">
        <f t="shared" si="27"/>
        <v>564</v>
      </c>
      <c r="CH50">
        <f t="shared" si="21"/>
        <v>0</v>
      </c>
      <c r="CI50">
        <f t="shared" si="22"/>
        <v>0</v>
      </c>
      <c r="CK50">
        <f>IF(G50-'Datos entrada'!J$27&gt;0,(G50-'Datos entrada'!J$27),0)</f>
        <v>19</v>
      </c>
      <c r="CL50">
        <f>IF(H50-'Datos entrada'!K$27&gt;0,(H50-'Datos entrada'!K$27),0)</f>
        <v>22</v>
      </c>
      <c r="CM50">
        <f>IF(I50-'Datos entrada'!L$27&gt;0,(I50-'Datos entrada'!L$27),0)</f>
        <v>25</v>
      </c>
      <c r="CN50">
        <f>IF(J50-'Datos entrada'!M$27&gt;0,(J50-'Datos entrada'!M$27),0)</f>
        <v>28</v>
      </c>
      <c r="CO50">
        <f>IF(K50-'Datos entrada'!N$27&gt;0,(K50-'Datos entrada'!N$27),0)</f>
        <v>31</v>
      </c>
      <c r="CP50">
        <f>IF(L50-'Datos entrada'!O$27&gt;0,(L50-'Datos entrada'!O$27),0)</f>
        <v>34</v>
      </c>
      <c r="CQ50">
        <f>IF(M50-'Datos entrada'!P$27&gt;0,(M50-'Datos entrada'!P$27),0)</f>
        <v>37</v>
      </c>
      <c r="CR50">
        <f>IF(N50-'Datos entrada'!Q$27&gt;0,(N50-'Datos entrada'!Q$27),0)</f>
        <v>38</v>
      </c>
      <c r="CS50">
        <f>IF(O50-'Datos entrada'!R$27&gt;0,(O50-'Datos entrada'!R$27),0)</f>
        <v>39</v>
      </c>
      <c r="CT50">
        <f>IF(P50-'Datos entrada'!S$27&gt;0,(P50-'Datos entrada'!S$27),0)</f>
        <v>40</v>
      </c>
      <c r="CU50">
        <f>IF(Q50-'Datos entrada'!T$27&gt;0,(Q50-'Datos entrada'!T$27),0)</f>
        <v>41</v>
      </c>
      <c r="CV50">
        <f>IF(R50-'Datos entrada'!U$27&gt;0,(R50-'Datos entrada'!U$27),0)</f>
        <v>42</v>
      </c>
      <c r="CW50">
        <f>IF(S50-'Datos entrada'!V$27&gt;0,(S50-'Datos entrada'!V$27),0)</f>
        <v>42</v>
      </c>
      <c r="CX50">
        <f>IF(T50-'Datos entrada'!W$27&gt;0,(T50-'Datos entrada'!W$27),0)</f>
        <v>42</v>
      </c>
      <c r="CY50">
        <f>IF(U50-'Datos entrada'!X$27&gt;0,(U50-'Datos entrada'!X$27),0)</f>
        <v>42</v>
      </c>
      <c r="CZ50">
        <f>IF(V50-'Datos entrada'!Y$27&gt;0,(V50-'Datos entrada'!Y$27),0)</f>
        <v>42</v>
      </c>
      <c r="DB50">
        <f t="shared" si="28"/>
        <v>564</v>
      </c>
      <c r="DC50">
        <f t="shared" si="23"/>
        <v>0</v>
      </c>
      <c r="DD50">
        <f t="shared" si="24"/>
        <v>0</v>
      </c>
    </row>
    <row r="51" spans="6:108" x14ac:dyDescent="0.35">
      <c r="F51">
        <v>15</v>
      </c>
      <c r="G51">
        <f t="shared" ref="G51:W51" si="34">G50-1</f>
        <v>18</v>
      </c>
      <c r="H51">
        <f t="shared" si="34"/>
        <v>21</v>
      </c>
      <c r="I51">
        <f t="shared" si="34"/>
        <v>24</v>
      </c>
      <c r="J51">
        <f t="shared" si="34"/>
        <v>27</v>
      </c>
      <c r="K51">
        <f t="shared" si="34"/>
        <v>30</v>
      </c>
      <c r="L51">
        <f t="shared" si="34"/>
        <v>33</v>
      </c>
      <c r="M51">
        <f t="shared" si="34"/>
        <v>36</v>
      </c>
      <c r="N51">
        <f t="shared" si="34"/>
        <v>37</v>
      </c>
      <c r="O51">
        <f t="shared" si="34"/>
        <v>38</v>
      </c>
      <c r="P51">
        <f t="shared" si="34"/>
        <v>39</v>
      </c>
      <c r="Q51">
        <f t="shared" si="34"/>
        <v>40</v>
      </c>
      <c r="R51">
        <f t="shared" si="34"/>
        <v>41</v>
      </c>
      <c r="S51">
        <f t="shared" si="34"/>
        <v>41</v>
      </c>
      <c r="T51">
        <f t="shared" si="34"/>
        <v>41</v>
      </c>
      <c r="U51">
        <f t="shared" si="34"/>
        <v>41</v>
      </c>
      <c r="V51">
        <f t="shared" si="34"/>
        <v>41</v>
      </c>
      <c r="W51">
        <f t="shared" si="34"/>
        <v>41</v>
      </c>
      <c r="Z51">
        <f>IF(G51-'Datos entrada'!J$24&gt;0,(G51-'Datos entrada'!J$24),0)</f>
        <v>18</v>
      </c>
      <c r="AA51">
        <f>IF(H51-'Datos entrada'!K$24&gt;0,(H51-'Datos entrada'!K$24),0)</f>
        <v>21</v>
      </c>
      <c r="AB51">
        <f>IF(I51-'Datos entrada'!L$24&gt;0,(I51-'Datos entrada'!L$24),0)</f>
        <v>24</v>
      </c>
      <c r="AC51">
        <f>IF(J51-'Datos entrada'!M$24&gt;0,(J51-'Datos entrada'!M$24),0)</f>
        <v>27</v>
      </c>
      <c r="AD51">
        <f>IF(K51-'Datos entrada'!N$24&gt;0,(K51-'Datos entrada'!N$24),0)</f>
        <v>30</v>
      </c>
      <c r="AE51">
        <f>IF(L51-'Datos entrada'!O$24&gt;0,(L51-'Datos entrada'!O$24),0)</f>
        <v>33</v>
      </c>
      <c r="AF51">
        <f>IF(M51-'Datos entrada'!P$24&gt;0,(M51-'Datos entrada'!P$24),0)</f>
        <v>36</v>
      </c>
      <c r="AG51">
        <f>IF(N51-'Datos entrada'!Q$24&gt;0,(N51-'Datos entrada'!Q$24),0)</f>
        <v>37</v>
      </c>
      <c r="AH51">
        <f>IF(O51-'Datos entrada'!R$24&gt;0,(O51-'Datos entrada'!R$24),0)</f>
        <v>38</v>
      </c>
      <c r="AI51">
        <f>IF(P51-'Datos entrada'!S$24&gt;0,(P51-'Datos entrada'!S$24),0)</f>
        <v>39</v>
      </c>
      <c r="AJ51">
        <f>IF(Q51-'Datos entrada'!T$24&gt;0,(Q51-'Datos entrada'!T$24),0)</f>
        <v>40</v>
      </c>
      <c r="AK51">
        <f>IF(R51-'Datos entrada'!U$24&gt;0,(R51-'Datos entrada'!U$24),0)</f>
        <v>41</v>
      </c>
      <c r="AL51">
        <f>IF(S51-'Datos entrada'!V$24&gt;0,(S51-'Datos entrada'!V$24),0)</f>
        <v>41</v>
      </c>
      <c r="AM51">
        <f>IF(T51-'Datos entrada'!W$24&gt;0,(T51-'Datos entrada'!W$24),0)</f>
        <v>41</v>
      </c>
      <c r="AN51">
        <f>IF(U51-'Datos entrada'!X$24&gt;0,(U51-'Datos entrada'!X$24),0)</f>
        <v>41</v>
      </c>
      <c r="AO51">
        <f>IF(V51-'Datos entrada'!Y$24&gt;0,(V51-'Datos entrada'!Y$24),0)</f>
        <v>41</v>
      </c>
      <c r="AQ51">
        <f t="shared" si="32"/>
        <v>548</v>
      </c>
      <c r="AR51">
        <f t="shared" si="17"/>
        <v>0</v>
      </c>
      <c r="AS51">
        <f t="shared" si="18"/>
        <v>0</v>
      </c>
      <c r="AU51">
        <f>IF(G51-'Datos entrada'!J$25&gt;0,(G51-'Datos entrada'!J$25),0)</f>
        <v>18</v>
      </c>
      <c r="AV51">
        <f>IF(H51-'Datos entrada'!K$25&gt;0,(H51-'Datos entrada'!K$25),0)</f>
        <v>21</v>
      </c>
      <c r="AW51">
        <f>IF(I51-'Datos entrada'!L$25&gt;0,(I51-'Datos entrada'!L$25),0)</f>
        <v>24</v>
      </c>
      <c r="AX51">
        <f>IF(J51-'Datos entrada'!M$25&gt;0,(J51-'Datos entrada'!M$25),0)</f>
        <v>27</v>
      </c>
      <c r="AY51">
        <f>IF(K51-'Datos entrada'!N$25&gt;0,(K51-'Datos entrada'!N$25),0)</f>
        <v>30</v>
      </c>
      <c r="AZ51">
        <f>IF(L51-'Datos entrada'!O$25&gt;0,(L51-'Datos entrada'!O$25),0)</f>
        <v>33</v>
      </c>
      <c r="BA51">
        <f>IF(M51-'Datos entrada'!P$25&gt;0,(M51-'Datos entrada'!P$25),0)</f>
        <v>36</v>
      </c>
      <c r="BB51">
        <f>IF(N51-'Datos entrada'!Q$25&gt;0,(N51-'Datos entrada'!Q$25),0)</f>
        <v>37</v>
      </c>
      <c r="BC51">
        <f>IF(O51-'Datos entrada'!R$25&gt;0,(O51-'Datos entrada'!R$25),0)</f>
        <v>38</v>
      </c>
      <c r="BD51">
        <f>IF(P51-'Datos entrada'!S$25&gt;0,(P51-'Datos entrada'!S$25),0)</f>
        <v>39</v>
      </c>
      <c r="BE51">
        <f>IF(Q51-'Datos entrada'!T$25&gt;0,(Q51-'Datos entrada'!T$25),0)</f>
        <v>40</v>
      </c>
      <c r="BF51">
        <f>IF(R51-'Datos entrada'!U$25&gt;0,(R51-'Datos entrada'!U$25),0)</f>
        <v>41</v>
      </c>
      <c r="BG51">
        <f>IF(S51-'Datos entrada'!V$25&gt;0,(S51-'Datos entrada'!V$25),0)</f>
        <v>41</v>
      </c>
      <c r="BH51">
        <f>IF(T51-'Datos entrada'!W$25&gt;0,(T51-'Datos entrada'!W$25),0)</f>
        <v>41</v>
      </c>
      <c r="BI51">
        <f>IF(U51-'Datos entrada'!X$25&gt;0,(U51-'Datos entrada'!X$25),0)</f>
        <v>41</v>
      </c>
      <c r="BJ51">
        <f>IF(V51-'Datos entrada'!Y$25&gt;0,(V51-'Datos entrada'!Y$25),0)</f>
        <v>41</v>
      </c>
      <c r="BL51">
        <f t="shared" si="26"/>
        <v>548</v>
      </c>
      <c r="BM51">
        <f t="shared" si="19"/>
        <v>0</v>
      </c>
      <c r="BN51">
        <f t="shared" si="20"/>
        <v>0</v>
      </c>
      <c r="BP51">
        <f>IF(G51-'Datos entrada'!J$26&gt;0,(G51-'Datos entrada'!J$26),0)</f>
        <v>18</v>
      </c>
      <c r="BQ51">
        <f>IF(H51-'Datos entrada'!K$26&gt;0,(H51-'Datos entrada'!K$26),0)</f>
        <v>21</v>
      </c>
      <c r="BR51">
        <f>IF(I51-'Datos entrada'!L$26&gt;0,(I51-'Datos entrada'!L$26),0)</f>
        <v>24</v>
      </c>
      <c r="BS51">
        <f>IF(J51-'Datos entrada'!M$26&gt;0,(J51-'Datos entrada'!M$26),0)</f>
        <v>27</v>
      </c>
      <c r="BT51">
        <f>IF(K51-'Datos entrada'!N$26&gt;0,(K51-'Datos entrada'!N$26),0)</f>
        <v>30</v>
      </c>
      <c r="BU51">
        <f>IF(L51-'Datos entrada'!O$26&gt;0,(L51-'Datos entrada'!O$26),0)</f>
        <v>33</v>
      </c>
      <c r="BV51">
        <f>IF(M51-'Datos entrada'!P$26&gt;0,(M51-'Datos entrada'!P$26),0)</f>
        <v>36</v>
      </c>
      <c r="BW51">
        <f>IF(N51-'Datos entrada'!Q$26&gt;0,(N51-'Datos entrada'!Q$26),0)</f>
        <v>37</v>
      </c>
      <c r="BX51">
        <f>IF(O51-'Datos entrada'!R$26&gt;0,(O51-'Datos entrada'!R$26),0)</f>
        <v>38</v>
      </c>
      <c r="BY51">
        <f>IF(P51-'Datos entrada'!S$26&gt;0,(P51-'Datos entrada'!S$26),0)</f>
        <v>39</v>
      </c>
      <c r="BZ51">
        <f>IF(Q51-'Datos entrada'!T$26&gt;0,(Q51-'Datos entrada'!T$26),0)</f>
        <v>40</v>
      </c>
      <c r="CA51">
        <f>IF(R51-'Datos entrada'!U$26&gt;0,(R51-'Datos entrada'!U$26),0)</f>
        <v>41</v>
      </c>
      <c r="CB51">
        <f>IF(S51-'Datos entrada'!V$26&gt;0,(S51-'Datos entrada'!V$26),0)</f>
        <v>41</v>
      </c>
      <c r="CC51">
        <f>IF(T51-'Datos entrada'!W$26&gt;0,(T51-'Datos entrada'!W$26),0)</f>
        <v>41</v>
      </c>
      <c r="CD51">
        <f>IF(U51-'Datos entrada'!X$26&gt;0,(U51-'Datos entrada'!X$26),0)</f>
        <v>41</v>
      </c>
      <c r="CE51">
        <f>IF(V51-'Datos entrada'!Y$26&gt;0,(V51-'Datos entrada'!Y$26),0)</f>
        <v>41</v>
      </c>
      <c r="CG51">
        <f t="shared" si="27"/>
        <v>548</v>
      </c>
      <c r="CH51">
        <f t="shared" si="21"/>
        <v>0</v>
      </c>
      <c r="CI51">
        <f t="shared" si="22"/>
        <v>0</v>
      </c>
      <c r="CK51">
        <f>IF(G51-'Datos entrada'!J$27&gt;0,(G51-'Datos entrada'!J$27),0)</f>
        <v>18</v>
      </c>
      <c r="CL51">
        <f>IF(H51-'Datos entrada'!K$27&gt;0,(H51-'Datos entrada'!K$27),0)</f>
        <v>21</v>
      </c>
      <c r="CM51">
        <f>IF(I51-'Datos entrada'!L$27&gt;0,(I51-'Datos entrada'!L$27),0)</f>
        <v>24</v>
      </c>
      <c r="CN51">
        <f>IF(J51-'Datos entrada'!M$27&gt;0,(J51-'Datos entrada'!M$27),0)</f>
        <v>27</v>
      </c>
      <c r="CO51">
        <f>IF(K51-'Datos entrada'!N$27&gt;0,(K51-'Datos entrada'!N$27),0)</f>
        <v>30</v>
      </c>
      <c r="CP51">
        <f>IF(L51-'Datos entrada'!O$27&gt;0,(L51-'Datos entrada'!O$27),0)</f>
        <v>33</v>
      </c>
      <c r="CQ51">
        <f>IF(M51-'Datos entrada'!P$27&gt;0,(M51-'Datos entrada'!P$27),0)</f>
        <v>36</v>
      </c>
      <c r="CR51">
        <f>IF(N51-'Datos entrada'!Q$27&gt;0,(N51-'Datos entrada'!Q$27),0)</f>
        <v>37</v>
      </c>
      <c r="CS51">
        <f>IF(O51-'Datos entrada'!R$27&gt;0,(O51-'Datos entrada'!R$27),0)</f>
        <v>38</v>
      </c>
      <c r="CT51">
        <f>IF(P51-'Datos entrada'!S$27&gt;0,(P51-'Datos entrada'!S$27),0)</f>
        <v>39</v>
      </c>
      <c r="CU51">
        <f>IF(Q51-'Datos entrada'!T$27&gt;0,(Q51-'Datos entrada'!T$27),0)</f>
        <v>40</v>
      </c>
      <c r="CV51">
        <f>IF(R51-'Datos entrada'!U$27&gt;0,(R51-'Datos entrada'!U$27),0)</f>
        <v>41</v>
      </c>
      <c r="CW51">
        <f>IF(S51-'Datos entrada'!V$27&gt;0,(S51-'Datos entrada'!V$27),0)</f>
        <v>41</v>
      </c>
      <c r="CX51">
        <f>IF(T51-'Datos entrada'!W$27&gt;0,(T51-'Datos entrada'!W$27),0)</f>
        <v>41</v>
      </c>
      <c r="CY51">
        <f>IF(U51-'Datos entrada'!X$27&gt;0,(U51-'Datos entrada'!X$27),0)</f>
        <v>41</v>
      </c>
      <c r="CZ51">
        <f>IF(V51-'Datos entrada'!Y$27&gt;0,(V51-'Datos entrada'!Y$27),0)</f>
        <v>41</v>
      </c>
      <c r="DB51">
        <f t="shared" si="28"/>
        <v>548</v>
      </c>
      <c r="DC51">
        <f t="shared" si="23"/>
        <v>0</v>
      </c>
      <c r="DD51">
        <f t="shared" si="24"/>
        <v>0</v>
      </c>
    </row>
    <row r="52" spans="6:108" x14ac:dyDescent="0.35">
      <c r="F52">
        <v>16</v>
      </c>
      <c r="G52">
        <f t="shared" ref="G52:W52" si="35">G51-1</f>
        <v>17</v>
      </c>
      <c r="H52">
        <f t="shared" si="35"/>
        <v>20</v>
      </c>
      <c r="I52">
        <f t="shared" si="35"/>
        <v>23</v>
      </c>
      <c r="J52">
        <f t="shared" si="35"/>
        <v>26</v>
      </c>
      <c r="K52">
        <f t="shared" si="35"/>
        <v>29</v>
      </c>
      <c r="L52">
        <f t="shared" si="35"/>
        <v>32</v>
      </c>
      <c r="M52">
        <f t="shared" si="35"/>
        <v>35</v>
      </c>
      <c r="N52">
        <f t="shared" si="35"/>
        <v>36</v>
      </c>
      <c r="O52">
        <f t="shared" si="35"/>
        <v>37</v>
      </c>
      <c r="P52">
        <f t="shared" si="35"/>
        <v>38</v>
      </c>
      <c r="Q52">
        <f t="shared" si="35"/>
        <v>39</v>
      </c>
      <c r="R52">
        <f t="shared" si="35"/>
        <v>40</v>
      </c>
      <c r="S52">
        <f t="shared" si="35"/>
        <v>40</v>
      </c>
      <c r="T52">
        <f t="shared" si="35"/>
        <v>40</v>
      </c>
      <c r="U52">
        <f t="shared" si="35"/>
        <v>40</v>
      </c>
      <c r="V52">
        <f t="shared" si="35"/>
        <v>40</v>
      </c>
      <c r="W52">
        <f t="shared" si="35"/>
        <v>40</v>
      </c>
      <c r="Z52">
        <f>IF(G52-'Datos entrada'!J$24&gt;0,(G52-'Datos entrada'!J$24),0)</f>
        <v>17</v>
      </c>
      <c r="AA52">
        <f>IF(H52-'Datos entrada'!K$24&gt;0,(H52-'Datos entrada'!K$24),0)</f>
        <v>20</v>
      </c>
      <c r="AB52">
        <f>IF(I52-'Datos entrada'!L$24&gt;0,(I52-'Datos entrada'!L$24),0)</f>
        <v>23</v>
      </c>
      <c r="AC52">
        <f>IF(J52-'Datos entrada'!M$24&gt;0,(J52-'Datos entrada'!M$24),0)</f>
        <v>26</v>
      </c>
      <c r="AD52">
        <f>IF(K52-'Datos entrada'!N$24&gt;0,(K52-'Datos entrada'!N$24),0)</f>
        <v>29</v>
      </c>
      <c r="AE52">
        <f>IF(L52-'Datos entrada'!O$24&gt;0,(L52-'Datos entrada'!O$24),0)</f>
        <v>32</v>
      </c>
      <c r="AF52">
        <f>IF(M52-'Datos entrada'!P$24&gt;0,(M52-'Datos entrada'!P$24),0)</f>
        <v>35</v>
      </c>
      <c r="AG52">
        <f>IF(N52-'Datos entrada'!Q$24&gt;0,(N52-'Datos entrada'!Q$24),0)</f>
        <v>36</v>
      </c>
      <c r="AH52">
        <f>IF(O52-'Datos entrada'!R$24&gt;0,(O52-'Datos entrada'!R$24),0)</f>
        <v>37</v>
      </c>
      <c r="AI52">
        <f>IF(P52-'Datos entrada'!S$24&gt;0,(P52-'Datos entrada'!S$24),0)</f>
        <v>38</v>
      </c>
      <c r="AJ52">
        <f>IF(Q52-'Datos entrada'!T$24&gt;0,(Q52-'Datos entrada'!T$24),0)</f>
        <v>39</v>
      </c>
      <c r="AK52">
        <f>IF(R52-'Datos entrada'!U$24&gt;0,(R52-'Datos entrada'!U$24),0)</f>
        <v>40</v>
      </c>
      <c r="AL52">
        <f>IF(S52-'Datos entrada'!V$24&gt;0,(S52-'Datos entrada'!V$24),0)</f>
        <v>40</v>
      </c>
      <c r="AM52">
        <f>IF(T52-'Datos entrada'!W$24&gt;0,(T52-'Datos entrada'!W$24),0)</f>
        <v>40</v>
      </c>
      <c r="AN52">
        <f>IF(U52-'Datos entrada'!X$24&gt;0,(U52-'Datos entrada'!X$24),0)</f>
        <v>40</v>
      </c>
      <c r="AO52">
        <f>IF(V52-'Datos entrada'!Y$24&gt;0,(V52-'Datos entrada'!Y$24),0)</f>
        <v>40</v>
      </c>
      <c r="AQ52">
        <f t="shared" si="32"/>
        <v>532</v>
      </c>
      <c r="AR52">
        <f t="shared" si="17"/>
        <v>0</v>
      </c>
      <c r="AS52">
        <f t="shared" si="18"/>
        <v>0</v>
      </c>
      <c r="AU52">
        <f>IF(G52-'Datos entrada'!J$25&gt;0,(G52-'Datos entrada'!J$25),0)</f>
        <v>17</v>
      </c>
      <c r="AV52">
        <f>IF(H52-'Datos entrada'!K$25&gt;0,(H52-'Datos entrada'!K$25),0)</f>
        <v>20</v>
      </c>
      <c r="AW52">
        <f>IF(I52-'Datos entrada'!L$25&gt;0,(I52-'Datos entrada'!L$25),0)</f>
        <v>23</v>
      </c>
      <c r="AX52">
        <f>IF(J52-'Datos entrada'!M$25&gt;0,(J52-'Datos entrada'!M$25),0)</f>
        <v>26</v>
      </c>
      <c r="AY52">
        <f>IF(K52-'Datos entrada'!N$25&gt;0,(K52-'Datos entrada'!N$25),0)</f>
        <v>29</v>
      </c>
      <c r="AZ52">
        <f>IF(L52-'Datos entrada'!O$25&gt;0,(L52-'Datos entrada'!O$25),0)</f>
        <v>32</v>
      </c>
      <c r="BA52">
        <f>IF(M52-'Datos entrada'!P$25&gt;0,(M52-'Datos entrada'!P$25),0)</f>
        <v>35</v>
      </c>
      <c r="BB52">
        <f>IF(N52-'Datos entrada'!Q$25&gt;0,(N52-'Datos entrada'!Q$25),0)</f>
        <v>36</v>
      </c>
      <c r="BC52">
        <f>IF(O52-'Datos entrada'!R$25&gt;0,(O52-'Datos entrada'!R$25),0)</f>
        <v>37</v>
      </c>
      <c r="BD52">
        <f>IF(P52-'Datos entrada'!S$25&gt;0,(P52-'Datos entrada'!S$25),0)</f>
        <v>38</v>
      </c>
      <c r="BE52">
        <f>IF(Q52-'Datos entrada'!T$25&gt;0,(Q52-'Datos entrada'!T$25),0)</f>
        <v>39</v>
      </c>
      <c r="BF52">
        <f>IF(R52-'Datos entrada'!U$25&gt;0,(R52-'Datos entrada'!U$25),0)</f>
        <v>40</v>
      </c>
      <c r="BG52">
        <f>IF(S52-'Datos entrada'!V$25&gt;0,(S52-'Datos entrada'!V$25),0)</f>
        <v>40</v>
      </c>
      <c r="BH52">
        <f>IF(T52-'Datos entrada'!W$25&gt;0,(T52-'Datos entrada'!W$25),0)</f>
        <v>40</v>
      </c>
      <c r="BI52">
        <f>IF(U52-'Datos entrada'!X$25&gt;0,(U52-'Datos entrada'!X$25),0)</f>
        <v>40</v>
      </c>
      <c r="BJ52">
        <f>IF(V52-'Datos entrada'!Y$25&gt;0,(V52-'Datos entrada'!Y$25),0)</f>
        <v>40</v>
      </c>
      <c r="BL52">
        <f t="shared" si="26"/>
        <v>532</v>
      </c>
      <c r="BM52">
        <f t="shared" si="19"/>
        <v>0</v>
      </c>
      <c r="BN52">
        <f t="shared" si="20"/>
        <v>0</v>
      </c>
      <c r="BP52">
        <f>IF(G52-'Datos entrada'!J$26&gt;0,(G52-'Datos entrada'!J$26),0)</f>
        <v>17</v>
      </c>
      <c r="BQ52">
        <f>IF(H52-'Datos entrada'!K$26&gt;0,(H52-'Datos entrada'!K$26),0)</f>
        <v>20</v>
      </c>
      <c r="BR52">
        <f>IF(I52-'Datos entrada'!L$26&gt;0,(I52-'Datos entrada'!L$26),0)</f>
        <v>23</v>
      </c>
      <c r="BS52">
        <f>IF(J52-'Datos entrada'!M$26&gt;0,(J52-'Datos entrada'!M$26),0)</f>
        <v>26</v>
      </c>
      <c r="BT52">
        <f>IF(K52-'Datos entrada'!N$26&gt;0,(K52-'Datos entrada'!N$26),0)</f>
        <v>29</v>
      </c>
      <c r="BU52">
        <f>IF(L52-'Datos entrada'!O$26&gt;0,(L52-'Datos entrada'!O$26),0)</f>
        <v>32</v>
      </c>
      <c r="BV52">
        <f>IF(M52-'Datos entrada'!P$26&gt;0,(M52-'Datos entrada'!P$26),0)</f>
        <v>35</v>
      </c>
      <c r="BW52">
        <f>IF(N52-'Datos entrada'!Q$26&gt;0,(N52-'Datos entrada'!Q$26),0)</f>
        <v>36</v>
      </c>
      <c r="BX52">
        <f>IF(O52-'Datos entrada'!R$26&gt;0,(O52-'Datos entrada'!R$26),0)</f>
        <v>37</v>
      </c>
      <c r="BY52">
        <f>IF(P52-'Datos entrada'!S$26&gt;0,(P52-'Datos entrada'!S$26),0)</f>
        <v>38</v>
      </c>
      <c r="BZ52">
        <f>IF(Q52-'Datos entrada'!T$26&gt;0,(Q52-'Datos entrada'!T$26),0)</f>
        <v>39</v>
      </c>
      <c r="CA52">
        <f>IF(R52-'Datos entrada'!U$26&gt;0,(R52-'Datos entrada'!U$26),0)</f>
        <v>40</v>
      </c>
      <c r="CB52">
        <f>IF(S52-'Datos entrada'!V$26&gt;0,(S52-'Datos entrada'!V$26),0)</f>
        <v>40</v>
      </c>
      <c r="CC52">
        <f>IF(T52-'Datos entrada'!W$26&gt;0,(T52-'Datos entrada'!W$26),0)</f>
        <v>40</v>
      </c>
      <c r="CD52">
        <f>IF(U52-'Datos entrada'!X$26&gt;0,(U52-'Datos entrada'!X$26),0)</f>
        <v>40</v>
      </c>
      <c r="CE52">
        <f>IF(V52-'Datos entrada'!Y$26&gt;0,(V52-'Datos entrada'!Y$26),0)</f>
        <v>40</v>
      </c>
      <c r="CG52">
        <f t="shared" si="27"/>
        <v>532</v>
      </c>
      <c r="CH52">
        <f t="shared" si="21"/>
        <v>0</v>
      </c>
      <c r="CI52">
        <f t="shared" si="22"/>
        <v>0</v>
      </c>
      <c r="CK52">
        <f>IF(G52-'Datos entrada'!J$27&gt;0,(G52-'Datos entrada'!J$27),0)</f>
        <v>17</v>
      </c>
      <c r="CL52">
        <f>IF(H52-'Datos entrada'!K$27&gt;0,(H52-'Datos entrada'!K$27),0)</f>
        <v>20</v>
      </c>
      <c r="CM52">
        <f>IF(I52-'Datos entrada'!L$27&gt;0,(I52-'Datos entrada'!L$27),0)</f>
        <v>23</v>
      </c>
      <c r="CN52">
        <f>IF(J52-'Datos entrada'!M$27&gt;0,(J52-'Datos entrada'!M$27),0)</f>
        <v>26</v>
      </c>
      <c r="CO52">
        <f>IF(K52-'Datos entrada'!N$27&gt;0,(K52-'Datos entrada'!N$27),0)</f>
        <v>29</v>
      </c>
      <c r="CP52">
        <f>IF(L52-'Datos entrada'!O$27&gt;0,(L52-'Datos entrada'!O$27),0)</f>
        <v>32</v>
      </c>
      <c r="CQ52">
        <f>IF(M52-'Datos entrada'!P$27&gt;0,(M52-'Datos entrada'!P$27),0)</f>
        <v>35</v>
      </c>
      <c r="CR52">
        <f>IF(N52-'Datos entrada'!Q$27&gt;0,(N52-'Datos entrada'!Q$27),0)</f>
        <v>36</v>
      </c>
      <c r="CS52">
        <f>IF(O52-'Datos entrada'!R$27&gt;0,(O52-'Datos entrada'!R$27),0)</f>
        <v>37</v>
      </c>
      <c r="CT52">
        <f>IF(P52-'Datos entrada'!S$27&gt;0,(P52-'Datos entrada'!S$27),0)</f>
        <v>38</v>
      </c>
      <c r="CU52">
        <f>IF(Q52-'Datos entrada'!T$27&gt;0,(Q52-'Datos entrada'!T$27),0)</f>
        <v>39</v>
      </c>
      <c r="CV52">
        <f>IF(R52-'Datos entrada'!U$27&gt;0,(R52-'Datos entrada'!U$27),0)</f>
        <v>40</v>
      </c>
      <c r="CW52">
        <f>IF(S52-'Datos entrada'!V$27&gt;0,(S52-'Datos entrada'!V$27),0)</f>
        <v>40</v>
      </c>
      <c r="CX52">
        <f>IF(T52-'Datos entrada'!W$27&gt;0,(T52-'Datos entrada'!W$27),0)</f>
        <v>40</v>
      </c>
      <c r="CY52">
        <f>IF(U52-'Datos entrada'!X$27&gt;0,(U52-'Datos entrada'!X$27),0)</f>
        <v>40</v>
      </c>
      <c r="CZ52">
        <f>IF(V52-'Datos entrada'!Y$27&gt;0,(V52-'Datos entrada'!Y$27),0)</f>
        <v>40</v>
      </c>
      <c r="DB52">
        <f t="shared" si="28"/>
        <v>532</v>
      </c>
      <c r="DC52">
        <f t="shared" si="23"/>
        <v>0</v>
      </c>
      <c r="DD52">
        <f t="shared" si="24"/>
        <v>0</v>
      </c>
    </row>
    <row r="53" spans="6:108" x14ac:dyDescent="0.35">
      <c r="F53">
        <v>17</v>
      </c>
      <c r="G53">
        <f t="shared" ref="G53:W53" si="36">G52-1</f>
        <v>16</v>
      </c>
      <c r="H53">
        <f t="shared" si="36"/>
        <v>19</v>
      </c>
      <c r="I53">
        <f t="shared" si="36"/>
        <v>22</v>
      </c>
      <c r="J53">
        <f t="shared" si="36"/>
        <v>25</v>
      </c>
      <c r="K53">
        <f t="shared" si="36"/>
        <v>28</v>
      </c>
      <c r="L53">
        <f t="shared" si="36"/>
        <v>31</v>
      </c>
      <c r="M53">
        <f t="shared" si="36"/>
        <v>34</v>
      </c>
      <c r="N53">
        <f t="shared" si="36"/>
        <v>35</v>
      </c>
      <c r="O53">
        <f t="shared" si="36"/>
        <v>36</v>
      </c>
      <c r="P53">
        <f t="shared" si="36"/>
        <v>37</v>
      </c>
      <c r="Q53">
        <f t="shared" si="36"/>
        <v>38</v>
      </c>
      <c r="R53">
        <f t="shared" si="36"/>
        <v>39</v>
      </c>
      <c r="S53">
        <f t="shared" si="36"/>
        <v>39</v>
      </c>
      <c r="T53">
        <f t="shared" si="36"/>
        <v>39</v>
      </c>
      <c r="U53">
        <f t="shared" si="36"/>
        <v>39</v>
      </c>
      <c r="V53">
        <f t="shared" si="36"/>
        <v>39</v>
      </c>
      <c r="W53">
        <f t="shared" si="36"/>
        <v>39</v>
      </c>
      <c r="Z53">
        <f>IF(G53-'Datos entrada'!J$24&gt;0,(G53-'Datos entrada'!J$24),0)</f>
        <v>16</v>
      </c>
      <c r="AA53">
        <f>IF(H53-'Datos entrada'!K$24&gt;0,(H53-'Datos entrada'!K$24),0)</f>
        <v>19</v>
      </c>
      <c r="AB53">
        <f>IF(I53-'Datos entrada'!L$24&gt;0,(I53-'Datos entrada'!L$24),0)</f>
        <v>22</v>
      </c>
      <c r="AC53">
        <f>IF(J53-'Datos entrada'!M$24&gt;0,(J53-'Datos entrada'!M$24),0)</f>
        <v>25</v>
      </c>
      <c r="AD53">
        <f>IF(K53-'Datos entrada'!N$24&gt;0,(K53-'Datos entrada'!N$24),0)</f>
        <v>28</v>
      </c>
      <c r="AE53">
        <f>IF(L53-'Datos entrada'!O$24&gt;0,(L53-'Datos entrada'!O$24),0)</f>
        <v>31</v>
      </c>
      <c r="AF53">
        <f>IF(M53-'Datos entrada'!P$24&gt;0,(M53-'Datos entrada'!P$24),0)</f>
        <v>34</v>
      </c>
      <c r="AG53">
        <f>IF(N53-'Datos entrada'!Q$24&gt;0,(N53-'Datos entrada'!Q$24),0)</f>
        <v>35</v>
      </c>
      <c r="AH53">
        <f>IF(O53-'Datos entrada'!R$24&gt;0,(O53-'Datos entrada'!R$24),0)</f>
        <v>36</v>
      </c>
      <c r="AI53">
        <f>IF(P53-'Datos entrada'!S$24&gt;0,(P53-'Datos entrada'!S$24),0)</f>
        <v>37</v>
      </c>
      <c r="AJ53">
        <f>IF(Q53-'Datos entrada'!T$24&gt;0,(Q53-'Datos entrada'!T$24),0)</f>
        <v>38</v>
      </c>
      <c r="AK53">
        <f>IF(R53-'Datos entrada'!U$24&gt;0,(R53-'Datos entrada'!U$24),0)</f>
        <v>39</v>
      </c>
      <c r="AL53">
        <f>IF(S53-'Datos entrada'!V$24&gt;0,(S53-'Datos entrada'!V$24),0)</f>
        <v>39</v>
      </c>
      <c r="AM53">
        <f>IF(T53-'Datos entrada'!W$24&gt;0,(T53-'Datos entrada'!W$24),0)</f>
        <v>39</v>
      </c>
      <c r="AN53">
        <f>IF(U53-'Datos entrada'!X$24&gt;0,(U53-'Datos entrada'!X$24),0)</f>
        <v>39</v>
      </c>
      <c r="AO53">
        <f>IF(V53-'Datos entrada'!Y$24&gt;0,(V53-'Datos entrada'!Y$24),0)</f>
        <v>39</v>
      </c>
      <c r="AQ53">
        <f t="shared" si="32"/>
        <v>516</v>
      </c>
      <c r="AR53">
        <f t="shared" si="17"/>
        <v>0</v>
      </c>
      <c r="AS53">
        <f t="shared" si="18"/>
        <v>0</v>
      </c>
      <c r="AU53">
        <f>IF(G53-'Datos entrada'!J$25&gt;0,(G53-'Datos entrada'!J$25),0)</f>
        <v>16</v>
      </c>
      <c r="AV53">
        <f>IF(H53-'Datos entrada'!K$25&gt;0,(H53-'Datos entrada'!K$25),0)</f>
        <v>19</v>
      </c>
      <c r="AW53">
        <f>IF(I53-'Datos entrada'!L$25&gt;0,(I53-'Datos entrada'!L$25),0)</f>
        <v>22</v>
      </c>
      <c r="AX53">
        <f>IF(J53-'Datos entrada'!M$25&gt;0,(J53-'Datos entrada'!M$25),0)</f>
        <v>25</v>
      </c>
      <c r="AY53">
        <f>IF(K53-'Datos entrada'!N$25&gt;0,(K53-'Datos entrada'!N$25),0)</f>
        <v>28</v>
      </c>
      <c r="AZ53">
        <f>IF(L53-'Datos entrada'!O$25&gt;0,(L53-'Datos entrada'!O$25),0)</f>
        <v>31</v>
      </c>
      <c r="BA53">
        <f>IF(M53-'Datos entrada'!P$25&gt;0,(M53-'Datos entrada'!P$25),0)</f>
        <v>34</v>
      </c>
      <c r="BB53">
        <f>IF(N53-'Datos entrada'!Q$25&gt;0,(N53-'Datos entrada'!Q$25),0)</f>
        <v>35</v>
      </c>
      <c r="BC53">
        <f>IF(O53-'Datos entrada'!R$25&gt;0,(O53-'Datos entrada'!R$25),0)</f>
        <v>36</v>
      </c>
      <c r="BD53">
        <f>IF(P53-'Datos entrada'!S$25&gt;0,(P53-'Datos entrada'!S$25),0)</f>
        <v>37</v>
      </c>
      <c r="BE53">
        <f>IF(Q53-'Datos entrada'!T$25&gt;0,(Q53-'Datos entrada'!T$25),0)</f>
        <v>38</v>
      </c>
      <c r="BF53">
        <f>IF(R53-'Datos entrada'!U$25&gt;0,(R53-'Datos entrada'!U$25),0)</f>
        <v>39</v>
      </c>
      <c r="BG53">
        <f>IF(S53-'Datos entrada'!V$25&gt;0,(S53-'Datos entrada'!V$25),0)</f>
        <v>39</v>
      </c>
      <c r="BH53">
        <f>IF(T53-'Datos entrada'!W$25&gt;0,(T53-'Datos entrada'!W$25),0)</f>
        <v>39</v>
      </c>
      <c r="BI53">
        <f>IF(U53-'Datos entrada'!X$25&gt;0,(U53-'Datos entrada'!X$25),0)</f>
        <v>39</v>
      </c>
      <c r="BJ53">
        <f>IF(V53-'Datos entrada'!Y$25&gt;0,(V53-'Datos entrada'!Y$25),0)</f>
        <v>39</v>
      </c>
      <c r="BL53">
        <f t="shared" si="26"/>
        <v>516</v>
      </c>
      <c r="BM53">
        <f t="shared" si="19"/>
        <v>0</v>
      </c>
      <c r="BN53">
        <f t="shared" si="20"/>
        <v>0</v>
      </c>
      <c r="BP53">
        <f>IF(G53-'Datos entrada'!J$26&gt;0,(G53-'Datos entrada'!J$26),0)</f>
        <v>16</v>
      </c>
      <c r="BQ53">
        <f>IF(H53-'Datos entrada'!K$26&gt;0,(H53-'Datos entrada'!K$26),0)</f>
        <v>19</v>
      </c>
      <c r="BR53">
        <f>IF(I53-'Datos entrada'!L$26&gt;0,(I53-'Datos entrada'!L$26),0)</f>
        <v>22</v>
      </c>
      <c r="BS53">
        <f>IF(J53-'Datos entrada'!M$26&gt;0,(J53-'Datos entrada'!M$26),0)</f>
        <v>25</v>
      </c>
      <c r="BT53">
        <f>IF(K53-'Datos entrada'!N$26&gt;0,(K53-'Datos entrada'!N$26),0)</f>
        <v>28</v>
      </c>
      <c r="BU53">
        <f>IF(L53-'Datos entrada'!O$26&gt;0,(L53-'Datos entrada'!O$26),0)</f>
        <v>31</v>
      </c>
      <c r="BV53">
        <f>IF(M53-'Datos entrada'!P$26&gt;0,(M53-'Datos entrada'!P$26),0)</f>
        <v>34</v>
      </c>
      <c r="BW53">
        <f>IF(N53-'Datos entrada'!Q$26&gt;0,(N53-'Datos entrada'!Q$26),0)</f>
        <v>35</v>
      </c>
      <c r="BX53">
        <f>IF(O53-'Datos entrada'!R$26&gt;0,(O53-'Datos entrada'!R$26),0)</f>
        <v>36</v>
      </c>
      <c r="BY53">
        <f>IF(P53-'Datos entrada'!S$26&gt;0,(P53-'Datos entrada'!S$26),0)</f>
        <v>37</v>
      </c>
      <c r="BZ53">
        <f>IF(Q53-'Datos entrada'!T$26&gt;0,(Q53-'Datos entrada'!T$26),0)</f>
        <v>38</v>
      </c>
      <c r="CA53">
        <f>IF(R53-'Datos entrada'!U$26&gt;0,(R53-'Datos entrada'!U$26),0)</f>
        <v>39</v>
      </c>
      <c r="CB53">
        <f>IF(S53-'Datos entrada'!V$26&gt;0,(S53-'Datos entrada'!V$26),0)</f>
        <v>39</v>
      </c>
      <c r="CC53">
        <f>IF(T53-'Datos entrada'!W$26&gt;0,(T53-'Datos entrada'!W$26),0)</f>
        <v>39</v>
      </c>
      <c r="CD53">
        <f>IF(U53-'Datos entrada'!X$26&gt;0,(U53-'Datos entrada'!X$26),0)</f>
        <v>39</v>
      </c>
      <c r="CE53">
        <f>IF(V53-'Datos entrada'!Y$26&gt;0,(V53-'Datos entrada'!Y$26),0)</f>
        <v>39</v>
      </c>
      <c r="CG53">
        <f t="shared" si="27"/>
        <v>516</v>
      </c>
      <c r="CH53">
        <f t="shared" si="21"/>
        <v>0</v>
      </c>
      <c r="CI53">
        <f t="shared" si="22"/>
        <v>0</v>
      </c>
      <c r="CK53">
        <f>IF(G53-'Datos entrada'!J$27&gt;0,(G53-'Datos entrada'!J$27),0)</f>
        <v>16</v>
      </c>
      <c r="CL53">
        <f>IF(H53-'Datos entrada'!K$27&gt;0,(H53-'Datos entrada'!K$27),0)</f>
        <v>19</v>
      </c>
      <c r="CM53">
        <f>IF(I53-'Datos entrada'!L$27&gt;0,(I53-'Datos entrada'!L$27),0)</f>
        <v>22</v>
      </c>
      <c r="CN53">
        <f>IF(J53-'Datos entrada'!M$27&gt;0,(J53-'Datos entrada'!M$27),0)</f>
        <v>25</v>
      </c>
      <c r="CO53">
        <f>IF(K53-'Datos entrada'!N$27&gt;0,(K53-'Datos entrada'!N$27),0)</f>
        <v>28</v>
      </c>
      <c r="CP53">
        <f>IF(L53-'Datos entrada'!O$27&gt;0,(L53-'Datos entrada'!O$27),0)</f>
        <v>31</v>
      </c>
      <c r="CQ53">
        <f>IF(M53-'Datos entrada'!P$27&gt;0,(M53-'Datos entrada'!P$27),0)</f>
        <v>34</v>
      </c>
      <c r="CR53">
        <f>IF(N53-'Datos entrada'!Q$27&gt;0,(N53-'Datos entrada'!Q$27),0)</f>
        <v>35</v>
      </c>
      <c r="CS53">
        <f>IF(O53-'Datos entrada'!R$27&gt;0,(O53-'Datos entrada'!R$27),0)</f>
        <v>36</v>
      </c>
      <c r="CT53">
        <f>IF(P53-'Datos entrada'!S$27&gt;0,(P53-'Datos entrada'!S$27),0)</f>
        <v>37</v>
      </c>
      <c r="CU53">
        <f>IF(Q53-'Datos entrada'!T$27&gt;0,(Q53-'Datos entrada'!T$27),0)</f>
        <v>38</v>
      </c>
      <c r="CV53">
        <f>IF(R53-'Datos entrada'!U$27&gt;0,(R53-'Datos entrada'!U$27),0)</f>
        <v>39</v>
      </c>
      <c r="CW53">
        <f>IF(S53-'Datos entrada'!V$27&gt;0,(S53-'Datos entrada'!V$27),0)</f>
        <v>39</v>
      </c>
      <c r="CX53">
        <f>IF(T53-'Datos entrada'!W$27&gt;0,(T53-'Datos entrada'!W$27),0)</f>
        <v>39</v>
      </c>
      <c r="CY53">
        <f>IF(U53-'Datos entrada'!X$27&gt;0,(U53-'Datos entrada'!X$27),0)</f>
        <v>39</v>
      </c>
      <c r="CZ53">
        <f>IF(V53-'Datos entrada'!Y$27&gt;0,(V53-'Datos entrada'!Y$27),0)</f>
        <v>39</v>
      </c>
      <c r="DB53">
        <f t="shared" si="28"/>
        <v>516</v>
      </c>
      <c r="DC53">
        <f t="shared" si="23"/>
        <v>0</v>
      </c>
      <c r="DD53">
        <f t="shared" si="24"/>
        <v>0</v>
      </c>
    </row>
    <row r="54" spans="6:108" x14ac:dyDescent="0.35">
      <c r="F54">
        <v>18</v>
      </c>
      <c r="G54">
        <f t="shared" ref="G54:W54" si="37">G53-1</f>
        <v>15</v>
      </c>
      <c r="H54">
        <f t="shared" si="37"/>
        <v>18</v>
      </c>
      <c r="I54">
        <f t="shared" si="37"/>
        <v>21</v>
      </c>
      <c r="J54">
        <f t="shared" si="37"/>
        <v>24</v>
      </c>
      <c r="K54">
        <f t="shared" si="37"/>
        <v>27</v>
      </c>
      <c r="L54">
        <f t="shared" si="37"/>
        <v>30</v>
      </c>
      <c r="M54">
        <f t="shared" si="37"/>
        <v>33</v>
      </c>
      <c r="N54">
        <f t="shared" si="37"/>
        <v>34</v>
      </c>
      <c r="O54">
        <f t="shared" si="37"/>
        <v>35</v>
      </c>
      <c r="P54">
        <f t="shared" si="37"/>
        <v>36</v>
      </c>
      <c r="Q54">
        <f t="shared" si="37"/>
        <v>37</v>
      </c>
      <c r="R54">
        <f t="shared" si="37"/>
        <v>38</v>
      </c>
      <c r="S54">
        <f t="shared" si="37"/>
        <v>38</v>
      </c>
      <c r="T54">
        <f t="shared" si="37"/>
        <v>38</v>
      </c>
      <c r="U54">
        <f t="shared" si="37"/>
        <v>38</v>
      </c>
      <c r="V54">
        <f t="shared" si="37"/>
        <v>38</v>
      </c>
      <c r="W54">
        <f t="shared" si="37"/>
        <v>38</v>
      </c>
      <c r="Z54">
        <f>IF(G54-'Datos entrada'!J$24&gt;0,(G54-'Datos entrada'!J$24),0)</f>
        <v>15</v>
      </c>
      <c r="AA54">
        <f>IF(H54-'Datos entrada'!K$24&gt;0,(H54-'Datos entrada'!K$24),0)</f>
        <v>18</v>
      </c>
      <c r="AB54">
        <f>IF(I54-'Datos entrada'!L$24&gt;0,(I54-'Datos entrada'!L$24),0)</f>
        <v>21</v>
      </c>
      <c r="AC54">
        <f>IF(J54-'Datos entrada'!M$24&gt;0,(J54-'Datos entrada'!M$24),0)</f>
        <v>24</v>
      </c>
      <c r="AD54">
        <f>IF(K54-'Datos entrada'!N$24&gt;0,(K54-'Datos entrada'!N$24),0)</f>
        <v>27</v>
      </c>
      <c r="AE54">
        <f>IF(L54-'Datos entrada'!O$24&gt;0,(L54-'Datos entrada'!O$24),0)</f>
        <v>30</v>
      </c>
      <c r="AF54">
        <f>IF(M54-'Datos entrada'!P$24&gt;0,(M54-'Datos entrada'!P$24),0)</f>
        <v>33</v>
      </c>
      <c r="AG54">
        <f>IF(N54-'Datos entrada'!Q$24&gt;0,(N54-'Datos entrada'!Q$24),0)</f>
        <v>34</v>
      </c>
      <c r="AH54">
        <f>IF(O54-'Datos entrada'!R$24&gt;0,(O54-'Datos entrada'!R$24),0)</f>
        <v>35</v>
      </c>
      <c r="AI54">
        <f>IF(P54-'Datos entrada'!S$24&gt;0,(P54-'Datos entrada'!S$24),0)</f>
        <v>36</v>
      </c>
      <c r="AJ54">
        <f>IF(Q54-'Datos entrada'!T$24&gt;0,(Q54-'Datos entrada'!T$24),0)</f>
        <v>37</v>
      </c>
      <c r="AK54">
        <f>IF(R54-'Datos entrada'!U$24&gt;0,(R54-'Datos entrada'!U$24),0)</f>
        <v>38</v>
      </c>
      <c r="AL54">
        <f>IF(S54-'Datos entrada'!V$24&gt;0,(S54-'Datos entrada'!V$24),0)</f>
        <v>38</v>
      </c>
      <c r="AM54">
        <f>IF(T54-'Datos entrada'!W$24&gt;0,(T54-'Datos entrada'!W$24),0)</f>
        <v>38</v>
      </c>
      <c r="AN54">
        <f>IF(U54-'Datos entrada'!X$24&gt;0,(U54-'Datos entrada'!X$24),0)</f>
        <v>38</v>
      </c>
      <c r="AO54">
        <f>IF(V54-'Datos entrada'!Y$24&gt;0,(V54-'Datos entrada'!Y$24),0)</f>
        <v>38</v>
      </c>
      <c r="AQ54">
        <f t="shared" si="32"/>
        <v>500</v>
      </c>
      <c r="AR54">
        <f t="shared" si="17"/>
        <v>0</v>
      </c>
      <c r="AS54">
        <f t="shared" si="18"/>
        <v>0</v>
      </c>
      <c r="AU54">
        <f>IF(G54-'Datos entrada'!J$25&gt;0,(G54-'Datos entrada'!J$25),0)</f>
        <v>15</v>
      </c>
      <c r="AV54">
        <f>IF(H54-'Datos entrada'!K$25&gt;0,(H54-'Datos entrada'!K$25),0)</f>
        <v>18</v>
      </c>
      <c r="AW54">
        <f>IF(I54-'Datos entrada'!L$25&gt;0,(I54-'Datos entrada'!L$25),0)</f>
        <v>21</v>
      </c>
      <c r="AX54">
        <f>IF(J54-'Datos entrada'!M$25&gt;0,(J54-'Datos entrada'!M$25),0)</f>
        <v>24</v>
      </c>
      <c r="AY54">
        <f>IF(K54-'Datos entrada'!N$25&gt;0,(K54-'Datos entrada'!N$25),0)</f>
        <v>27</v>
      </c>
      <c r="AZ54">
        <f>IF(L54-'Datos entrada'!O$25&gt;0,(L54-'Datos entrada'!O$25),0)</f>
        <v>30</v>
      </c>
      <c r="BA54">
        <f>IF(M54-'Datos entrada'!P$25&gt;0,(M54-'Datos entrada'!P$25),0)</f>
        <v>33</v>
      </c>
      <c r="BB54">
        <f>IF(N54-'Datos entrada'!Q$25&gt;0,(N54-'Datos entrada'!Q$25),0)</f>
        <v>34</v>
      </c>
      <c r="BC54">
        <f>IF(O54-'Datos entrada'!R$25&gt;0,(O54-'Datos entrada'!R$25),0)</f>
        <v>35</v>
      </c>
      <c r="BD54">
        <f>IF(P54-'Datos entrada'!S$25&gt;0,(P54-'Datos entrada'!S$25),0)</f>
        <v>36</v>
      </c>
      <c r="BE54">
        <f>IF(Q54-'Datos entrada'!T$25&gt;0,(Q54-'Datos entrada'!T$25),0)</f>
        <v>37</v>
      </c>
      <c r="BF54">
        <f>IF(R54-'Datos entrada'!U$25&gt;0,(R54-'Datos entrada'!U$25),0)</f>
        <v>38</v>
      </c>
      <c r="BG54">
        <f>IF(S54-'Datos entrada'!V$25&gt;0,(S54-'Datos entrada'!V$25),0)</f>
        <v>38</v>
      </c>
      <c r="BH54">
        <f>IF(T54-'Datos entrada'!W$25&gt;0,(T54-'Datos entrada'!W$25),0)</f>
        <v>38</v>
      </c>
      <c r="BI54">
        <f>IF(U54-'Datos entrada'!X$25&gt;0,(U54-'Datos entrada'!X$25),0)</f>
        <v>38</v>
      </c>
      <c r="BJ54">
        <f>IF(V54-'Datos entrada'!Y$25&gt;0,(V54-'Datos entrada'!Y$25),0)</f>
        <v>38</v>
      </c>
      <c r="BL54">
        <f t="shared" si="26"/>
        <v>500</v>
      </c>
      <c r="BM54">
        <f t="shared" si="19"/>
        <v>0</v>
      </c>
      <c r="BN54">
        <f t="shared" si="20"/>
        <v>0</v>
      </c>
      <c r="BP54">
        <f>IF(G54-'Datos entrada'!J$26&gt;0,(G54-'Datos entrada'!J$26),0)</f>
        <v>15</v>
      </c>
      <c r="BQ54">
        <f>IF(H54-'Datos entrada'!K$26&gt;0,(H54-'Datos entrada'!K$26),0)</f>
        <v>18</v>
      </c>
      <c r="BR54">
        <f>IF(I54-'Datos entrada'!L$26&gt;0,(I54-'Datos entrada'!L$26),0)</f>
        <v>21</v>
      </c>
      <c r="BS54">
        <f>IF(J54-'Datos entrada'!M$26&gt;0,(J54-'Datos entrada'!M$26),0)</f>
        <v>24</v>
      </c>
      <c r="BT54">
        <f>IF(K54-'Datos entrada'!N$26&gt;0,(K54-'Datos entrada'!N$26),0)</f>
        <v>27</v>
      </c>
      <c r="BU54">
        <f>IF(L54-'Datos entrada'!O$26&gt;0,(L54-'Datos entrada'!O$26),0)</f>
        <v>30</v>
      </c>
      <c r="BV54">
        <f>IF(M54-'Datos entrada'!P$26&gt;0,(M54-'Datos entrada'!P$26),0)</f>
        <v>33</v>
      </c>
      <c r="BW54">
        <f>IF(N54-'Datos entrada'!Q$26&gt;0,(N54-'Datos entrada'!Q$26),0)</f>
        <v>34</v>
      </c>
      <c r="BX54">
        <f>IF(O54-'Datos entrada'!R$26&gt;0,(O54-'Datos entrada'!R$26),0)</f>
        <v>35</v>
      </c>
      <c r="BY54">
        <f>IF(P54-'Datos entrada'!S$26&gt;0,(P54-'Datos entrada'!S$26),0)</f>
        <v>36</v>
      </c>
      <c r="BZ54">
        <f>IF(Q54-'Datos entrada'!T$26&gt;0,(Q54-'Datos entrada'!T$26),0)</f>
        <v>37</v>
      </c>
      <c r="CA54">
        <f>IF(R54-'Datos entrada'!U$26&gt;0,(R54-'Datos entrada'!U$26),0)</f>
        <v>38</v>
      </c>
      <c r="CB54">
        <f>IF(S54-'Datos entrada'!V$26&gt;0,(S54-'Datos entrada'!V$26),0)</f>
        <v>38</v>
      </c>
      <c r="CC54">
        <f>IF(T54-'Datos entrada'!W$26&gt;0,(T54-'Datos entrada'!W$26),0)</f>
        <v>38</v>
      </c>
      <c r="CD54">
        <f>IF(U54-'Datos entrada'!X$26&gt;0,(U54-'Datos entrada'!X$26),0)</f>
        <v>38</v>
      </c>
      <c r="CE54">
        <f>IF(V54-'Datos entrada'!Y$26&gt;0,(V54-'Datos entrada'!Y$26),0)</f>
        <v>38</v>
      </c>
      <c r="CG54">
        <f t="shared" si="27"/>
        <v>500</v>
      </c>
      <c r="CH54">
        <f t="shared" si="21"/>
        <v>0</v>
      </c>
      <c r="CI54">
        <f t="shared" si="22"/>
        <v>0</v>
      </c>
      <c r="CK54">
        <f>IF(G54-'Datos entrada'!J$27&gt;0,(G54-'Datos entrada'!J$27),0)</f>
        <v>15</v>
      </c>
      <c r="CL54">
        <f>IF(H54-'Datos entrada'!K$27&gt;0,(H54-'Datos entrada'!K$27),0)</f>
        <v>18</v>
      </c>
      <c r="CM54">
        <f>IF(I54-'Datos entrada'!L$27&gt;0,(I54-'Datos entrada'!L$27),0)</f>
        <v>21</v>
      </c>
      <c r="CN54">
        <f>IF(J54-'Datos entrada'!M$27&gt;0,(J54-'Datos entrada'!M$27),0)</f>
        <v>24</v>
      </c>
      <c r="CO54">
        <f>IF(K54-'Datos entrada'!N$27&gt;0,(K54-'Datos entrada'!N$27),0)</f>
        <v>27</v>
      </c>
      <c r="CP54">
        <f>IF(L54-'Datos entrada'!O$27&gt;0,(L54-'Datos entrada'!O$27),0)</f>
        <v>30</v>
      </c>
      <c r="CQ54">
        <f>IF(M54-'Datos entrada'!P$27&gt;0,(M54-'Datos entrada'!P$27),0)</f>
        <v>33</v>
      </c>
      <c r="CR54">
        <f>IF(N54-'Datos entrada'!Q$27&gt;0,(N54-'Datos entrada'!Q$27),0)</f>
        <v>34</v>
      </c>
      <c r="CS54">
        <f>IF(O54-'Datos entrada'!R$27&gt;0,(O54-'Datos entrada'!R$27),0)</f>
        <v>35</v>
      </c>
      <c r="CT54">
        <f>IF(P54-'Datos entrada'!S$27&gt;0,(P54-'Datos entrada'!S$27),0)</f>
        <v>36</v>
      </c>
      <c r="CU54">
        <f>IF(Q54-'Datos entrada'!T$27&gt;0,(Q54-'Datos entrada'!T$27),0)</f>
        <v>37</v>
      </c>
      <c r="CV54">
        <f>IF(R54-'Datos entrada'!U$27&gt;0,(R54-'Datos entrada'!U$27),0)</f>
        <v>38</v>
      </c>
      <c r="CW54">
        <f>IF(S54-'Datos entrada'!V$27&gt;0,(S54-'Datos entrada'!V$27),0)</f>
        <v>38</v>
      </c>
      <c r="CX54">
        <f>IF(T54-'Datos entrada'!W$27&gt;0,(T54-'Datos entrada'!W$27),0)</f>
        <v>38</v>
      </c>
      <c r="CY54">
        <f>IF(U54-'Datos entrada'!X$27&gt;0,(U54-'Datos entrada'!X$27),0)</f>
        <v>38</v>
      </c>
      <c r="CZ54">
        <f>IF(V54-'Datos entrada'!Y$27&gt;0,(V54-'Datos entrada'!Y$27),0)</f>
        <v>38</v>
      </c>
      <c r="DB54">
        <f t="shared" si="28"/>
        <v>500</v>
      </c>
      <c r="DC54">
        <f t="shared" si="23"/>
        <v>0</v>
      </c>
      <c r="DD54">
        <f t="shared" si="24"/>
        <v>0</v>
      </c>
    </row>
    <row r="55" spans="6:108" x14ac:dyDescent="0.35">
      <c r="F55">
        <v>19</v>
      </c>
      <c r="G55">
        <f t="shared" ref="G55:W55" si="38">G54-1</f>
        <v>14</v>
      </c>
      <c r="H55">
        <f t="shared" si="38"/>
        <v>17</v>
      </c>
      <c r="I55">
        <f t="shared" si="38"/>
        <v>20</v>
      </c>
      <c r="J55">
        <f t="shared" si="38"/>
        <v>23</v>
      </c>
      <c r="K55">
        <f t="shared" si="38"/>
        <v>26</v>
      </c>
      <c r="L55">
        <f t="shared" si="38"/>
        <v>29</v>
      </c>
      <c r="M55">
        <f t="shared" si="38"/>
        <v>32</v>
      </c>
      <c r="N55">
        <f t="shared" si="38"/>
        <v>33</v>
      </c>
      <c r="O55">
        <f t="shared" si="38"/>
        <v>34</v>
      </c>
      <c r="P55">
        <f t="shared" si="38"/>
        <v>35</v>
      </c>
      <c r="Q55">
        <f t="shared" si="38"/>
        <v>36</v>
      </c>
      <c r="R55">
        <f t="shared" si="38"/>
        <v>37</v>
      </c>
      <c r="S55">
        <f t="shared" si="38"/>
        <v>37</v>
      </c>
      <c r="T55">
        <f t="shared" si="38"/>
        <v>37</v>
      </c>
      <c r="U55">
        <f t="shared" si="38"/>
        <v>37</v>
      </c>
      <c r="V55">
        <f t="shared" si="38"/>
        <v>37</v>
      </c>
      <c r="W55">
        <f t="shared" si="38"/>
        <v>37</v>
      </c>
      <c r="Z55">
        <f>IF(G55-'Datos entrada'!J$24&gt;0,(G55-'Datos entrada'!J$24),0)</f>
        <v>14</v>
      </c>
      <c r="AA55">
        <f>IF(H55-'Datos entrada'!K$24&gt;0,(H55-'Datos entrada'!K$24),0)</f>
        <v>17</v>
      </c>
      <c r="AB55">
        <f>IF(I55-'Datos entrada'!L$24&gt;0,(I55-'Datos entrada'!L$24),0)</f>
        <v>20</v>
      </c>
      <c r="AC55">
        <f>IF(J55-'Datos entrada'!M$24&gt;0,(J55-'Datos entrada'!M$24),0)</f>
        <v>23</v>
      </c>
      <c r="AD55">
        <f>IF(K55-'Datos entrada'!N$24&gt;0,(K55-'Datos entrada'!N$24),0)</f>
        <v>26</v>
      </c>
      <c r="AE55">
        <f>IF(L55-'Datos entrada'!O$24&gt;0,(L55-'Datos entrada'!O$24),0)</f>
        <v>29</v>
      </c>
      <c r="AF55">
        <f>IF(M55-'Datos entrada'!P$24&gt;0,(M55-'Datos entrada'!P$24),0)</f>
        <v>32</v>
      </c>
      <c r="AG55">
        <f>IF(N55-'Datos entrada'!Q$24&gt;0,(N55-'Datos entrada'!Q$24),0)</f>
        <v>33</v>
      </c>
      <c r="AH55">
        <f>IF(O55-'Datos entrada'!R$24&gt;0,(O55-'Datos entrada'!R$24),0)</f>
        <v>34</v>
      </c>
      <c r="AI55">
        <f>IF(P55-'Datos entrada'!S$24&gt;0,(P55-'Datos entrada'!S$24),0)</f>
        <v>35</v>
      </c>
      <c r="AJ55">
        <f>IF(Q55-'Datos entrada'!T$24&gt;0,(Q55-'Datos entrada'!T$24),0)</f>
        <v>36</v>
      </c>
      <c r="AK55">
        <f>IF(R55-'Datos entrada'!U$24&gt;0,(R55-'Datos entrada'!U$24),0)</f>
        <v>37</v>
      </c>
      <c r="AL55">
        <f>IF(S55-'Datos entrada'!V$24&gt;0,(S55-'Datos entrada'!V$24),0)</f>
        <v>37</v>
      </c>
      <c r="AM55">
        <f>IF(T55-'Datos entrada'!W$24&gt;0,(T55-'Datos entrada'!W$24),0)</f>
        <v>37</v>
      </c>
      <c r="AN55">
        <f>IF(U55-'Datos entrada'!X$24&gt;0,(U55-'Datos entrada'!X$24),0)</f>
        <v>37</v>
      </c>
      <c r="AO55">
        <f>IF(V55-'Datos entrada'!Y$24&gt;0,(V55-'Datos entrada'!Y$24),0)</f>
        <v>37</v>
      </c>
      <c r="AQ55">
        <f t="shared" si="32"/>
        <v>484</v>
      </c>
      <c r="AR55">
        <f t="shared" ref="AR55:AR72" si="39">IF(AND(AQ55&lt;=32,AQ54&gt;32),$N55,0)</f>
        <v>0</v>
      </c>
      <c r="AS55">
        <f t="shared" ref="AS55:AS59" si="40">IF(AND(AQ55&lt;=32,AQ54&gt;32),$F55,0)</f>
        <v>0</v>
      </c>
      <c r="AU55">
        <f>IF(G55-'Datos entrada'!J$25&gt;0,(G55-'Datos entrada'!J$25),0)</f>
        <v>14</v>
      </c>
      <c r="AV55">
        <f>IF(H55-'Datos entrada'!K$25&gt;0,(H55-'Datos entrada'!K$25),0)</f>
        <v>17</v>
      </c>
      <c r="AW55">
        <f>IF(I55-'Datos entrada'!L$25&gt;0,(I55-'Datos entrada'!L$25),0)</f>
        <v>20</v>
      </c>
      <c r="AX55">
        <f>IF(J55-'Datos entrada'!M$25&gt;0,(J55-'Datos entrada'!M$25),0)</f>
        <v>23</v>
      </c>
      <c r="AY55">
        <f>IF(K55-'Datos entrada'!N$25&gt;0,(K55-'Datos entrada'!N$25),0)</f>
        <v>26</v>
      </c>
      <c r="AZ55">
        <f>IF(L55-'Datos entrada'!O$25&gt;0,(L55-'Datos entrada'!O$25),0)</f>
        <v>29</v>
      </c>
      <c r="BA55">
        <f>IF(M55-'Datos entrada'!P$25&gt;0,(M55-'Datos entrada'!P$25),0)</f>
        <v>32</v>
      </c>
      <c r="BB55">
        <f>IF(N55-'Datos entrada'!Q$25&gt;0,(N55-'Datos entrada'!Q$25),0)</f>
        <v>33</v>
      </c>
      <c r="BC55">
        <f>IF(O55-'Datos entrada'!R$25&gt;0,(O55-'Datos entrada'!R$25),0)</f>
        <v>34</v>
      </c>
      <c r="BD55">
        <f>IF(P55-'Datos entrada'!S$25&gt;0,(P55-'Datos entrada'!S$25),0)</f>
        <v>35</v>
      </c>
      <c r="BE55">
        <f>IF(Q55-'Datos entrada'!T$25&gt;0,(Q55-'Datos entrada'!T$25),0)</f>
        <v>36</v>
      </c>
      <c r="BF55">
        <f>IF(R55-'Datos entrada'!U$25&gt;0,(R55-'Datos entrada'!U$25),0)</f>
        <v>37</v>
      </c>
      <c r="BG55">
        <f>IF(S55-'Datos entrada'!V$25&gt;0,(S55-'Datos entrada'!V$25),0)</f>
        <v>37</v>
      </c>
      <c r="BH55">
        <f>IF(T55-'Datos entrada'!W$25&gt;0,(T55-'Datos entrada'!W$25),0)</f>
        <v>37</v>
      </c>
      <c r="BI55">
        <f>IF(U55-'Datos entrada'!X$25&gt;0,(U55-'Datos entrada'!X$25),0)</f>
        <v>37</v>
      </c>
      <c r="BJ55">
        <f>IF(V55-'Datos entrada'!Y$25&gt;0,(V55-'Datos entrada'!Y$25),0)</f>
        <v>37</v>
      </c>
      <c r="BL55">
        <f t="shared" ref="BL55:BL71" si="41">SUM(AU55:BJ55)</f>
        <v>484</v>
      </c>
      <c r="BM55">
        <f t="shared" ref="BM55:BM72" si="42">IF(AND(BL55&lt;=32,BL54&gt;32),$N55,0)</f>
        <v>0</v>
      </c>
      <c r="BN55">
        <f t="shared" ref="BN55:BN71" si="43">IF(AND(BL55&lt;=32,BL54&gt;32),$F55,0)</f>
        <v>0</v>
      </c>
      <c r="BP55">
        <f>IF(G55-'Datos entrada'!J$26&gt;0,(G55-'Datos entrada'!J$26),0)</f>
        <v>14</v>
      </c>
      <c r="BQ55">
        <f>IF(H55-'Datos entrada'!K$26&gt;0,(H55-'Datos entrada'!K$26),0)</f>
        <v>17</v>
      </c>
      <c r="BR55">
        <f>IF(I55-'Datos entrada'!L$26&gt;0,(I55-'Datos entrada'!L$26),0)</f>
        <v>20</v>
      </c>
      <c r="BS55">
        <f>IF(J55-'Datos entrada'!M$26&gt;0,(J55-'Datos entrada'!M$26),0)</f>
        <v>23</v>
      </c>
      <c r="BT55">
        <f>IF(K55-'Datos entrada'!N$26&gt;0,(K55-'Datos entrada'!N$26),0)</f>
        <v>26</v>
      </c>
      <c r="BU55">
        <f>IF(L55-'Datos entrada'!O$26&gt;0,(L55-'Datos entrada'!O$26),0)</f>
        <v>29</v>
      </c>
      <c r="BV55">
        <f>IF(M55-'Datos entrada'!P$26&gt;0,(M55-'Datos entrada'!P$26),0)</f>
        <v>32</v>
      </c>
      <c r="BW55">
        <f>IF(N55-'Datos entrada'!Q$26&gt;0,(N55-'Datos entrada'!Q$26),0)</f>
        <v>33</v>
      </c>
      <c r="BX55">
        <f>IF(O55-'Datos entrada'!R$26&gt;0,(O55-'Datos entrada'!R$26),0)</f>
        <v>34</v>
      </c>
      <c r="BY55">
        <f>IF(P55-'Datos entrada'!S$26&gt;0,(P55-'Datos entrada'!S$26),0)</f>
        <v>35</v>
      </c>
      <c r="BZ55">
        <f>IF(Q55-'Datos entrada'!T$26&gt;0,(Q55-'Datos entrada'!T$26),0)</f>
        <v>36</v>
      </c>
      <c r="CA55">
        <f>IF(R55-'Datos entrada'!U$26&gt;0,(R55-'Datos entrada'!U$26),0)</f>
        <v>37</v>
      </c>
      <c r="CB55">
        <f>IF(S55-'Datos entrada'!V$26&gt;0,(S55-'Datos entrada'!V$26),0)</f>
        <v>37</v>
      </c>
      <c r="CC55">
        <f>IF(T55-'Datos entrada'!W$26&gt;0,(T55-'Datos entrada'!W$26),0)</f>
        <v>37</v>
      </c>
      <c r="CD55">
        <f>IF(U55-'Datos entrada'!X$26&gt;0,(U55-'Datos entrada'!X$26),0)</f>
        <v>37</v>
      </c>
      <c r="CE55">
        <f>IF(V55-'Datos entrada'!Y$26&gt;0,(V55-'Datos entrada'!Y$26),0)</f>
        <v>37</v>
      </c>
      <c r="CG55">
        <f t="shared" ref="CG55:CG67" si="44">SUM(BP55:CE55)</f>
        <v>484</v>
      </c>
      <c r="CH55">
        <f t="shared" ref="CH55:CH72" si="45">IF(AND(CG55&lt;=32,CG54&gt;32),$N55,0)</f>
        <v>0</v>
      </c>
      <c r="CI55">
        <f t="shared" ref="CI55:CI67" si="46">IF(AND(CG55&lt;=32,CG54&gt;32),$F55,0)</f>
        <v>0</v>
      </c>
      <c r="CK55">
        <f>IF(G55-'Datos entrada'!J$27&gt;0,(G55-'Datos entrada'!J$27),0)</f>
        <v>14</v>
      </c>
      <c r="CL55">
        <f>IF(H55-'Datos entrada'!K$27&gt;0,(H55-'Datos entrada'!K$27),0)</f>
        <v>17</v>
      </c>
      <c r="CM55">
        <f>IF(I55-'Datos entrada'!L$27&gt;0,(I55-'Datos entrada'!L$27),0)</f>
        <v>20</v>
      </c>
      <c r="CN55">
        <f>IF(J55-'Datos entrada'!M$27&gt;0,(J55-'Datos entrada'!M$27),0)</f>
        <v>23</v>
      </c>
      <c r="CO55">
        <f>IF(K55-'Datos entrada'!N$27&gt;0,(K55-'Datos entrada'!N$27),0)</f>
        <v>26</v>
      </c>
      <c r="CP55">
        <f>IF(L55-'Datos entrada'!O$27&gt;0,(L55-'Datos entrada'!O$27),0)</f>
        <v>29</v>
      </c>
      <c r="CQ55">
        <f>IF(M55-'Datos entrada'!P$27&gt;0,(M55-'Datos entrada'!P$27),0)</f>
        <v>32</v>
      </c>
      <c r="CR55">
        <f>IF(N55-'Datos entrada'!Q$27&gt;0,(N55-'Datos entrada'!Q$27),0)</f>
        <v>33</v>
      </c>
      <c r="CS55">
        <f>IF(O55-'Datos entrada'!R$27&gt;0,(O55-'Datos entrada'!R$27),0)</f>
        <v>34</v>
      </c>
      <c r="CT55">
        <f>IF(P55-'Datos entrada'!S$27&gt;0,(P55-'Datos entrada'!S$27),0)</f>
        <v>35</v>
      </c>
      <c r="CU55">
        <f>IF(Q55-'Datos entrada'!T$27&gt;0,(Q55-'Datos entrada'!T$27),0)</f>
        <v>36</v>
      </c>
      <c r="CV55">
        <f>IF(R55-'Datos entrada'!U$27&gt;0,(R55-'Datos entrada'!U$27),0)</f>
        <v>37</v>
      </c>
      <c r="CW55">
        <f>IF(S55-'Datos entrada'!V$27&gt;0,(S55-'Datos entrada'!V$27),0)</f>
        <v>37</v>
      </c>
      <c r="CX55">
        <f>IF(T55-'Datos entrada'!W$27&gt;0,(T55-'Datos entrada'!W$27),0)</f>
        <v>37</v>
      </c>
      <c r="CY55">
        <f>IF(U55-'Datos entrada'!X$27&gt;0,(U55-'Datos entrada'!X$27),0)</f>
        <v>37</v>
      </c>
      <c r="CZ55">
        <f>IF(V55-'Datos entrada'!Y$27&gt;0,(V55-'Datos entrada'!Y$27),0)</f>
        <v>37</v>
      </c>
      <c r="DB55">
        <f t="shared" ref="DB55:DB72" si="47">SUM(CK55:CZ55)</f>
        <v>484</v>
      </c>
      <c r="DC55">
        <f t="shared" ref="DC55:DC72" si="48">IF(AND(DB55&lt;=32,DB54&gt;32),$N55,0)</f>
        <v>0</v>
      </c>
      <c r="DD55">
        <f t="shared" ref="DD55:DD72" si="49">IF(AND(DB55&lt;=32,DB54&gt;32),$F55,0)</f>
        <v>0</v>
      </c>
    </row>
    <row r="56" spans="6:108" x14ac:dyDescent="0.35">
      <c r="F56">
        <v>20</v>
      </c>
      <c r="G56">
        <f t="shared" ref="G56:W56" si="50">G55-1</f>
        <v>13</v>
      </c>
      <c r="H56">
        <f t="shared" si="50"/>
        <v>16</v>
      </c>
      <c r="I56">
        <f t="shared" si="50"/>
        <v>19</v>
      </c>
      <c r="J56">
        <f t="shared" si="50"/>
        <v>22</v>
      </c>
      <c r="K56">
        <f t="shared" si="50"/>
        <v>25</v>
      </c>
      <c r="L56">
        <f t="shared" si="50"/>
        <v>28</v>
      </c>
      <c r="M56">
        <f t="shared" si="50"/>
        <v>31</v>
      </c>
      <c r="N56">
        <f t="shared" si="50"/>
        <v>32</v>
      </c>
      <c r="O56">
        <f t="shared" si="50"/>
        <v>33</v>
      </c>
      <c r="P56">
        <f t="shared" si="50"/>
        <v>34</v>
      </c>
      <c r="Q56">
        <f t="shared" si="50"/>
        <v>35</v>
      </c>
      <c r="R56">
        <f t="shared" si="50"/>
        <v>36</v>
      </c>
      <c r="S56">
        <f t="shared" si="50"/>
        <v>36</v>
      </c>
      <c r="T56">
        <f t="shared" si="50"/>
        <v>36</v>
      </c>
      <c r="U56">
        <f t="shared" si="50"/>
        <v>36</v>
      </c>
      <c r="V56">
        <f t="shared" si="50"/>
        <v>36</v>
      </c>
      <c r="W56">
        <f t="shared" si="50"/>
        <v>36</v>
      </c>
      <c r="Z56">
        <f>IF(G56-'Datos entrada'!J$24&gt;0,(G56-'Datos entrada'!J$24),0)</f>
        <v>13</v>
      </c>
      <c r="AA56">
        <f>IF(H56-'Datos entrada'!K$24&gt;0,(H56-'Datos entrada'!K$24),0)</f>
        <v>16</v>
      </c>
      <c r="AB56">
        <f>IF(I56-'Datos entrada'!L$24&gt;0,(I56-'Datos entrada'!L$24),0)</f>
        <v>19</v>
      </c>
      <c r="AC56">
        <f>IF(J56-'Datos entrada'!M$24&gt;0,(J56-'Datos entrada'!M$24),0)</f>
        <v>22</v>
      </c>
      <c r="AD56">
        <f>IF(K56-'Datos entrada'!N$24&gt;0,(K56-'Datos entrada'!N$24),0)</f>
        <v>25</v>
      </c>
      <c r="AE56">
        <f>IF(L56-'Datos entrada'!O$24&gt;0,(L56-'Datos entrada'!O$24),0)</f>
        <v>28</v>
      </c>
      <c r="AF56">
        <f>IF(M56-'Datos entrada'!P$24&gt;0,(M56-'Datos entrada'!P$24),0)</f>
        <v>31</v>
      </c>
      <c r="AG56">
        <f>IF(N56-'Datos entrada'!Q$24&gt;0,(N56-'Datos entrada'!Q$24),0)</f>
        <v>32</v>
      </c>
      <c r="AH56">
        <f>IF(O56-'Datos entrada'!R$24&gt;0,(O56-'Datos entrada'!R$24),0)</f>
        <v>33</v>
      </c>
      <c r="AI56">
        <f>IF(P56-'Datos entrada'!S$24&gt;0,(P56-'Datos entrada'!S$24),0)</f>
        <v>34</v>
      </c>
      <c r="AJ56">
        <f>IF(Q56-'Datos entrada'!T$24&gt;0,(Q56-'Datos entrada'!T$24),0)</f>
        <v>35</v>
      </c>
      <c r="AK56">
        <f>IF(R56-'Datos entrada'!U$24&gt;0,(R56-'Datos entrada'!U$24),0)</f>
        <v>36</v>
      </c>
      <c r="AL56">
        <f>IF(S56-'Datos entrada'!V$24&gt;0,(S56-'Datos entrada'!V$24),0)</f>
        <v>36</v>
      </c>
      <c r="AM56">
        <f>IF(T56-'Datos entrada'!W$24&gt;0,(T56-'Datos entrada'!W$24),0)</f>
        <v>36</v>
      </c>
      <c r="AN56">
        <f>IF(U56-'Datos entrada'!X$24&gt;0,(U56-'Datos entrada'!X$24),0)</f>
        <v>36</v>
      </c>
      <c r="AO56">
        <f>IF(V56-'Datos entrada'!Y$24&gt;0,(V56-'Datos entrada'!Y$24),0)</f>
        <v>36</v>
      </c>
      <c r="AQ56">
        <f t="shared" ref="AQ56:AQ64" si="51">SUM(Z56:AO56)</f>
        <v>468</v>
      </c>
      <c r="AR56">
        <f t="shared" si="39"/>
        <v>0</v>
      </c>
      <c r="AS56">
        <f t="shared" si="40"/>
        <v>0</v>
      </c>
      <c r="AU56">
        <f>IF(G56-'Datos entrada'!J$25&gt;0,(G56-'Datos entrada'!J$25),0)</f>
        <v>13</v>
      </c>
      <c r="AV56">
        <f>IF(H56-'Datos entrada'!K$25&gt;0,(H56-'Datos entrada'!K$25),0)</f>
        <v>16</v>
      </c>
      <c r="AW56">
        <f>IF(I56-'Datos entrada'!L$25&gt;0,(I56-'Datos entrada'!L$25),0)</f>
        <v>19</v>
      </c>
      <c r="AX56">
        <f>IF(J56-'Datos entrada'!M$25&gt;0,(J56-'Datos entrada'!M$25),0)</f>
        <v>22</v>
      </c>
      <c r="AY56">
        <f>IF(K56-'Datos entrada'!N$25&gt;0,(K56-'Datos entrada'!N$25),0)</f>
        <v>25</v>
      </c>
      <c r="AZ56">
        <f>IF(L56-'Datos entrada'!O$25&gt;0,(L56-'Datos entrada'!O$25),0)</f>
        <v>28</v>
      </c>
      <c r="BA56">
        <f>IF(M56-'Datos entrada'!P$25&gt;0,(M56-'Datos entrada'!P$25),0)</f>
        <v>31</v>
      </c>
      <c r="BB56">
        <f>IF(N56-'Datos entrada'!Q$25&gt;0,(N56-'Datos entrada'!Q$25),0)</f>
        <v>32</v>
      </c>
      <c r="BC56">
        <f>IF(O56-'Datos entrada'!R$25&gt;0,(O56-'Datos entrada'!R$25),0)</f>
        <v>33</v>
      </c>
      <c r="BD56">
        <f>IF(P56-'Datos entrada'!S$25&gt;0,(P56-'Datos entrada'!S$25),0)</f>
        <v>34</v>
      </c>
      <c r="BE56">
        <f>IF(Q56-'Datos entrada'!T$25&gt;0,(Q56-'Datos entrada'!T$25),0)</f>
        <v>35</v>
      </c>
      <c r="BF56">
        <f>IF(R56-'Datos entrada'!U$25&gt;0,(R56-'Datos entrada'!U$25),0)</f>
        <v>36</v>
      </c>
      <c r="BG56">
        <f>IF(S56-'Datos entrada'!V$25&gt;0,(S56-'Datos entrada'!V$25),0)</f>
        <v>36</v>
      </c>
      <c r="BH56">
        <f>IF(T56-'Datos entrada'!W$25&gt;0,(T56-'Datos entrada'!W$25),0)</f>
        <v>36</v>
      </c>
      <c r="BI56">
        <f>IF(U56-'Datos entrada'!X$25&gt;0,(U56-'Datos entrada'!X$25),0)</f>
        <v>36</v>
      </c>
      <c r="BJ56">
        <f>IF(V56-'Datos entrada'!Y$25&gt;0,(V56-'Datos entrada'!Y$25),0)</f>
        <v>36</v>
      </c>
      <c r="BL56">
        <f t="shared" si="41"/>
        <v>468</v>
      </c>
      <c r="BM56">
        <f t="shared" si="42"/>
        <v>0</v>
      </c>
      <c r="BN56">
        <f t="shared" si="43"/>
        <v>0</v>
      </c>
      <c r="BP56">
        <f>IF(G56-'Datos entrada'!J$26&gt;0,(G56-'Datos entrada'!J$26),0)</f>
        <v>13</v>
      </c>
      <c r="BQ56">
        <f>IF(H56-'Datos entrada'!K$26&gt;0,(H56-'Datos entrada'!K$26),0)</f>
        <v>16</v>
      </c>
      <c r="BR56">
        <f>IF(I56-'Datos entrada'!L$26&gt;0,(I56-'Datos entrada'!L$26),0)</f>
        <v>19</v>
      </c>
      <c r="BS56">
        <f>IF(J56-'Datos entrada'!M$26&gt;0,(J56-'Datos entrada'!M$26),0)</f>
        <v>22</v>
      </c>
      <c r="BT56">
        <f>IF(K56-'Datos entrada'!N$26&gt;0,(K56-'Datos entrada'!N$26),0)</f>
        <v>25</v>
      </c>
      <c r="BU56">
        <f>IF(L56-'Datos entrada'!O$26&gt;0,(L56-'Datos entrada'!O$26),0)</f>
        <v>28</v>
      </c>
      <c r="BV56">
        <f>IF(M56-'Datos entrada'!P$26&gt;0,(M56-'Datos entrada'!P$26),0)</f>
        <v>31</v>
      </c>
      <c r="BW56">
        <f>IF(N56-'Datos entrada'!Q$26&gt;0,(N56-'Datos entrada'!Q$26),0)</f>
        <v>32</v>
      </c>
      <c r="BX56">
        <f>IF(O56-'Datos entrada'!R$26&gt;0,(O56-'Datos entrada'!R$26),0)</f>
        <v>33</v>
      </c>
      <c r="BY56">
        <f>IF(P56-'Datos entrada'!S$26&gt;0,(P56-'Datos entrada'!S$26),0)</f>
        <v>34</v>
      </c>
      <c r="BZ56">
        <f>IF(Q56-'Datos entrada'!T$26&gt;0,(Q56-'Datos entrada'!T$26),0)</f>
        <v>35</v>
      </c>
      <c r="CA56">
        <f>IF(R56-'Datos entrada'!U$26&gt;0,(R56-'Datos entrada'!U$26),0)</f>
        <v>36</v>
      </c>
      <c r="CB56">
        <f>IF(S56-'Datos entrada'!V$26&gt;0,(S56-'Datos entrada'!V$26),0)</f>
        <v>36</v>
      </c>
      <c r="CC56">
        <f>IF(T56-'Datos entrada'!W$26&gt;0,(T56-'Datos entrada'!W$26),0)</f>
        <v>36</v>
      </c>
      <c r="CD56">
        <f>IF(U56-'Datos entrada'!X$26&gt;0,(U56-'Datos entrada'!X$26),0)</f>
        <v>36</v>
      </c>
      <c r="CE56">
        <f>IF(V56-'Datos entrada'!Y$26&gt;0,(V56-'Datos entrada'!Y$26),0)</f>
        <v>36</v>
      </c>
      <c r="CG56">
        <f t="shared" si="44"/>
        <v>468</v>
      </c>
      <c r="CH56">
        <f t="shared" si="45"/>
        <v>0</v>
      </c>
      <c r="CI56">
        <f t="shared" si="46"/>
        <v>0</v>
      </c>
      <c r="CK56">
        <f>IF(G56-'Datos entrada'!J$27&gt;0,(G56-'Datos entrada'!J$27),0)</f>
        <v>13</v>
      </c>
      <c r="CL56">
        <f>IF(H56-'Datos entrada'!K$27&gt;0,(H56-'Datos entrada'!K$27),0)</f>
        <v>16</v>
      </c>
      <c r="CM56">
        <f>IF(I56-'Datos entrada'!L$27&gt;0,(I56-'Datos entrada'!L$27),0)</f>
        <v>19</v>
      </c>
      <c r="CN56">
        <f>IF(J56-'Datos entrada'!M$27&gt;0,(J56-'Datos entrada'!M$27),0)</f>
        <v>22</v>
      </c>
      <c r="CO56">
        <f>IF(K56-'Datos entrada'!N$27&gt;0,(K56-'Datos entrada'!N$27),0)</f>
        <v>25</v>
      </c>
      <c r="CP56">
        <f>IF(L56-'Datos entrada'!O$27&gt;0,(L56-'Datos entrada'!O$27),0)</f>
        <v>28</v>
      </c>
      <c r="CQ56">
        <f>IF(M56-'Datos entrada'!P$27&gt;0,(M56-'Datos entrada'!P$27),0)</f>
        <v>31</v>
      </c>
      <c r="CR56">
        <f>IF(N56-'Datos entrada'!Q$27&gt;0,(N56-'Datos entrada'!Q$27),0)</f>
        <v>32</v>
      </c>
      <c r="CS56">
        <f>IF(O56-'Datos entrada'!R$27&gt;0,(O56-'Datos entrada'!R$27),0)</f>
        <v>33</v>
      </c>
      <c r="CT56">
        <f>IF(P56-'Datos entrada'!S$27&gt;0,(P56-'Datos entrada'!S$27),0)</f>
        <v>34</v>
      </c>
      <c r="CU56">
        <f>IF(Q56-'Datos entrada'!T$27&gt;0,(Q56-'Datos entrada'!T$27),0)</f>
        <v>35</v>
      </c>
      <c r="CV56">
        <f>IF(R56-'Datos entrada'!U$27&gt;0,(R56-'Datos entrada'!U$27),0)</f>
        <v>36</v>
      </c>
      <c r="CW56">
        <f>IF(S56-'Datos entrada'!V$27&gt;0,(S56-'Datos entrada'!V$27),0)</f>
        <v>36</v>
      </c>
      <c r="CX56">
        <f>IF(T56-'Datos entrada'!W$27&gt;0,(T56-'Datos entrada'!W$27),0)</f>
        <v>36</v>
      </c>
      <c r="CY56">
        <f>IF(U56-'Datos entrada'!X$27&gt;0,(U56-'Datos entrada'!X$27),0)</f>
        <v>36</v>
      </c>
      <c r="CZ56">
        <f>IF(V56-'Datos entrada'!Y$27&gt;0,(V56-'Datos entrada'!Y$27),0)</f>
        <v>36</v>
      </c>
      <c r="DB56">
        <f t="shared" si="47"/>
        <v>468</v>
      </c>
      <c r="DC56">
        <f t="shared" si="48"/>
        <v>0</v>
      </c>
      <c r="DD56">
        <f t="shared" si="49"/>
        <v>0</v>
      </c>
    </row>
    <row r="57" spans="6:108" x14ac:dyDescent="0.35">
      <c r="F57">
        <v>21</v>
      </c>
      <c r="G57">
        <f t="shared" ref="G57:W57" si="52">G56-1</f>
        <v>12</v>
      </c>
      <c r="H57">
        <f t="shared" si="52"/>
        <v>15</v>
      </c>
      <c r="I57">
        <f t="shared" si="52"/>
        <v>18</v>
      </c>
      <c r="J57">
        <f t="shared" si="52"/>
        <v>21</v>
      </c>
      <c r="K57">
        <f t="shared" si="52"/>
        <v>24</v>
      </c>
      <c r="L57">
        <f t="shared" si="52"/>
        <v>27</v>
      </c>
      <c r="M57">
        <f t="shared" si="52"/>
        <v>30</v>
      </c>
      <c r="N57">
        <f t="shared" si="52"/>
        <v>31</v>
      </c>
      <c r="O57">
        <f t="shared" si="52"/>
        <v>32</v>
      </c>
      <c r="P57">
        <f t="shared" si="52"/>
        <v>33</v>
      </c>
      <c r="Q57">
        <f t="shared" si="52"/>
        <v>34</v>
      </c>
      <c r="R57">
        <f t="shared" si="52"/>
        <v>35</v>
      </c>
      <c r="S57">
        <f t="shared" si="52"/>
        <v>35</v>
      </c>
      <c r="T57">
        <f t="shared" si="52"/>
        <v>35</v>
      </c>
      <c r="U57">
        <f t="shared" si="52"/>
        <v>35</v>
      </c>
      <c r="V57">
        <f t="shared" si="52"/>
        <v>35</v>
      </c>
      <c r="W57">
        <f t="shared" si="52"/>
        <v>35</v>
      </c>
      <c r="Z57">
        <f>IF(G57-'Datos entrada'!J$24&gt;0,(G57-'Datos entrada'!J$24),0)</f>
        <v>12</v>
      </c>
      <c r="AA57">
        <f>IF(H57-'Datos entrada'!K$24&gt;0,(H57-'Datos entrada'!K$24),0)</f>
        <v>15</v>
      </c>
      <c r="AB57">
        <f>IF(I57-'Datos entrada'!L$24&gt;0,(I57-'Datos entrada'!L$24),0)</f>
        <v>18</v>
      </c>
      <c r="AC57">
        <f>IF(J57-'Datos entrada'!M$24&gt;0,(J57-'Datos entrada'!M$24),0)</f>
        <v>21</v>
      </c>
      <c r="AD57">
        <f>IF(K57-'Datos entrada'!N$24&gt;0,(K57-'Datos entrada'!N$24),0)</f>
        <v>24</v>
      </c>
      <c r="AE57">
        <f>IF(L57-'Datos entrada'!O$24&gt;0,(L57-'Datos entrada'!O$24),0)</f>
        <v>27</v>
      </c>
      <c r="AF57">
        <f>IF(M57-'Datos entrada'!P$24&gt;0,(M57-'Datos entrada'!P$24),0)</f>
        <v>30</v>
      </c>
      <c r="AG57">
        <f>IF(N57-'Datos entrada'!Q$24&gt;0,(N57-'Datos entrada'!Q$24),0)</f>
        <v>31</v>
      </c>
      <c r="AH57">
        <f>IF(O57-'Datos entrada'!R$24&gt;0,(O57-'Datos entrada'!R$24),0)</f>
        <v>32</v>
      </c>
      <c r="AI57">
        <f>IF(P57-'Datos entrada'!S$24&gt;0,(P57-'Datos entrada'!S$24),0)</f>
        <v>33</v>
      </c>
      <c r="AJ57">
        <f>IF(Q57-'Datos entrada'!T$24&gt;0,(Q57-'Datos entrada'!T$24),0)</f>
        <v>34</v>
      </c>
      <c r="AK57">
        <f>IF(R57-'Datos entrada'!U$24&gt;0,(R57-'Datos entrada'!U$24),0)</f>
        <v>35</v>
      </c>
      <c r="AL57">
        <f>IF(S57-'Datos entrada'!V$24&gt;0,(S57-'Datos entrada'!V$24),0)</f>
        <v>35</v>
      </c>
      <c r="AM57">
        <f>IF(T57-'Datos entrada'!W$24&gt;0,(T57-'Datos entrada'!W$24),0)</f>
        <v>35</v>
      </c>
      <c r="AN57">
        <f>IF(U57-'Datos entrada'!X$24&gt;0,(U57-'Datos entrada'!X$24),0)</f>
        <v>35</v>
      </c>
      <c r="AO57">
        <f>IF(V57-'Datos entrada'!Y$24&gt;0,(V57-'Datos entrada'!Y$24),0)</f>
        <v>35</v>
      </c>
      <c r="AQ57">
        <f t="shared" si="51"/>
        <v>452</v>
      </c>
      <c r="AR57">
        <f t="shared" si="39"/>
        <v>0</v>
      </c>
      <c r="AS57">
        <f t="shared" si="40"/>
        <v>0</v>
      </c>
      <c r="AU57">
        <f>IF(G57-'Datos entrada'!J$25&gt;0,(G57-'Datos entrada'!J$25),0)</f>
        <v>12</v>
      </c>
      <c r="AV57">
        <f>IF(H57-'Datos entrada'!K$25&gt;0,(H57-'Datos entrada'!K$25),0)</f>
        <v>15</v>
      </c>
      <c r="AW57">
        <f>IF(I57-'Datos entrada'!L$25&gt;0,(I57-'Datos entrada'!L$25),0)</f>
        <v>18</v>
      </c>
      <c r="AX57">
        <f>IF(J57-'Datos entrada'!M$25&gt;0,(J57-'Datos entrada'!M$25),0)</f>
        <v>21</v>
      </c>
      <c r="AY57">
        <f>IF(K57-'Datos entrada'!N$25&gt;0,(K57-'Datos entrada'!N$25),0)</f>
        <v>24</v>
      </c>
      <c r="AZ57">
        <f>IF(L57-'Datos entrada'!O$25&gt;0,(L57-'Datos entrada'!O$25),0)</f>
        <v>27</v>
      </c>
      <c r="BA57">
        <f>IF(M57-'Datos entrada'!P$25&gt;0,(M57-'Datos entrada'!P$25),0)</f>
        <v>30</v>
      </c>
      <c r="BB57">
        <f>IF(N57-'Datos entrada'!Q$25&gt;0,(N57-'Datos entrada'!Q$25),0)</f>
        <v>31</v>
      </c>
      <c r="BC57">
        <f>IF(O57-'Datos entrada'!R$25&gt;0,(O57-'Datos entrada'!R$25),0)</f>
        <v>32</v>
      </c>
      <c r="BD57">
        <f>IF(P57-'Datos entrada'!S$25&gt;0,(P57-'Datos entrada'!S$25),0)</f>
        <v>33</v>
      </c>
      <c r="BE57">
        <f>IF(Q57-'Datos entrada'!T$25&gt;0,(Q57-'Datos entrada'!T$25),0)</f>
        <v>34</v>
      </c>
      <c r="BF57">
        <f>IF(R57-'Datos entrada'!U$25&gt;0,(R57-'Datos entrada'!U$25),0)</f>
        <v>35</v>
      </c>
      <c r="BG57">
        <f>IF(S57-'Datos entrada'!V$25&gt;0,(S57-'Datos entrada'!V$25),0)</f>
        <v>35</v>
      </c>
      <c r="BH57">
        <f>IF(T57-'Datos entrada'!W$25&gt;0,(T57-'Datos entrada'!W$25),0)</f>
        <v>35</v>
      </c>
      <c r="BI57">
        <f>IF(U57-'Datos entrada'!X$25&gt;0,(U57-'Datos entrada'!X$25),0)</f>
        <v>35</v>
      </c>
      <c r="BJ57">
        <f>IF(V57-'Datos entrada'!Y$25&gt;0,(V57-'Datos entrada'!Y$25),0)</f>
        <v>35</v>
      </c>
      <c r="BL57">
        <f t="shared" si="41"/>
        <v>452</v>
      </c>
      <c r="BM57">
        <f t="shared" si="42"/>
        <v>0</v>
      </c>
      <c r="BN57">
        <f t="shared" si="43"/>
        <v>0</v>
      </c>
      <c r="BP57">
        <f>IF(G57-'Datos entrada'!J$26&gt;0,(G57-'Datos entrada'!J$26),0)</f>
        <v>12</v>
      </c>
      <c r="BQ57">
        <f>IF(H57-'Datos entrada'!K$26&gt;0,(H57-'Datos entrada'!K$26),0)</f>
        <v>15</v>
      </c>
      <c r="BR57">
        <f>IF(I57-'Datos entrada'!L$26&gt;0,(I57-'Datos entrada'!L$26),0)</f>
        <v>18</v>
      </c>
      <c r="BS57">
        <f>IF(J57-'Datos entrada'!M$26&gt;0,(J57-'Datos entrada'!M$26),0)</f>
        <v>21</v>
      </c>
      <c r="BT57">
        <f>IF(K57-'Datos entrada'!N$26&gt;0,(K57-'Datos entrada'!N$26),0)</f>
        <v>24</v>
      </c>
      <c r="BU57">
        <f>IF(L57-'Datos entrada'!O$26&gt;0,(L57-'Datos entrada'!O$26),0)</f>
        <v>27</v>
      </c>
      <c r="BV57">
        <f>IF(M57-'Datos entrada'!P$26&gt;0,(M57-'Datos entrada'!P$26),0)</f>
        <v>30</v>
      </c>
      <c r="BW57">
        <f>IF(N57-'Datos entrada'!Q$26&gt;0,(N57-'Datos entrada'!Q$26),0)</f>
        <v>31</v>
      </c>
      <c r="BX57">
        <f>IF(O57-'Datos entrada'!R$26&gt;0,(O57-'Datos entrada'!R$26),0)</f>
        <v>32</v>
      </c>
      <c r="BY57">
        <f>IF(P57-'Datos entrada'!S$26&gt;0,(P57-'Datos entrada'!S$26),0)</f>
        <v>33</v>
      </c>
      <c r="BZ57">
        <f>IF(Q57-'Datos entrada'!T$26&gt;0,(Q57-'Datos entrada'!T$26),0)</f>
        <v>34</v>
      </c>
      <c r="CA57">
        <f>IF(R57-'Datos entrada'!U$26&gt;0,(R57-'Datos entrada'!U$26),0)</f>
        <v>35</v>
      </c>
      <c r="CB57">
        <f>IF(S57-'Datos entrada'!V$26&gt;0,(S57-'Datos entrada'!V$26),0)</f>
        <v>35</v>
      </c>
      <c r="CC57">
        <f>IF(T57-'Datos entrada'!W$26&gt;0,(T57-'Datos entrada'!W$26),0)</f>
        <v>35</v>
      </c>
      <c r="CD57">
        <f>IF(U57-'Datos entrada'!X$26&gt;0,(U57-'Datos entrada'!X$26),0)</f>
        <v>35</v>
      </c>
      <c r="CE57">
        <f>IF(V57-'Datos entrada'!Y$26&gt;0,(V57-'Datos entrada'!Y$26),0)</f>
        <v>35</v>
      </c>
      <c r="CG57">
        <f t="shared" si="44"/>
        <v>452</v>
      </c>
      <c r="CH57">
        <f t="shared" si="45"/>
        <v>0</v>
      </c>
      <c r="CI57">
        <f t="shared" si="46"/>
        <v>0</v>
      </c>
      <c r="CK57">
        <f>IF(G57-'Datos entrada'!J$27&gt;0,(G57-'Datos entrada'!J$27),0)</f>
        <v>12</v>
      </c>
      <c r="CL57">
        <f>IF(H57-'Datos entrada'!K$27&gt;0,(H57-'Datos entrada'!K$27),0)</f>
        <v>15</v>
      </c>
      <c r="CM57">
        <f>IF(I57-'Datos entrada'!L$27&gt;0,(I57-'Datos entrada'!L$27),0)</f>
        <v>18</v>
      </c>
      <c r="CN57">
        <f>IF(J57-'Datos entrada'!M$27&gt;0,(J57-'Datos entrada'!M$27),0)</f>
        <v>21</v>
      </c>
      <c r="CO57">
        <f>IF(K57-'Datos entrada'!N$27&gt;0,(K57-'Datos entrada'!N$27),0)</f>
        <v>24</v>
      </c>
      <c r="CP57">
        <f>IF(L57-'Datos entrada'!O$27&gt;0,(L57-'Datos entrada'!O$27),0)</f>
        <v>27</v>
      </c>
      <c r="CQ57">
        <f>IF(M57-'Datos entrada'!P$27&gt;0,(M57-'Datos entrada'!P$27),0)</f>
        <v>30</v>
      </c>
      <c r="CR57">
        <f>IF(N57-'Datos entrada'!Q$27&gt;0,(N57-'Datos entrada'!Q$27),0)</f>
        <v>31</v>
      </c>
      <c r="CS57">
        <f>IF(O57-'Datos entrada'!R$27&gt;0,(O57-'Datos entrada'!R$27),0)</f>
        <v>32</v>
      </c>
      <c r="CT57">
        <f>IF(P57-'Datos entrada'!S$27&gt;0,(P57-'Datos entrada'!S$27),0)</f>
        <v>33</v>
      </c>
      <c r="CU57">
        <f>IF(Q57-'Datos entrada'!T$27&gt;0,(Q57-'Datos entrada'!T$27),0)</f>
        <v>34</v>
      </c>
      <c r="CV57">
        <f>IF(R57-'Datos entrada'!U$27&gt;0,(R57-'Datos entrada'!U$27),0)</f>
        <v>35</v>
      </c>
      <c r="CW57">
        <f>IF(S57-'Datos entrada'!V$27&gt;0,(S57-'Datos entrada'!V$27),0)</f>
        <v>35</v>
      </c>
      <c r="CX57">
        <f>IF(T57-'Datos entrada'!W$27&gt;0,(T57-'Datos entrada'!W$27),0)</f>
        <v>35</v>
      </c>
      <c r="CY57">
        <f>IF(U57-'Datos entrada'!X$27&gt;0,(U57-'Datos entrada'!X$27),0)</f>
        <v>35</v>
      </c>
      <c r="CZ57">
        <f>IF(V57-'Datos entrada'!Y$27&gt;0,(V57-'Datos entrada'!Y$27),0)</f>
        <v>35</v>
      </c>
      <c r="DB57">
        <f t="shared" si="47"/>
        <v>452</v>
      </c>
      <c r="DC57">
        <f t="shared" si="48"/>
        <v>0</v>
      </c>
      <c r="DD57">
        <f t="shared" si="49"/>
        <v>0</v>
      </c>
    </row>
    <row r="58" spans="6:108" x14ac:dyDescent="0.35">
      <c r="F58">
        <v>22</v>
      </c>
      <c r="G58">
        <f t="shared" ref="G58:W58" si="53">G57-1</f>
        <v>11</v>
      </c>
      <c r="H58">
        <f t="shared" si="53"/>
        <v>14</v>
      </c>
      <c r="I58">
        <f t="shared" si="53"/>
        <v>17</v>
      </c>
      <c r="J58">
        <f t="shared" si="53"/>
        <v>20</v>
      </c>
      <c r="K58">
        <f t="shared" si="53"/>
        <v>23</v>
      </c>
      <c r="L58">
        <f t="shared" si="53"/>
        <v>26</v>
      </c>
      <c r="M58">
        <f t="shared" si="53"/>
        <v>29</v>
      </c>
      <c r="N58">
        <f t="shared" si="53"/>
        <v>30</v>
      </c>
      <c r="O58">
        <f t="shared" si="53"/>
        <v>31</v>
      </c>
      <c r="P58">
        <f t="shared" si="53"/>
        <v>32</v>
      </c>
      <c r="Q58">
        <f t="shared" si="53"/>
        <v>33</v>
      </c>
      <c r="R58">
        <f t="shared" si="53"/>
        <v>34</v>
      </c>
      <c r="S58">
        <f t="shared" si="53"/>
        <v>34</v>
      </c>
      <c r="T58">
        <f t="shared" si="53"/>
        <v>34</v>
      </c>
      <c r="U58">
        <f t="shared" si="53"/>
        <v>34</v>
      </c>
      <c r="V58">
        <f t="shared" si="53"/>
        <v>34</v>
      </c>
      <c r="W58">
        <f t="shared" si="53"/>
        <v>34</v>
      </c>
      <c r="Z58">
        <f>IF(G58-'Datos entrada'!J$24&gt;0,(G58-'Datos entrada'!J$24),0)</f>
        <v>11</v>
      </c>
      <c r="AA58">
        <f>IF(H58-'Datos entrada'!K$24&gt;0,(H58-'Datos entrada'!K$24),0)</f>
        <v>14</v>
      </c>
      <c r="AB58">
        <f>IF(I58-'Datos entrada'!L$24&gt;0,(I58-'Datos entrada'!L$24),0)</f>
        <v>17</v>
      </c>
      <c r="AC58">
        <f>IF(J58-'Datos entrada'!M$24&gt;0,(J58-'Datos entrada'!M$24),0)</f>
        <v>20</v>
      </c>
      <c r="AD58">
        <f>IF(K58-'Datos entrada'!N$24&gt;0,(K58-'Datos entrada'!N$24),0)</f>
        <v>23</v>
      </c>
      <c r="AE58">
        <f>IF(L58-'Datos entrada'!O$24&gt;0,(L58-'Datos entrada'!O$24),0)</f>
        <v>26</v>
      </c>
      <c r="AF58">
        <f>IF(M58-'Datos entrada'!P$24&gt;0,(M58-'Datos entrada'!P$24),0)</f>
        <v>29</v>
      </c>
      <c r="AG58">
        <f>IF(N58-'Datos entrada'!Q$24&gt;0,(N58-'Datos entrada'!Q$24),0)</f>
        <v>30</v>
      </c>
      <c r="AH58">
        <f>IF(O58-'Datos entrada'!R$24&gt;0,(O58-'Datos entrada'!R$24),0)</f>
        <v>31</v>
      </c>
      <c r="AI58">
        <f>IF(P58-'Datos entrada'!S$24&gt;0,(P58-'Datos entrada'!S$24),0)</f>
        <v>32</v>
      </c>
      <c r="AJ58">
        <f>IF(Q58-'Datos entrada'!T$24&gt;0,(Q58-'Datos entrada'!T$24),0)</f>
        <v>33</v>
      </c>
      <c r="AK58">
        <f>IF(R58-'Datos entrada'!U$24&gt;0,(R58-'Datos entrada'!U$24),0)</f>
        <v>34</v>
      </c>
      <c r="AL58">
        <f>IF(S58-'Datos entrada'!V$24&gt;0,(S58-'Datos entrada'!V$24),0)</f>
        <v>34</v>
      </c>
      <c r="AM58">
        <f>IF(T58-'Datos entrada'!W$24&gt;0,(T58-'Datos entrada'!W$24),0)</f>
        <v>34</v>
      </c>
      <c r="AN58">
        <f>IF(U58-'Datos entrada'!X$24&gt;0,(U58-'Datos entrada'!X$24),0)</f>
        <v>34</v>
      </c>
      <c r="AO58">
        <f>IF(V58-'Datos entrada'!Y$24&gt;0,(V58-'Datos entrada'!Y$24),0)</f>
        <v>34</v>
      </c>
      <c r="AQ58">
        <f t="shared" si="51"/>
        <v>436</v>
      </c>
      <c r="AR58">
        <f t="shared" si="39"/>
        <v>0</v>
      </c>
      <c r="AS58">
        <f t="shared" si="40"/>
        <v>0</v>
      </c>
      <c r="AU58">
        <f>IF(G58-'Datos entrada'!J$25&gt;0,(G58-'Datos entrada'!J$25),0)</f>
        <v>11</v>
      </c>
      <c r="AV58">
        <f>IF(H58-'Datos entrada'!K$25&gt;0,(H58-'Datos entrada'!K$25),0)</f>
        <v>14</v>
      </c>
      <c r="AW58">
        <f>IF(I58-'Datos entrada'!L$25&gt;0,(I58-'Datos entrada'!L$25),0)</f>
        <v>17</v>
      </c>
      <c r="AX58">
        <f>IF(J58-'Datos entrada'!M$25&gt;0,(J58-'Datos entrada'!M$25),0)</f>
        <v>20</v>
      </c>
      <c r="AY58">
        <f>IF(K58-'Datos entrada'!N$25&gt;0,(K58-'Datos entrada'!N$25),0)</f>
        <v>23</v>
      </c>
      <c r="AZ58">
        <f>IF(L58-'Datos entrada'!O$25&gt;0,(L58-'Datos entrada'!O$25),0)</f>
        <v>26</v>
      </c>
      <c r="BA58">
        <f>IF(M58-'Datos entrada'!P$25&gt;0,(M58-'Datos entrada'!P$25),0)</f>
        <v>29</v>
      </c>
      <c r="BB58">
        <f>IF(N58-'Datos entrada'!Q$25&gt;0,(N58-'Datos entrada'!Q$25),0)</f>
        <v>30</v>
      </c>
      <c r="BC58">
        <f>IF(O58-'Datos entrada'!R$25&gt;0,(O58-'Datos entrada'!R$25),0)</f>
        <v>31</v>
      </c>
      <c r="BD58">
        <f>IF(P58-'Datos entrada'!S$25&gt;0,(P58-'Datos entrada'!S$25),0)</f>
        <v>32</v>
      </c>
      <c r="BE58">
        <f>IF(Q58-'Datos entrada'!T$25&gt;0,(Q58-'Datos entrada'!T$25),0)</f>
        <v>33</v>
      </c>
      <c r="BF58">
        <f>IF(R58-'Datos entrada'!U$25&gt;0,(R58-'Datos entrada'!U$25),0)</f>
        <v>34</v>
      </c>
      <c r="BG58">
        <f>IF(S58-'Datos entrada'!V$25&gt;0,(S58-'Datos entrada'!V$25),0)</f>
        <v>34</v>
      </c>
      <c r="BH58">
        <f>IF(T58-'Datos entrada'!W$25&gt;0,(T58-'Datos entrada'!W$25),0)</f>
        <v>34</v>
      </c>
      <c r="BI58">
        <f>IF(U58-'Datos entrada'!X$25&gt;0,(U58-'Datos entrada'!X$25),0)</f>
        <v>34</v>
      </c>
      <c r="BJ58">
        <f>IF(V58-'Datos entrada'!Y$25&gt;0,(V58-'Datos entrada'!Y$25),0)</f>
        <v>34</v>
      </c>
      <c r="BL58">
        <f t="shared" si="41"/>
        <v>436</v>
      </c>
      <c r="BM58">
        <f t="shared" si="42"/>
        <v>0</v>
      </c>
      <c r="BN58">
        <f t="shared" si="43"/>
        <v>0</v>
      </c>
      <c r="BP58">
        <f>IF(G58-'Datos entrada'!J$26&gt;0,(G58-'Datos entrada'!J$26),0)</f>
        <v>11</v>
      </c>
      <c r="BQ58">
        <f>IF(H58-'Datos entrada'!K$26&gt;0,(H58-'Datos entrada'!K$26),0)</f>
        <v>14</v>
      </c>
      <c r="BR58">
        <f>IF(I58-'Datos entrada'!L$26&gt;0,(I58-'Datos entrada'!L$26),0)</f>
        <v>17</v>
      </c>
      <c r="BS58">
        <f>IF(J58-'Datos entrada'!M$26&gt;0,(J58-'Datos entrada'!M$26),0)</f>
        <v>20</v>
      </c>
      <c r="BT58">
        <f>IF(K58-'Datos entrada'!N$26&gt;0,(K58-'Datos entrada'!N$26),0)</f>
        <v>23</v>
      </c>
      <c r="BU58">
        <f>IF(L58-'Datos entrada'!O$26&gt;0,(L58-'Datos entrada'!O$26),0)</f>
        <v>26</v>
      </c>
      <c r="BV58">
        <f>IF(M58-'Datos entrada'!P$26&gt;0,(M58-'Datos entrada'!P$26),0)</f>
        <v>29</v>
      </c>
      <c r="BW58">
        <f>IF(N58-'Datos entrada'!Q$26&gt;0,(N58-'Datos entrada'!Q$26),0)</f>
        <v>30</v>
      </c>
      <c r="BX58">
        <f>IF(O58-'Datos entrada'!R$26&gt;0,(O58-'Datos entrada'!R$26),0)</f>
        <v>31</v>
      </c>
      <c r="BY58">
        <f>IF(P58-'Datos entrada'!S$26&gt;0,(P58-'Datos entrada'!S$26),0)</f>
        <v>32</v>
      </c>
      <c r="BZ58">
        <f>IF(Q58-'Datos entrada'!T$26&gt;0,(Q58-'Datos entrada'!T$26),0)</f>
        <v>33</v>
      </c>
      <c r="CA58">
        <f>IF(R58-'Datos entrada'!U$26&gt;0,(R58-'Datos entrada'!U$26),0)</f>
        <v>34</v>
      </c>
      <c r="CB58">
        <f>IF(S58-'Datos entrada'!V$26&gt;0,(S58-'Datos entrada'!V$26),0)</f>
        <v>34</v>
      </c>
      <c r="CC58">
        <f>IF(T58-'Datos entrada'!W$26&gt;0,(T58-'Datos entrada'!W$26),0)</f>
        <v>34</v>
      </c>
      <c r="CD58">
        <f>IF(U58-'Datos entrada'!X$26&gt;0,(U58-'Datos entrada'!X$26),0)</f>
        <v>34</v>
      </c>
      <c r="CE58">
        <f>IF(V58-'Datos entrada'!Y$26&gt;0,(V58-'Datos entrada'!Y$26),0)</f>
        <v>34</v>
      </c>
      <c r="CG58">
        <f t="shared" si="44"/>
        <v>436</v>
      </c>
      <c r="CH58">
        <f t="shared" si="45"/>
        <v>0</v>
      </c>
      <c r="CI58">
        <f t="shared" si="46"/>
        <v>0</v>
      </c>
      <c r="CK58">
        <f>IF(G58-'Datos entrada'!J$27&gt;0,(G58-'Datos entrada'!J$27),0)</f>
        <v>11</v>
      </c>
      <c r="CL58">
        <f>IF(H58-'Datos entrada'!K$27&gt;0,(H58-'Datos entrada'!K$27),0)</f>
        <v>14</v>
      </c>
      <c r="CM58">
        <f>IF(I58-'Datos entrada'!L$27&gt;0,(I58-'Datos entrada'!L$27),0)</f>
        <v>17</v>
      </c>
      <c r="CN58">
        <f>IF(J58-'Datos entrada'!M$27&gt;0,(J58-'Datos entrada'!M$27),0)</f>
        <v>20</v>
      </c>
      <c r="CO58">
        <f>IF(K58-'Datos entrada'!N$27&gt;0,(K58-'Datos entrada'!N$27),0)</f>
        <v>23</v>
      </c>
      <c r="CP58">
        <f>IF(L58-'Datos entrada'!O$27&gt;0,(L58-'Datos entrada'!O$27),0)</f>
        <v>26</v>
      </c>
      <c r="CQ58">
        <f>IF(M58-'Datos entrada'!P$27&gt;0,(M58-'Datos entrada'!P$27),0)</f>
        <v>29</v>
      </c>
      <c r="CR58">
        <f>IF(N58-'Datos entrada'!Q$27&gt;0,(N58-'Datos entrada'!Q$27),0)</f>
        <v>30</v>
      </c>
      <c r="CS58">
        <f>IF(O58-'Datos entrada'!R$27&gt;0,(O58-'Datos entrada'!R$27),0)</f>
        <v>31</v>
      </c>
      <c r="CT58">
        <f>IF(P58-'Datos entrada'!S$27&gt;0,(P58-'Datos entrada'!S$27),0)</f>
        <v>32</v>
      </c>
      <c r="CU58">
        <f>IF(Q58-'Datos entrada'!T$27&gt;0,(Q58-'Datos entrada'!T$27),0)</f>
        <v>33</v>
      </c>
      <c r="CV58">
        <f>IF(R58-'Datos entrada'!U$27&gt;0,(R58-'Datos entrada'!U$27),0)</f>
        <v>34</v>
      </c>
      <c r="CW58">
        <f>IF(S58-'Datos entrada'!V$27&gt;0,(S58-'Datos entrada'!V$27),0)</f>
        <v>34</v>
      </c>
      <c r="CX58">
        <f>IF(T58-'Datos entrada'!W$27&gt;0,(T58-'Datos entrada'!W$27),0)</f>
        <v>34</v>
      </c>
      <c r="CY58">
        <f>IF(U58-'Datos entrada'!X$27&gt;0,(U58-'Datos entrada'!X$27),0)</f>
        <v>34</v>
      </c>
      <c r="CZ58">
        <f>IF(V58-'Datos entrada'!Y$27&gt;0,(V58-'Datos entrada'!Y$27),0)</f>
        <v>34</v>
      </c>
      <c r="DB58">
        <f t="shared" si="47"/>
        <v>436</v>
      </c>
      <c r="DC58">
        <f t="shared" si="48"/>
        <v>0</v>
      </c>
      <c r="DD58">
        <f t="shared" si="49"/>
        <v>0</v>
      </c>
    </row>
    <row r="59" spans="6:108" x14ac:dyDescent="0.35">
      <c r="F59">
        <v>23</v>
      </c>
      <c r="G59">
        <f t="shared" ref="G59:W59" si="54">G58-1</f>
        <v>10</v>
      </c>
      <c r="H59">
        <f t="shared" si="54"/>
        <v>13</v>
      </c>
      <c r="I59">
        <f t="shared" si="54"/>
        <v>16</v>
      </c>
      <c r="J59">
        <f t="shared" si="54"/>
        <v>19</v>
      </c>
      <c r="K59">
        <f t="shared" si="54"/>
        <v>22</v>
      </c>
      <c r="L59">
        <f t="shared" si="54"/>
        <v>25</v>
      </c>
      <c r="M59">
        <f t="shared" si="54"/>
        <v>28</v>
      </c>
      <c r="N59">
        <f t="shared" si="54"/>
        <v>29</v>
      </c>
      <c r="O59">
        <f t="shared" si="54"/>
        <v>30</v>
      </c>
      <c r="P59">
        <f t="shared" si="54"/>
        <v>31</v>
      </c>
      <c r="Q59">
        <f t="shared" si="54"/>
        <v>32</v>
      </c>
      <c r="R59">
        <f t="shared" si="54"/>
        <v>33</v>
      </c>
      <c r="S59">
        <f t="shared" si="54"/>
        <v>33</v>
      </c>
      <c r="T59">
        <f t="shared" si="54"/>
        <v>33</v>
      </c>
      <c r="U59">
        <f t="shared" si="54"/>
        <v>33</v>
      </c>
      <c r="V59">
        <f t="shared" si="54"/>
        <v>33</v>
      </c>
      <c r="W59">
        <f t="shared" si="54"/>
        <v>33</v>
      </c>
      <c r="Z59">
        <f>IF(G59-'Datos entrada'!J$24&gt;0,(G59-'Datos entrada'!J$24),0)</f>
        <v>10</v>
      </c>
      <c r="AA59">
        <f>IF(H59-'Datos entrada'!K$24&gt;0,(H59-'Datos entrada'!K$24),0)</f>
        <v>13</v>
      </c>
      <c r="AB59">
        <f>IF(I59-'Datos entrada'!L$24&gt;0,(I59-'Datos entrada'!L$24),0)</f>
        <v>16</v>
      </c>
      <c r="AC59">
        <f>IF(J59-'Datos entrada'!M$24&gt;0,(J59-'Datos entrada'!M$24),0)</f>
        <v>19</v>
      </c>
      <c r="AD59">
        <f>IF(K59-'Datos entrada'!N$24&gt;0,(K59-'Datos entrada'!N$24),0)</f>
        <v>22</v>
      </c>
      <c r="AE59">
        <f>IF(L59-'Datos entrada'!O$24&gt;0,(L59-'Datos entrada'!O$24),0)</f>
        <v>25</v>
      </c>
      <c r="AF59">
        <f>IF(M59-'Datos entrada'!P$24&gt;0,(M59-'Datos entrada'!P$24),0)</f>
        <v>28</v>
      </c>
      <c r="AG59">
        <f>IF(N59-'Datos entrada'!Q$24&gt;0,(N59-'Datos entrada'!Q$24),0)</f>
        <v>29</v>
      </c>
      <c r="AH59">
        <f>IF(O59-'Datos entrada'!R$24&gt;0,(O59-'Datos entrada'!R$24),0)</f>
        <v>30</v>
      </c>
      <c r="AI59">
        <f>IF(P59-'Datos entrada'!S$24&gt;0,(P59-'Datos entrada'!S$24),0)</f>
        <v>31</v>
      </c>
      <c r="AJ59">
        <f>IF(Q59-'Datos entrada'!T$24&gt;0,(Q59-'Datos entrada'!T$24),0)</f>
        <v>32</v>
      </c>
      <c r="AK59">
        <f>IF(R59-'Datos entrada'!U$24&gt;0,(R59-'Datos entrada'!U$24),0)</f>
        <v>33</v>
      </c>
      <c r="AL59">
        <f>IF(S59-'Datos entrada'!V$24&gt;0,(S59-'Datos entrada'!V$24),0)</f>
        <v>33</v>
      </c>
      <c r="AM59">
        <f>IF(T59-'Datos entrada'!W$24&gt;0,(T59-'Datos entrada'!W$24),0)</f>
        <v>33</v>
      </c>
      <c r="AN59">
        <f>IF(U59-'Datos entrada'!X$24&gt;0,(U59-'Datos entrada'!X$24),0)</f>
        <v>33</v>
      </c>
      <c r="AO59">
        <f>IF(V59-'Datos entrada'!Y$24&gt;0,(V59-'Datos entrada'!Y$24),0)</f>
        <v>33</v>
      </c>
      <c r="AQ59">
        <f t="shared" si="51"/>
        <v>420</v>
      </c>
      <c r="AR59">
        <f t="shared" si="39"/>
        <v>0</v>
      </c>
      <c r="AS59">
        <f t="shared" si="40"/>
        <v>0</v>
      </c>
      <c r="AU59">
        <f>IF(G59-'Datos entrada'!J$25&gt;0,(G59-'Datos entrada'!J$25),0)</f>
        <v>10</v>
      </c>
      <c r="AV59">
        <f>IF(H59-'Datos entrada'!K$25&gt;0,(H59-'Datos entrada'!K$25),0)</f>
        <v>13</v>
      </c>
      <c r="AW59">
        <f>IF(I59-'Datos entrada'!L$25&gt;0,(I59-'Datos entrada'!L$25),0)</f>
        <v>16</v>
      </c>
      <c r="AX59">
        <f>IF(J59-'Datos entrada'!M$25&gt;0,(J59-'Datos entrada'!M$25),0)</f>
        <v>19</v>
      </c>
      <c r="AY59">
        <f>IF(K59-'Datos entrada'!N$25&gt;0,(K59-'Datos entrada'!N$25),0)</f>
        <v>22</v>
      </c>
      <c r="AZ59">
        <f>IF(L59-'Datos entrada'!O$25&gt;0,(L59-'Datos entrada'!O$25),0)</f>
        <v>25</v>
      </c>
      <c r="BA59">
        <f>IF(M59-'Datos entrada'!P$25&gt;0,(M59-'Datos entrada'!P$25),0)</f>
        <v>28</v>
      </c>
      <c r="BB59">
        <f>IF(N59-'Datos entrada'!Q$25&gt;0,(N59-'Datos entrada'!Q$25),0)</f>
        <v>29</v>
      </c>
      <c r="BC59">
        <f>IF(O59-'Datos entrada'!R$25&gt;0,(O59-'Datos entrada'!R$25),0)</f>
        <v>30</v>
      </c>
      <c r="BD59">
        <f>IF(P59-'Datos entrada'!S$25&gt;0,(P59-'Datos entrada'!S$25),0)</f>
        <v>31</v>
      </c>
      <c r="BE59">
        <f>IF(Q59-'Datos entrada'!T$25&gt;0,(Q59-'Datos entrada'!T$25),0)</f>
        <v>32</v>
      </c>
      <c r="BF59">
        <f>IF(R59-'Datos entrada'!U$25&gt;0,(R59-'Datos entrada'!U$25),0)</f>
        <v>33</v>
      </c>
      <c r="BG59">
        <f>IF(S59-'Datos entrada'!V$25&gt;0,(S59-'Datos entrada'!V$25),0)</f>
        <v>33</v>
      </c>
      <c r="BH59">
        <f>IF(T59-'Datos entrada'!W$25&gt;0,(T59-'Datos entrada'!W$25),0)</f>
        <v>33</v>
      </c>
      <c r="BI59">
        <f>IF(U59-'Datos entrada'!X$25&gt;0,(U59-'Datos entrada'!X$25),0)</f>
        <v>33</v>
      </c>
      <c r="BJ59">
        <f>IF(V59-'Datos entrada'!Y$25&gt;0,(V59-'Datos entrada'!Y$25),0)</f>
        <v>33</v>
      </c>
      <c r="BL59">
        <f t="shared" si="41"/>
        <v>420</v>
      </c>
      <c r="BM59">
        <f t="shared" si="42"/>
        <v>0</v>
      </c>
      <c r="BN59">
        <f t="shared" si="43"/>
        <v>0</v>
      </c>
      <c r="BP59">
        <f>IF(G59-'Datos entrada'!J$26&gt;0,(G59-'Datos entrada'!J$26),0)</f>
        <v>10</v>
      </c>
      <c r="BQ59">
        <f>IF(H59-'Datos entrada'!K$26&gt;0,(H59-'Datos entrada'!K$26),0)</f>
        <v>13</v>
      </c>
      <c r="BR59">
        <f>IF(I59-'Datos entrada'!L$26&gt;0,(I59-'Datos entrada'!L$26),0)</f>
        <v>16</v>
      </c>
      <c r="BS59">
        <f>IF(J59-'Datos entrada'!M$26&gt;0,(J59-'Datos entrada'!M$26),0)</f>
        <v>19</v>
      </c>
      <c r="BT59">
        <f>IF(K59-'Datos entrada'!N$26&gt;0,(K59-'Datos entrada'!N$26),0)</f>
        <v>22</v>
      </c>
      <c r="BU59">
        <f>IF(L59-'Datos entrada'!O$26&gt;0,(L59-'Datos entrada'!O$26),0)</f>
        <v>25</v>
      </c>
      <c r="BV59">
        <f>IF(M59-'Datos entrada'!P$26&gt;0,(M59-'Datos entrada'!P$26),0)</f>
        <v>28</v>
      </c>
      <c r="BW59">
        <f>IF(N59-'Datos entrada'!Q$26&gt;0,(N59-'Datos entrada'!Q$26),0)</f>
        <v>29</v>
      </c>
      <c r="BX59">
        <f>IF(O59-'Datos entrada'!R$26&gt;0,(O59-'Datos entrada'!R$26),0)</f>
        <v>30</v>
      </c>
      <c r="BY59">
        <f>IF(P59-'Datos entrada'!S$26&gt;0,(P59-'Datos entrada'!S$26),0)</f>
        <v>31</v>
      </c>
      <c r="BZ59">
        <f>IF(Q59-'Datos entrada'!T$26&gt;0,(Q59-'Datos entrada'!T$26),0)</f>
        <v>32</v>
      </c>
      <c r="CA59">
        <f>IF(R59-'Datos entrada'!U$26&gt;0,(R59-'Datos entrada'!U$26),0)</f>
        <v>33</v>
      </c>
      <c r="CB59">
        <f>IF(S59-'Datos entrada'!V$26&gt;0,(S59-'Datos entrada'!V$26),0)</f>
        <v>33</v>
      </c>
      <c r="CC59">
        <f>IF(T59-'Datos entrada'!W$26&gt;0,(T59-'Datos entrada'!W$26),0)</f>
        <v>33</v>
      </c>
      <c r="CD59">
        <f>IF(U59-'Datos entrada'!X$26&gt;0,(U59-'Datos entrada'!X$26),0)</f>
        <v>33</v>
      </c>
      <c r="CE59">
        <f>IF(V59-'Datos entrada'!Y$26&gt;0,(V59-'Datos entrada'!Y$26),0)</f>
        <v>33</v>
      </c>
      <c r="CG59">
        <f t="shared" si="44"/>
        <v>420</v>
      </c>
      <c r="CH59">
        <f t="shared" si="45"/>
        <v>0</v>
      </c>
      <c r="CI59">
        <f t="shared" si="46"/>
        <v>0</v>
      </c>
      <c r="CK59">
        <f>IF(G59-'Datos entrada'!J$27&gt;0,(G59-'Datos entrada'!J$27),0)</f>
        <v>10</v>
      </c>
      <c r="CL59">
        <f>IF(H59-'Datos entrada'!K$27&gt;0,(H59-'Datos entrada'!K$27),0)</f>
        <v>13</v>
      </c>
      <c r="CM59">
        <f>IF(I59-'Datos entrada'!L$27&gt;0,(I59-'Datos entrada'!L$27),0)</f>
        <v>16</v>
      </c>
      <c r="CN59">
        <f>IF(J59-'Datos entrada'!M$27&gt;0,(J59-'Datos entrada'!M$27),0)</f>
        <v>19</v>
      </c>
      <c r="CO59">
        <f>IF(K59-'Datos entrada'!N$27&gt;0,(K59-'Datos entrada'!N$27),0)</f>
        <v>22</v>
      </c>
      <c r="CP59">
        <f>IF(L59-'Datos entrada'!O$27&gt;0,(L59-'Datos entrada'!O$27),0)</f>
        <v>25</v>
      </c>
      <c r="CQ59">
        <f>IF(M59-'Datos entrada'!P$27&gt;0,(M59-'Datos entrada'!P$27),0)</f>
        <v>28</v>
      </c>
      <c r="CR59">
        <f>IF(N59-'Datos entrada'!Q$27&gt;0,(N59-'Datos entrada'!Q$27),0)</f>
        <v>29</v>
      </c>
      <c r="CS59">
        <f>IF(O59-'Datos entrada'!R$27&gt;0,(O59-'Datos entrada'!R$27),0)</f>
        <v>30</v>
      </c>
      <c r="CT59">
        <f>IF(P59-'Datos entrada'!S$27&gt;0,(P59-'Datos entrada'!S$27),0)</f>
        <v>31</v>
      </c>
      <c r="CU59">
        <f>IF(Q59-'Datos entrada'!T$27&gt;0,(Q59-'Datos entrada'!T$27),0)</f>
        <v>32</v>
      </c>
      <c r="CV59">
        <f>IF(R59-'Datos entrada'!U$27&gt;0,(R59-'Datos entrada'!U$27),0)</f>
        <v>33</v>
      </c>
      <c r="CW59">
        <f>IF(S59-'Datos entrada'!V$27&gt;0,(S59-'Datos entrada'!V$27),0)</f>
        <v>33</v>
      </c>
      <c r="CX59">
        <f>IF(T59-'Datos entrada'!W$27&gt;0,(T59-'Datos entrada'!W$27),0)</f>
        <v>33</v>
      </c>
      <c r="CY59">
        <f>IF(U59-'Datos entrada'!X$27&gt;0,(U59-'Datos entrada'!X$27),0)</f>
        <v>33</v>
      </c>
      <c r="CZ59">
        <f>IF(V59-'Datos entrada'!Y$27&gt;0,(V59-'Datos entrada'!Y$27),0)</f>
        <v>33</v>
      </c>
      <c r="DB59">
        <f t="shared" si="47"/>
        <v>420</v>
      </c>
      <c r="DC59">
        <f t="shared" si="48"/>
        <v>0</v>
      </c>
      <c r="DD59">
        <f t="shared" si="49"/>
        <v>0</v>
      </c>
    </row>
    <row r="60" spans="6:108" x14ac:dyDescent="0.35">
      <c r="F60">
        <v>24</v>
      </c>
      <c r="G60">
        <f t="shared" ref="G60:W60" si="55">G59-1</f>
        <v>9</v>
      </c>
      <c r="H60">
        <f t="shared" si="55"/>
        <v>12</v>
      </c>
      <c r="I60">
        <f t="shared" si="55"/>
        <v>15</v>
      </c>
      <c r="J60">
        <f t="shared" si="55"/>
        <v>18</v>
      </c>
      <c r="K60">
        <f t="shared" si="55"/>
        <v>21</v>
      </c>
      <c r="L60">
        <f t="shared" si="55"/>
        <v>24</v>
      </c>
      <c r="M60">
        <f t="shared" si="55"/>
        <v>27</v>
      </c>
      <c r="N60">
        <f t="shared" si="55"/>
        <v>28</v>
      </c>
      <c r="O60">
        <f t="shared" si="55"/>
        <v>29</v>
      </c>
      <c r="P60">
        <f t="shared" si="55"/>
        <v>30</v>
      </c>
      <c r="Q60">
        <f t="shared" si="55"/>
        <v>31</v>
      </c>
      <c r="R60">
        <f t="shared" si="55"/>
        <v>32</v>
      </c>
      <c r="S60">
        <f t="shared" si="55"/>
        <v>32</v>
      </c>
      <c r="T60">
        <f t="shared" si="55"/>
        <v>32</v>
      </c>
      <c r="U60">
        <f t="shared" si="55"/>
        <v>32</v>
      </c>
      <c r="V60">
        <f t="shared" si="55"/>
        <v>32</v>
      </c>
      <c r="W60">
        <f t="shared" si="55"/>
        <v>32</v>
      </c>
      <c r="Z60">
        <f>IF(G98-'Datos entrada'!J$24&gt;0,(G98-'Datos entrada'!J$24),0)</f>
        <v>0</v>
      </c>
      <c r="AA60">
        <f>IF(H98-'Datos entrada'!K$24&gt;0,(H98-'Datos entrada'!K$24),0)</f>
        <v>0</v>
      </c>
      <c r="AB60">
        <f>IF(I98-'Datos entrada'!L$24&gt;0,(I98-'Datos entrada'!L$24),0)</f>
        <v>0</v>
      </c>
      <c r="AC60">
        <f>IF(J98-'Datos entrada'!M$24&gt;0,(J98-'Datos entrada'!M$24),0)</f>
        <v>0</v>
      </c>
      <c r="AD60">
        <f>IF(K98-'Datos entrada'!N$24&gt;0,(K98-'Datos entrada'!N$24),0)</f>
        <v>0</v>
      </c>
      <c r="AE60">
        <f>IF(L98-'Datos entrada'!O$24&gt;0,(L98-'Datos entrada'!O$24),0)</f>
        <v>0</v>
      </c>
      <c r="AF60">
        <f>IF(M98-'Datos entrada'!P$24&gt;0,(M98-'Datos entrada'!P$24),0)</f>
        <v>0</v>
      </c>
      <c r="AG60">
        <f>IF(N98-'Datos entrada'!Q$24&gt;0,(N98-'Datos entrada'!Q$24),0)</f>
        <v>0</v>
      </c>
      <c r="AH60">
        <f>IF(O98-'Datos entrada'!R$24&gt;0,(O98-'Datos entrada'!R$24),0)</f>
        <v>0</v>
      </c>
      <c r="AI60">
        <f>IF(P98-'Datos entrada'!S$24&gt;0,(P98-'Datos entrada'!S$24),0)</f>
        <v>0</v>
      </c>
      <c r="AJ60">
        <f>IF(Q98-'Datos entrada'!T$24&gt;0,(Q98-'Datos entrada'!T$24),0)</f>
        <v>0</v>
      </c>
      <c r="AK60">
        <f>IF(R98-'Datos entrada'!U$24&gt;0,(R98-'Datos entrada'!U$24),0)</f>
        <v>0</v>
      </c>
      <c r="AL60">
        <f>IF(S98-'Datos entrada'!V$24&gt;0,(S98-'Datos entrada'!V$24),0)</f>
        <v>0</v>
      </c>
      <c r="AM60">
        <f>IF(T98-'Datos entrada'!W$24&gt;0,(T98-'Datos entrada'!W$24),0)</f>
        <v>0</v>
      </c>
      <c r="AN60">
        <f>IF(U98-'Datos entrada'!X$24&gt;0,(U98-'Datos entrada'!X$24),0)</f>
        <v>0</v>
      </c>
      <c r="AO60">
        <f>IF(V98-'Datos entrada'!Y$24&gt;0,(V98-'Datos entrada'!Y$24),0)</f>
        <v>0</v>
      </c>
      <c r="AQ60">
        <f t="shared" si="51"/>
        <v>0</v>
      </c>
      <c r="AR60">
        <f>IF(AND(AQ60&lt;=32,AQ59&gt;32),$N98,0)</f>
        <v>0</v>
      </c>
      <c r="AS60">
        <f>IF(AND(AQ60&lt;=32,AQ59&gt;32),$F98,0)</f>
        <v>0</v>
      </c>
      <c r="AU60">
        <f>IF(G60-'Datos entrada'!J$25&gt;0,(G60-'Datos entrada'!J$25),0)</f>
        <v>9</v>
      </c>
      <c r="AV60">
        <f>IF(H60-'Datos entrada'!K$25&gt;0,(H60-'Datos entrada'!K$25),0)</f>
        <v>12</v>
      </c>
      <c r="AW60">
        <f>IF(I60-'Datos entrada'!L$25&gt;0,(I60-'Datos entrada'!L$25),0)</f>
        <v>15</v>
      </c>
      <c r="AX60">
        <f>IF(J60-'Datos entrada'!M$25&gt;0,(J60-'Datos entrada'!M$25),0)</f>
        <v>18</v>
      </c>
      <c r="AY60">
        <f>IF(K60-'Datos entrada'!N$25&gt;0,(K60-'Datos entrada'!N$25),0)</f>
        <v>21</v>
      </c>
      <c r="AZ60">
        <f>IF(L60-'Datos entrada'!O$25&gt;0,(L60-'Datos entrada'!O$25),0)</f>
        <v>24</v>
      </c>
      <c r="BA60">
        <f>IF(M60-'Datos entrada'!P$25&gt;0,(M60-'Datos entrada'!P$25),0)</f>
        <v>27</v>
      </c>
      <c r="BB60">
        <f>IF(N60-'Datos entrada'!Q$25&gt;0,(N60-'Datos entrada'!Q$25),0)</f>
        <v>28</v>
      </c>
      <c r="BC60">
        <f>IF(O60-'Datos entrada'!R$25&gt;0,(O60-'Datos entrada'!R$25),0)</f>
        <v>29</v>
      </c>
      <c r="BD60">
        <f>IF(P60-'Datos entrada'!S$25&gt;0,(P60-'Datos entrada'!S$25),0)</f>
        <v>30</v>
      </c>
      <c r="BE60">
        <f>IF(Q60-'Datos entrada'!T$25&gt;0,(Q60-'Datos entrada'!T$25),0)</f>
        <v>31</v>
      </c>
      <c r="BF60">
        <f>IF(R60-'Datos entrada'!U$25&gt;0,(R60-'Datos entrada'!U$25),0)</f>
        <v>32</v>
      </c>
      <c r="BG60">
        <f>IF(S60-'Datos entrada'!V$25&gt;0,(S60-'Datos entrada'!V$25),0)</f>
        <v>32</v>
      </c>
      <c r="BH60">
        <f>IF(T60-'Datos entrada'!W$25&gt;0,(T60-'Datos entrada'!W$25),0)</f>
        <v>32</v>
      </c>
      <c r="BI60">
        <f>IF(U60-'Datos entrada'!X$25&gt;0,(U60-'Datos entrada'!X$25),0)</f>
        <v>32</v>
      </c>
      <c r="BJ60">
        <f>IF(V60-'Datos entrada'!Y$25&gt;0,(V60-'Datos entrada'!Y$25),0)</f>
        <v>32</v>
      </c>
      <c r="BL60">
        <f t="shared" si="41"/>
        <v>404</v>
      </c>
      <c r="BM60">
        <f t="shared" si="42"/>
        <v>0</v>
      </c>
      <c r="BN60">
        <f t="shared" si="43"/>
        <v>0</v>
      </c>
      <c r="BP60">
        <f>IF(G60-'Datos entrada'!J$26&gt;0,(G60-'Datos entrada'!J$26),0)</f>
        <v>9</v>
      </c>
      <c r="BQ60">
        <f>IF(H60-'Datos entrada'!K$26&gt;0,(H60-'Datos entrada'!K$26),0)</f>
        <v>12</v>
      </c>
      <c r="BR60">
        <f>IF(I60-'Datos entrada'!L$26&gt;0,(I60-'Datos entrada'!L$26),0)</f>
        <v>15</v>
      </c>
      <c r="BS60">
        <f>IF(J60-'Datos entrada'!M$26&gt;0,(J60-'Datos entrada'!M$26),0)</f>
        <v>18</v>
      </c>
      <c r="BT60">
        <f>IF(K60-'Datos entrada'!N$26&gt;0,(K60-'Datos entrada'!N$26),0)</f>
        <v>21</v>
      </c>
      <c r="BU60">
        <f>IF(L60-'Datos entrada'!O$26&gt;0,(L60-'Datos entrada'!O$26),0)</f>
        <v>24</v>
      </c>
      <c r="BV60">
        <f>IF(M60-'Datos entrada'!P$26&gt;0,(M60-'Datos entrada'!P$26),0)</f>
        <v>27</v>
      </c>
      <c r="BW60">
        <f>IF(N60-'Datos entrada'!Q$26&gt;0,(N60-'Datos entrada'!Q$26),0)</f>
        <v>28</v>
      </c>
      <c r="BX60">
        <f>IF(O60-'Datos entrada'!R$26&gt;0,(O60-'Datos entrada'!R$26),0)</f>
        <v>29</v>
      </c>
      <c r="BY60">
        <f>IF(P60-'Datos entrada'!S$26&gt;0,(P60-'Datos entrada'!S$26),0)</f>
        <v>30</v>
      </c>
      <c r="BZ60">
        <f>IF(Q60-'Datos entrada'!T$26&gt;0,(Q60-'Datos entrada'!T$26),0)</f>
        <v>31</v>
      </c>
      <c r="CA60">
        <f>IF(R60-'Datos entrada'!U$26&gt;0,(R60-'Datos entrada'!U$26),0)</f>
        <v>32</v>
      </c>
      <c r="CB60">
        <f>IF(S60-'Datos entrada'!V$26&gt;0,(S60-'Datos entrada'!V$26),0)</f>
        <v>32</v>
      </c>
      <c r="CC60">
        <f>IF(T60-'Datos entrada'!W$26&gt;0,(T60-'Datos entrada'!W$26),0)</f>
        <v>32</v>
      </c>
      <c r="CD60">
        <f>IF(U60-'Datos entrada'!X$26&gt;0,(U60-'Datos entrada'!X$26),0)</f>
        <v>32</v>
      </c>
      <c r="CE60">
        <f>IF(V60-'Datos entrada'!Y$26&gt;0,(V60-'Datos entrada'!Y$26),0)</f>
        <v>32</v>
      </c>
      <c r="CG60">
        <f t="shared" si="44"/>
        <v>404</v>
      </c>
      <c r="CH60">
        <f t="shared" si="45"/>
        <v>0</v>
      </c>
      <c r="CI60">
        <f t="shared" si="46"/>
        <v>0</v>
      </c>
      <c r="CK60">
        <f>IF(G60-'Datos entrada'!J$27&gt;0,(G60-'Datos entrada'!J$27),0)</f>
        <v>9</v>
      </c>
      <c r="CL60">
        <f>IF(H60-'Datos entrada'!K$27&gt;0,(H60-'Datos entrada'!K$27),0)</f>
        <v>12</v>
      </c>
      <c r="CM60">
        <f>IF(I60-'Datos entrada'!L$27&gt;0,(I60-'Datos entrada'!L$27),0)</f>
        <v>15</v>
      </c>
      <c r="CN60">
        <f>IF(J60-'Datos entrada'!M$27&gt;0,(J60-'Datos entrada'!M$27),0)</f>
        <v>18</v>
      </c>
      <c r="CO60">
        <f>IF(K60-'Datos entrada'!N$27&gt;0,(K60-'Datos entrada'!N$27),0)</f>
        <v>21</v>
      </c>
      <c r="CP60">
        <f>IF(L60-'Datos entrada'!O$27&gt;0,(L60-'Datos entrada'!O$27),0)</f>
        <v>24</v>
      </c>
      <c r="CQ60">
        <f>IF(M60-'Datos entrada'!P$27&gt;0,(M60-'Datos entrada'!P$27),0)</f>
        <v>27</v>
      </c>
      <c r="CR60">
        <f>IF(N60-'Datos entrada'!Q$27&gt;0,(N60-'Datos entrada'!Q$27),0)</f>
        <v>28</v>
      </c>
      <c r="CS60">
        <f>IF(O60-'Datos entrada'!R$27&gt;0,(O60-'Datos entrada'!R$27),0)</f>
        <v>29</v>
      </c>
      <c r="CT60">
        <f>IF(P60-'Datos entrada'!S$27&gt;0,(P60-'Datos entrada'!S$27),0)</f>
        <v>30</v>
      </c>
      <c r="CU60">
        <f>IF(Q60-'Datos entrada'!T$27&gt;0,(Q60-'Datos entrada'!T$27),0)</f>
        <v>31</v>
      </c>
      <c r="CV60">
        <f>IF(R60-'Datos entrada'!U$27&gt;0,(R60-'Datos entrada'!U$27),0)</f>
        <v>32</v>
      </c>
      <c r="CW60">
        <f>IF(S60-'Datos entrada'!V$27&gt;0,(S60-'Datos entrada'!V$27),0)</f>
        <v>32</v>
      </c>
      <c r="CX60">
        <f>IF(T60-'Datos entrada'!W$27&gt;0,(T60-'Datos entrada'!W$27),0)</f>
        <v>32</v>
      </c>
      <c r="CY60">
        <f>IF(U60-'Datos entrada'!X$27&gt;0,(U60-'Datos entrada'!X$27),0)</f>
        <v>32</v>
      </c>
      <c r="CZ60">
        <f>IF(V60-'Datos entrada'!Y$27&gt;0,(V60-'Datos entrada'!Y$27),0)</f>
        <v>32</v>
      </c>
      <c r="DB60">
        <f t="shared" si="47"/>
        <v>404</v>
      </c>
      <c r="DC60">
        <f t="shared" si="48"/>
        <v>0</v>
      </c>
      <c r="DD60">
        <f t="shared" si="49"/>
        <v>0</v>
      </c>
    </row>
    <row r="61" spans="6:108" x14ac:dyDescent="0.35">
      <c r="F61">
        <v>25</v>
      </c>
      <c r="G61">
        <f t="shared" ref="G61:W61" si="56">G60-1</f>
        <v>8</v>
      </c>
      <c r="H61">
        <f t="shared" si="56"/>
        <v>11</v>
      </c>
      <c r="I61">
        <f t="shared" si="56"/>
        <v>14</v>
      </c>
      <c r="J61">
        <f t="shared" si="56"/>
        <v>17</v>
      </c>
      <c r="K61">
        <f t="shared" si="56"/>
        <v>20</v>
      </c>
      <c r="L61">
        <f t="shared" si="56"/>
        <v>23</v>
      </c>
      <c r="M61">
        <f t="shared" si="56"/>
        <v>26</v>
      </c>
      <c r="N61">
        <f t="shared" si="56"/>
        <v>27</v>
      </c>
      <c r="O61">
        <f t="shared" si="56"/>
        <v>28</v>
      </c>
      <c r="P61">
        <f t="shared" si="56"/>
        <v>29</v>
      </c>
      <c r="Q61">
        <f t="shared" si="56"/>
        <v>30</v>
      </c>
      <c r="R61">
        <f t="shared" si="56"/>
        <v>31</v>
      </c>
      <c r="S61">
        <f t="shared" si="56"/>
        <v>31</v>
      </c>
      <c r="T61">
        <f t="shared" si="56"/>
        <v>31</v>
      </c>
      <c r="U61">
        <f t="shared" si="56"/>
        <v>31</v>
      </c>
      <c r="V61">
        <f t="shared" si="56"/>
        <v>31</v>
      </c>
      <c r="W61">
        <f t="shared" si="56"/>
        <v>31</v>
      </c>
      <c r="Z61">
        <f>IF(G99-'Datos entrada'!J$24&gt;0,(G99-'Datos entrada'!J$24),0)</f>
        <v>0</v>
      </c>
      <c r="AA61">
        <f>IF(H99-'Datos entrada'!K$24&gt;0,(H99-'Datos entrada'!K$24),0)</f>
        <v>0</v>
      </c>
      <c r="AB61">
        <f>IF(I99-'Datos entrada'!L$24&gt;0,(I99-'Datos entrada'!L$24),0)</f>
        <v>0</v>
      </c>
      <c r="AC61">
        <f>IF(J99-'Datos entrada'!M$24&gt;0,(J99-'Datos entrada'!M$24),0)</f>
        <v>0</v>
      </c>
      <c r="AD61">
        <f>IF(K99-'Datos entrada'!N$24&gt;0,(K99-'Datos entrada'!N$24),0)</f>
        <v>0</v>
      </c>
      <c r="AE61">
        <f>IF(L99-'Datos entrada'!O$24&gt;0,(L99-'Datos entrada'!O$24),0)</f>
        <v>0</v>
      </c>
      <c r="AF61">
        <f>IF(M99-'Datos entrada'!P$24&gt;0,(M99-'Datos entrada'!P$24),0)</f>
        <v>0</v>
      </c>
      <c r="AG61">
        <f>IF(N99-'Datos entrada'!Q$24&gt;0,(N99-'Datos entrada'!Q$24),0)</f>
        <v>0</v>
      </c>
      <c r="AH61">
        <f>IF(O99-'Datos entrada'!R$24&gt;0,(O99-'Datos entrada'!R$24),0)</f>
        <v>0</v>
      </c>
      <c r="AI61">
        <f>IF(P99-'Datos entrada'!S$24&gt;0,(P99-'Datos entrada'!S$24),0)</f>
        <v>0</v>
      </c>
      <c r="AJ61">
        <f>IF(Q99-'Datos entrada'!T$24&gt;0,(Q99-'Datos entrada'!T$24),0)</f>
        <v>0</v>
      </c>
      <c r="AK61">
        <f>IF(R99-'Datos entrada'!U$24&gt;0,(R99-'Datos entrada'!U$24),0)</f>
        <v>0</v>
      </c>
      <c r="AL61">
        <f>IF(S99-'Datos entrada'!V$24&gt;0,(S99-'Datos entrada'!V$24),0)</f>
        <v>0</v>
      </c>
      <c r="AM61">
        <f>IF(T99-'Datos entrada'!W$24&gt;0,(T99-'Datos entrada'!W$24),0)</f>
        <v>0</v>
      </c>
      <c r="AN61">
        <f>IF(U99-'Datos entrada'!X$24&gt;0,(U99-'Datos entrada'!X$24),0)</f>
        <v>0</v>
      </c>
      <c r="AO61">
        <f>IF(V99-'Datos entrada'!Y$24&gt;0,(V99-'Datos entrada'!Y$24),0)</f>
        <v>0</v>
      </c>
      <c r="AQ61">
        <f t="shared" si="51"/>
        <v>0</v>
      </c>
      <c r="AR61">
        <f>IF(AND(AQ61&lt;=32,AQ60&gt;32),$N99,0)</f>
        <v>0</v>
      </c>
      <c r="AS61">
        <f>IF(AND(AQ61&lt;=32,AQ60&gt;32),$F99,0)</f>
        <v>0</v>
      </c>
      <c r="AU61">
        <f>IF(G61-'Datos entrada'!J$25&gt;0,(G61-'Datos entrada'!J$25),0)</f>
        <v>8</v>
      </c>
      <c r="AV61">
        <f>IF(H61-'Datos entrada'!K$25&gt;0,(H61-'Datos entrada'!K$25),0)</f>
        <v>11</v>
      </c>
      <c r="AW61">
        <f>IF(I61-'Datos entrada'!L$25&gt;0,(I61-'Datos entrada'!L$25),0)</f>
        <v>14</v>
      </c>
      <c r="AX61">
        <f>IF(J61-'Datos entrada'!M$25&gt;0,(J61-'Datos entrada'!M$25),0)</f>
        <v>17</v>
      </c>
      <c r="AY61">
        <f>IF(K61-'Datos entrada'!N$25&gt;0,(K61-'Datos entrada'!N$25),0)</f>
        <v>20</v>
      </c>
      <c r="AZ61">
        <f>IF(L61-'Datos entrada'!O$25&gt;0,(L61-'Datos entrada'!O$25),0)</f>
        <v>23</v>
      </c>
      <c r="BA61">
        <f>IF(M61-'Datos entrada'!P$25&gt;0,(M61-'Datos entrada'!P$25),0)</f>
        <v>26</v>
      </c>
      <c r="BB61">
        <f>IF(N61-'Datos entrada'!Q$25&gt;0,(N61-'Datos entrada'!Q$25),0)</f>
        <v>27</v>
      </c>
      <c r="BC61">
        <f>IF(O61-'Datos entrada'!R$25&gt;0,(O61-'Datos entrada'!R$25),0)</f>
        <v>28</v>
      </c>
      <c r="BD61">
        <f>IF(P61-'Datos entrada'!S$25&gt;0,(P61-'Datos entrada'!S$25),0)</f>
        <v>29</v>
      </c>
      <c r="BE61">
        <f>IF(Q61-'Datos entrada'!T$25&gt;0,(Q61-'Datos entrada'!T$25),0)</f>
        <v>30</v>
      </c>
      <c r="BF61">
        <f>IF(R61-'Datos entrada'!U$25&gt;0,(R61-'Datos entrada'!U$25),0)</f>
        <v>31</v>
      </c>
      <c r="BG61">
        <f>IF(S61-'Datos entrada'!V$25&gt;0,(S61-'Datos entrada'!V$25),0)</f>
        <v>31</v>
      </c>
      <c r="BH61">
        <f>IF(T61-'Datos entrada'!W$25&gt;0,(T61-'Datos entrada'!W$25),0)</f>
        <v>31</v>
      </c>
      <c r="BI61">
        <f>IF(U61-'Datos entrada'!X$25&gt;0,(U61-'Datos entrada'!X$25),0)</f>
        <v>31</v>
      </c>
      <c r="BJ61">
        <f>IF(V61-'Datos entrada'!Y$25&gt;0,(V61-'Datos entrada'!Y$25),0)</f>
        <v>31</v>
      </c>
      <c r="BL61">
        <f t="shared" si="41"/>
        <v>388</v>
      </c>
      <c r="BM61">
        <f t="shared" si="42"/>
        <v>0</v>
      </c>
      <c r="BN61">
        <f t="shared" si="43"/>
        <v>0</v>
      </c>
      <c r="BP61">
        <f>IF(G61-'Datos entrada'!J$26&gt;0,(G61-'Datos entrada'!J$26),0)</f>
        <v>8</v>
      </c>
      <c r="BQ61">
        <f>IF(H61-'Datos entrada'!K$26&gt;0,(H61-'Datos entrada'!K$26),0)</f>
        <v>11</v>
      </c>
      <c r="BR61">
        <f>IF(I61-'Datos entrada'!L$26&gt;0,(I61-'Datos entrada'!L$26),0)</f>
        <v>14</v>
      </c>
      <c r="BS61">
        <f>IF(J61-'Datos entrada'!M$26&gt;0,(J61-'Datos entrada'!M$26),0)</f>
        <v>17</v>
      </c>
      <c r="BT61">
        <f>IF(K61-'Datos entrada'!N$26&gt;0,(K61-'Datos entrada'!N$26),0)</f>
        <v>20</v>
      </c>
      <c r="BU61">
        <f>IF(L61-'Datos entrada'!O$26&gt;0,(L61-'Datos entrada'!O$26),0)</f>
        <v>23</v>
      </c>
      <c r="BV61">
        <f>IF(M61-'Datos entrada'!P$26&gt;0,(M61-'Datos entrada'!P$26),0)</f>
        <v>26</v>
      </c>
      <c r="BW61">
        <f>IF(N61-'Datos entrada'!Q$26&gt;0,(N61-'Datos entrada'!Q$26),0)</f>
        <v>27</v>
      </c>
      <c r="BX61">
        <f>IF(O61-'Datos entrada'!R$26&gt;0,(O61-'Datos entrada'!R$26),0)</f>
        <v>28</v>
      </c>
      <c r="BY61">
        <f>IF(P61-'Datos entrada'!S$26&gt;0,(P61-'Datos entrada'!S$26),0)</f>
        <v>29</v>
      </c>
      <c r="BZ61">
        <f>IF(Q61-'Datos entrada'!T$26&gt;0,(Q61-'Datos entrada'!T$26),0)</f>
        <v>30</v>
      </c>
      <c r="CA61">
        <f>IF(R61-'Datos entrada'!U$26&gt;0,(R61-'Datos entrada'!U$26),0)</f>
        <v>31</v>
      </c>
      <c r="CB61">
        <f>IF(S61-'Datos entrada'!V$26&gt;0,(S61-'Datos entrada'!V$26),0)</f>
        <v>31</v>
      </c>
      <c r="CC61">
        <f>IF(T61-'Datos entrada'!W$26&gt;0,(T61-'Datos entrada'!W$26),0)</f>
        <v>31</v>
      </c>
      <c r="CD61">
        <f>IF(U61-'Datos entrada'!X$26&gt;0,(U61-'Datos entrada'!X$26),0)</f>
        <v>31</v>
      </c>
      <c r="CE61">
        <f>IF(V61-'Datos entrada'!Y$26&gt;0,(V61-'Datos entrada'!Y$26),0)</f>
        <v>31</v>
      </c>
      <c r="CG61">
        <f t="shared" si="44"/>
        <v>388</v>
      </c>
      <c r="CH61">
        <f t="shared" si="45"/>
        <v>0</v>
      </c>
      <c r="CI61">
        <f t="shared" si="46"/>
        <v>0</v>
      </c>
      <c r="CK61">
        <f>IF(G61-'Datos entrada'!J$27&gt;0,(G61-'Datos entrada'!J$27),0)</f>
        <v>8</v>
      </c>
      <c r="CL61">
        <f>IF(H61-'Datos entrada'!K$27&gt;0,(H61-'Datos entrada'!K$27),0)</f>
        <v>11</v>
      </c>
      <c r="CM61">
        <f>IF(I61-'Datos entrada'!L$27&gt;0,(I61-'Datos entrada'!L$27),0)</f>
        <v>14</v>
      </c>
      <c r="CN61">
        <f>IF(J61-'Datos entrada'!M$27&gt;0,(J61-'Datos entrada'!M$27),0)</f>
        <v>17</v>
      </c>
      <c r="CO61">
        <f>IF(K61-'Datos entrada'!N$27&gt;0,(K61-'Datos entrada'!N$27),0)</f>
        <v>20</v>
      </c>
      <c r="CP61">
        <f>IF(L61-'Datos entrada'!O$27&gt;0,(L61-'Datos entrada'!O$27),0)</f>
        <v>23</v>
      </c>
      <c r="CQ61">
        <f>IF(M61-'Datos entrada'!P$27&gt;0,(M61-'Datos entrada'!P$27),0)</f>
        <v>26</v>
      </c>
      <c r="CR61">
        <f>IF(N61-'Datos entrada'!Q$27&gt;0,(N61-'Datos entrada'!Q$27),0)</f>
        <v>27</v>
      </c>
      <c r="CS61">
        <f>IF(O61-'Datos entrada'!R$27&gt;0,(O61-'Datos entrada'!R$27),0)</f>
        <v>28</v>
      </c>
      <c r="CT61">
        <f>IF(P61-'Datos entrada'!S$27&gt;0,(P61-'Datos entrada'!S$27),0)</f>
        <v>29</v>
      </c>
      <c r="CU61">
        <f>IF(Q61-'Datos entrada'!T$27&gt;0,(Q61-'Datos entrada'!T$27),0)</f>
        <v>30</v>
      </c>
      <c r="CV61">
        <f>IF(R61-'Datos entrada'!U$27&gt;0,(R61-'Datos entrada'!U$27),0)</f>
        <v>31</v>
      </c>
      <c r="CW61">
        <f>IF(S61-'Datos entrada'!V$27&gt;0,(S61-'Datos entrada'!V$27),0)</f>
        <v>31</v>
      </c>
      <c r="CX61">
        <f>IF(T61-'Datos entrada'!W$27&gt;0,(T61-'Datos entrada'!W$27),0)</f>
        <v>31</v>
      </c>
      <c r="CY61">
        <f>IF(U61-'Datos entrada'!X$27&gt;0,(U61-'Datos entrada'!X$27),0)</f>
        <v>31</v>
      </c>
      <c r="CZ61">
        <f>IF(V61-'Datos entrada'!Y$27&gt;0,(V61-'Datos entrada'!Y$27),0)</f>
        <v>31</v>
      </c>
      <c r="DB61">
        <f t="shared" si="47"/>
        <v>388</v>
      </c>
      <c r="DC61">
        <f t="shared" si="48"/>
        <v>0</v>
      </c>
      <c r="DD61">
        <f t="shared" si="49"/>
        <v>0</v>
      </c>
    </row>
    <row r="62" spans="6:108" x14ac:dyDescent="0.35">
      <c r="F62">
        <v>26</v>
      </c>
      <c r="G62">
        <f t="shared" ref="G62:W62" si="57">G61-1</f>
        <v>7</v>
      </c>
      <c r="H62">
        <f t="shared" si="57"/>
        <v>10</v>
      </c>
      <c r="I62">
        <f t="shared" si="57"/>
        <v>13</v>
      </c>
      <c r="J62">
        <f t="shared" si="57"/>
        <v>16</v>
      </c>
      <c r="K62">
        <f t="shared" si="57"/>
        <v>19</v>
      </c>
      <c r="L62">
        <f t="shared" si="57"/>
        <v>22</v>
      </c>
      <c r="M62">
        <f t="shared" si="57"/>
        <v>25</v>
      </c>
      <c r="N62">
        <f t="shared" si="57"/>
        <v>26</v>
      </c>
      <c r="O62">
        <f t="shared" si="57"/>
        <v>27</v>
      </c>
      <c r="P62">
        <f t="shared" si="57"/>
        <v>28</v>
      </c>
      <c r="Q62">
        <f t="shared" si="57"/>
        <v>29</v>
      </c>
      <c r="R62">
        <f t="shared" si="57"/>
        <v>30</v>
      </c>
      <c r="S62">
        <f t="shared" si="57"/>
        <v>30</v>
      </c>
      <c r="T62">
        <f t="shared" si="57"/>
        <v>30</v>
      </c>
      <c r="U62">
        <f t="shared" si="57"/>
        <v>30</v>
      </c>
      <c r="V62">
        <f t="shared" si="57"/>
        <v>30</v>
      </c>
      <c r="W62">
        <f t="shared" si="57"/>
        <v>30</v>
      </c>
      <c r="Z62">
        <f>IF(G100-'Datos entrada'!J$24&gt;0,(G100-'Datos entrada'!J$24),0)</f>
        <v>0</v>
      </c>
      <c r="AA62">
        <f>IF(H100-'Datos entrada'!K$24&gt;0,(H100-'Datos entrada'!K$24),0)</f>
        <v>0</v>
      </c>
      <c r="AB62">
        <f>IF(I100-'Datos entrada'!L$24&gt;0,(I100-'Datos entrada'!L$24),0)</f>
        <v>0</v>
      </c>
      <c r="AC62">
        <f>IF(J100-'Datos entrada'!M$24&gt;0,(J100-'Datos entrada'!M$24),0)</f>
        <v>0</v>
      </c>
      <c r="AD62">
        <f>IF(K100-'Datos entrada'!N$24&gt;0,(K100-'Datos entrada'!N$24),0)</f>
        <v>0</v>
      </c>
      <c r="AE62">
        <f>IF(L100-'Datos entrada'!O$24&gt;0,(L100-'Datos entrada'!O$24),0)</f>
        <v>0</v>
      </c>
      <c r="AF62">
        <f>IF(M100-'Datos entrada'!P$24&gt;0,(M100-'Datos entrada'!P$24),0)</f>
        <v>0</v>
      </c>
      <c r="AG62">
        <f>IF(N100-'Datos entrada'!Q$24&gt;0,(N100-'Datos entrada'!Q$24),0)</f>
        <v>0</v>
      </c>
      <c r="AH62">
        <f>IF(O100-'Datos entrada'!R$24&gt;0,(O100-'Datos entrada'!R$24),0)</f>
        <v>0</v>
      </c>
      <c r="AI62">
        <f>IF(P100-'Datos entrada'!S$24&gt;0,(P100-'Datos entrada'!S$24),0)</f>
        <v>0</v>
      </c>
      <c r="AJ62">
        <f>IF(Q100-'Datos entrada'!T$24&gt;0,(Q100-'Datos entrada'!T$24),0)</f>
        <v>0</v>
      </c>
      <c r="AK62">
        <f>IF(R100-'Datos entrada'!U$24&gt;0,(R100-'Datos entrada'!U$24),0)</f>
        <v>0</v>
      </c>
      <c r="AL62">
        <f>IF(S100-'Datos entrada'!V$24&gt;0,(S100-'Datos entrada'!V$24),0)</f>
        <v>0</v>
      </c>
      <c r="AM62">
        <f>IF(T100-'Datos entrada'!W$24&gt;0,(T100-'Datos entrada'!W$24),0)</f>
        <v>0</v>
      </c>
      <c r="AN62">
        <f>IF(U100-'Datos entrada'!X$24&gt;0,(U100-'Datos entrada'!X$24),0)</f>
        <v>0</v>
      </c>
      <c r="AO62">
        <f>IF(V100-'Datos entrada'!Y$24&gt;0,(V100-'Datos entrada'!Y$24),0)</f>
        <v>0</v>
      </c>
      <c r="AQ62">
        <f t="shared" si="51"/>
        <v>0</v>
      </c>
      <c r="AR62">
        <f>IF(AND(AQ62&lt;=32,AQ61&gt;32),$N100,0)</f>
        <v>0</v>
      </c>
      <c r="AS62">
        <f>IF(AND(AQ62&lt;=32,AQ61&gt;32),$F100,0)</f>
        <v>0</v>
      </c>
      <c r="AU62">
        <f>IF(G62-'Datos entrada'!J$25&gt;0,(G62-'Datos entrada'!J$25),0)</f>
        <v>7</v>
      </c>
      <c r="AV62">
        <f>IF(H62-'Datos entrada'!K$25&gt;0,(H62-'Datos entrada'!K$25),0)</f>
        <v>10</v>
      </c>
      <c r="AW62">
        <f>IF(I62-'Datos entrada'!L$25&gt;0,(I62-'Datos entrada'!L$25),0)</f>
        <v>13</v>
      </c>
      <c r="AX62">
        <f>IF(J62-'Datos entrada'!M$25&gt;0,(J62-'Datos entrada'!M$25),0)</f>
        <v>16</v>
      </c>
      <c r="AY62">
        <f>IF(K62-'Datos entrada'!N$25&gt;0,(K62-'Datos entrada'!N$25),0)</f>
        <v>19</v>
      </c>
      <c r="AZ62">
        <f>IF(L62-'Datos entrada'!O$25&gt;0,(L62-'Datos entrada'!O$25),0)</f>
        <v>22</v>
      </c>
      <c r="BA62">
        <f>IF(M62-'Datos entrada'!P$25&gt;0,(M62-'Datos entrada'!P$25),0)</f>
        <v>25</v>
      </c>
      <c r="BB62">
        <f>IF(N62-'Datos entrada'!Q$25&gt;0,(N62-'Datos entrada'!Q$25),0)</f>
        <v>26</v>
      </c>
      <c r="BC62">
        <f>IF(O62-'Datos entrada'!R$25&gt;0,(O62-'Datos entrada'!R$25),0)</f>
        <v>27</v>
      </c>
      <c r="BD62">
        <f>IF(P62-'Datos entrada'!S$25&gt;0,(P62-'Datos entrada'!S$25),0)</f>
        <v>28</v>
      </c>
      <c r="BE62">
        <f>IF(Q62-'Datos entrada'!T$25&gt;0,(Q62-'Datos entrada'!T$25),0)</f>
        <v>29</v>
      </c>
      <c r="BF62">
        <f>IF(R62-'Datos entrada'!U$25&gt;0,(R62-'Datos entrada'!U$25),0)</f>
        <v>30</v>
      </c>
      <c r="BG62">
        <f>IF(S62-'Datos entrada'!V$25&gt;0,(S62-'Datos entrada'!V$25),0)</f>
        <v>30</v>
      </c>
      <c r="BH62">
        <f>IF(T62-'Datos entrada'!W$25&gt;0,(T62-'Datos entrada'!W$25),0)</f>
        <v>30</v>
      </c>
      <c r="BI62">
        <f>IF(U62-'Datos entrada'!X$25&gt;0,(U62-'Datos entrada'!X$25),0)</f>
        <v>30</v>
      </c>
      <c r="BJ62">
        <f>IF(V62-'Datos entrada'!Y$25&gt;0,(V62-'Datos entrada'!Y$25),0)</f>
        <v>30</v>
      </c>
      <c r="BL62">
        <f t="shared" si="41"/>
        <v>372</v>
      </c>
      <c r="BM62">
        <f t="shared" si="42"/>
        <v>0</v>
      </c>
      <c r="BN62">
        <f t="shared" si="43"/>
        <v>0</v>
      </c>
      <c r="BP62">
        <f>IF(G62-'Datos entrada'!J$26&gt;0,(G62-'Datos entrada'!J$26),0)</f>
        <v>7</v>
      </c>
      <c r="BQ62">
        <f>IF(H62-'Datos entrada'!K$26&gt;0,(H62-'Datos entrada'!K$26),0)</f>
        <v>10</v>
      </c>
      <c r="BR62">
        <f>IF(I62-'Datos entrada'!L$26&gt;0,(I62-'Datos entrada'!L$26),0)</f>
        <v>13</v>
      </c>
      <c r="BS62">
        <f>IF(J62-'Datos entrada'!M$26&gt;0,(J62-'Datos entrada'!M$26),0)</f>
        <v>16</v>
      </c>
      <c r="BT62">
        <f>IF(K62-'Datos entrada'!N$26&gt;0,(K62-'Datos entrada'!N$26),0)</f>
        <v>19</v>
      </c>
      <c r="BU62">
        <f>IF(L62-'Datos entrada'!O$26&gt;0,(L62-'Datos entrada'!O$26),0)</f>
        <v>22</v>
      </c>
      <c r="BV62">
        <f>IF(M62-'Datos entrada'!P$26&gt;0,(M62-'Datos entrada'!P$26),0)</f>
        <v>25</v>
      </c>
      <c r="BW62">
        <f>IF(N62-'Datos entrada'!Q$26&gt;0,(N62-'Datos entrada'!Q$26),0)</f>
        <v>26</v>
      </c>
      <c r="BX62">
        <f>IF(O62-'Datos entrada'!R$26&gt;0,(O62-'Datos entrada'!R$26),0)</f>
        <v>27</v>
      </c>
      <c r="BY62">
        <f>IF(P62-'Datos entrada'!S$26&gt;0,(P62-'Datos entrada'!S$26),0)</f>
        <v>28</v>
      </c>
      <c r="BZ62">
        <f>IF(Q62-'Datos entrada'!T$26&gt;0,(Q62-'Datos entrada'!T$26),0)</f>
        <v>29</v>
      </c>
      <c r="CA62">
        <f>IF(R62-'Datos entrada'!U$26&gt;0,(R62-'Datos entrada'!U$26),0)</f>
        <v>30</v>
      </c>
      <c r="CB62">
        <f>IF(S62-'Datos entrada'!V$26&gt;0,(S62-'Datos entrada'!V$26),0)</f>
        <v>30</v>
      </c>
      <c r="CC62">
        <f>IF(T62-'Datos entrada'!W$26&gt;0,(T62-'Datos entrada'!W$26),0)</f>
        <v>30</v>
      </c>
      <c r="CD62">
        <f>IF(U62-'Datos entrada'!X$26&gt;0,(U62-'Datos entrada'!X$26),0)</f>
        <v>30</v>
      </c>
      <c r="CE62">
        <f>IF(V62-'Datos entrada'!Y$26&gt;0,(V62-'Datos entrada'!Y$26),0)</f>
        <v>30</v>
      </c>
      <c r="CG62">
        <f t="shared" si="44"/>
        <v>372</v>
      </c>
      <c r="CH62">
        <f t="shared" si="45"/>
        <v>0</v>
      </c>
      <c r="CI62">
        <f t="shared" si="46"/>
        <v>0</v>
      </c>
      <c r="CK62">
        <f>IF(G62-'Datos entrada'!J$27&gt;0,(G62-'Datos entrada'!J$27),0)</f>
        <v>7</v>
      </c>
      <c r="CL62">
        <f>IF(H62-'Datos entrada'!K$27&gt;0,(H62-'Datos entrada'!K$27),0)</f>
        <v>10</v>
      </c>
      <c r="CM62">
        <f>IF(I62-'Datos entrada'!L$27&gt;0,(I62-'Datos entrada'!L$27),0)</f>
        <v>13</v>
      </c>
      <c r="CN62">
        <f>IF(J62-'Datos entrada'!M$27&gt;0,(J62-'Datos entrada'!M$27),0)</f>
        <v>16</v>
      </c>
      <c r="CO62">
        <f>IF(K62-'Datos entrada'!N$27&gt;0,(K62-'Datos entrada'!N$27),0)</f>
        <v>19</v>
      </c>
      <c r="CP62">
        <f>IF(L62-'Datos entrada'!O$27&gt;0,(L62-'Datos entrada'!O$27),0)</f>
        <v>22</v>
      </c>
      <c r="CQ62">
        <f>IF(M62-'Datos entrada'!P$27&gt;0,(M62-'Datos entrada'!P$27),0)</f>
        <v>25</v>
      </c>
      <c r="CR62">
        <f>IF(N62-'Datos entrada'!Q$27&gt;0,(N62-'Datos entrada'!Q$27),0)</f>
        <v>26</v>
      </c>
      <c r="CS62">
        <f>IF(O62-'Datos entrada'!R$27&gt;0,(O62-'Datos entrada'!R$27),0)</f>
        <v>27</v>
      </c>
      <c r="CT62">
        <f>IF(P62-'Datos entrada'!S$27&gt;0,(P62-'Datos entrada'!S$27),0)</f>
        <v>28</v>
      </c>
      <c r="CU62">
        <f>IF(Q62-'Datos entrada'!T$27&gt;0,(Q62-'Datos entrada'!T$27),0)</f>
        <v>29</v>
      </c>
      <c r="CV62">
        <f>IF(R62-'Datos entrada'!U$27&gt;0,(R62-'Datos entrada'!U$27),0)</f>
        <v>30</v>
      </c>
      <c r="CW62">
        <f>IF(S62-'Datos entrada'!V$27&gt;0,(S62-'Datos entrada'!V$27),0)</f>
        <v>30</v>
      </c>
      <c r="CX62">
        <f>IF(T62-'Datos entrada'!W$27&gt;0,(T62-'Datos entrada'!W$27),0)</f>
        <v>30</v>
      </c>
      <c r="CY62">
        <f>IF(U62-'Datos entrada'!X$27&gt;0,(U62-'Datos entrada'!X$27),0)</f>
        <v>30</v>
      </c>
      <c r="CZ62">
        <f>IF(V62-'Datos entrada'!Y$27&gt;0,(V62-'Datos entrada'!Y$27),0)</f>
        <v>30</v>
      </c>
      <c r="DB62">
        <f t="shared" si="47"/>
        <v>372</v>
      </c>
      <c r="DC62">
        <f t="shared" si="48"/>
        <v>0</v>
      </c>
      <c r="DD62">
        <f t="shared" si="49"/>
        <v>0</v>
      </c>
    </row>
    <row r="63" spans="6:108" x14ac:dyDescent="0.35">
      <c r="F63">
        <v>27</v>
      </c>
      <c r="G63">
        <f t="shared" ref="G63:W63" si="58">G62-1</f>
        <v>6</v>
      </c>
      <c r="H63">
        <f t="shared" si="58"/>
        <v>9</v>
      </c>
      <c r="I63">
        <f t="shared" si="58"/>
        <v>12</v>
      </c>
      <c r="J63">
        <f t="shared" si="58"/>
        <v>15</v>
      </c>
      <c r="K63">
        <f t="shared" si="58"/>
        <v>18</v>
      </c>
      <c r="L63">
        <f t="shared" si="58"/>
        <v>21</v>
      </c>
      <c r="M63">
        <f t="shared" si="58"/>
        <v>24</v>
      </c>
      <c r="N63">
        <f t="shared" si="58"/>
        <v>25</v>
      </c>
      <c r="O63">
        <f t="shared" si="58"/>
        <v>26</v>
      </c>
      <c r="P63">
        <f t="shared" si="58"/>
        <v>27</v>
      </c>
      <c r="Q63">
        <f t="shared" si="58"/>
        <v>28</v>
      </c>
      <c r="R63">
        <f t="shared" si="58"/>
        <v>29</v>
      </c>
      <c r="S63">
        <f t="shared" si="58"/>
        <v>29</v>
      </c>
      <c r="T63">
        <f t="shared" si="58"/>
        <v>29</v>
      </c>
      <c r="U63">
        <f t="shared" si="58"/>
        <v>29</v>
      </c>
      <c r="V63">
        <f t="shared" si="58"/>
        <v>29</v>
      </c>
      <c r="W63">
        <f t="shared" si="58"/>
        <v>29</v>
      </c>
      <c r="Z63">
        <f>IF(G63-'Datos entrada'!J$24&gt;0,(G63-'Datos entrada'!J$24),0)</f>
        <v>6</v>
      </c>
      <c r="AA63">
        <f>IF(H63-'Datos entrada'!K$24&gt;0,(H63-'Datos entrada'!K$24),0)</f>
        <v>9</v>
      </c>
      <c r="AB63">
        <f>IF(I63-'Datos entrada'!L$24&gt;0,(I63-'Datos entrada'!L$24),0)</f>
        <v>12</v>
      </c>
      <c r="AC63">
        <f>IF(J63-'Datos entrada'!M$24&gt;0,(J63-'Datos entrada'!M$24),0)</f>
        <v>15</v>
      </c>
      <c r="AD63">
        <f>IF(K63-'Datos entrada'!N$24&gt;0,(K63-'Datos entrada'!N$24),0)</f>
        <v>18</v>
      </c>
      <c r="AE63">
        <f>IF(L63-'Datos entrada'!O$24&gt;0,(L63-'Datos entrada'!O$24),0)</f>
        <v>21</v>
      </c>
      <c r="AF63">
        <f>IF(M63-'Datos entrada'!P$24&gt;0,(M63-'Datos entrada'!P$24),0)</f>
        <v>24</v>
      </c>
      <c r="AG63">
        <f>IF(N63-'Datos entrada'!Q$24&gt;0,(N63-'Datos entrada'!Q$24),0)</f>
        <v>25</v>
      </c>
      <c r="AH63">
        <f>IF(O63-'Datos entrada'!R$24&gt;0,(O63-'Datos entrada'!R$24),0)</f>
        <v>26</v>
      </c>
      <c r="AI63">
        <f>IF(P63-'Datos entrada'!S$24&gt;0,(P63-'Datos entrada'!S$24),0)</f>
        <v>27</v>
      </c>
      <c r="AJ63">
        <f>IF(Q63-'Datos entrada'!T$24&gt;0,(Q63-'Datos entrada'!T$24),0)</f>
        <v>28</v>
      </c>
      <c r="AK63">
        <f>IF(R63-'Datos entrada'!U$24&gt;0,(R63-'Datos entrada'!U$24),0)</f>
        <v>29</v>
      </c>
      <c r="AL63">
        <f>IF(S63-'Datos entrada'!V$24&gt;0,(S63-'Datos entrada'!V$24),0)</f>
        <v>29</v>
      </c>
      <c r="AM63">
        <f>IF(T63-'Datos entrada'!W$24&gt;0,(T63-'Datos entrada'!W$24),0)</f>
        <v>29</v>
      </c>
      <c r="AN63">
        <f>IF(U63-'Datos entrada'!X$24&gt;0,(U63-'Datos entrada'!X$24),0)</f>
        <v>29</v>
      </c>
      <c r="AO63">
        <f>IF(V63-'Datos entrada'!Y$24&gt;0,(V63-'Datos entrada'!Y$24),0)</f>
        <v>29</v>
      </c>
      <c r="AQ63">
        <f t="shared" si="51"/>
        <v>356</v>
      </c>
      <c r="AR63">
        <f>IF(AND(AQ63&lt;=32,AQ62&gt;32),$N63,0)</f>
        <v>0</v>
      </c>
      <c r="AS63">
        <f>IF(AND(AQ63&lt;=32,AQ62&gt;32),$F63,0)</f>
        <v>0</v>
      </c>
      <c r="AU63">
        <f>IF(G63-'Datos entrada'!J$25&gt;0,(G63-'Datos entrada'!J$25),0)</f>
        <v>6</v>
      </c>
      <c r="AV63">
        <f>IF(H63-'Datos entrada'!K$25&gt;0,(H63-'Datos entrada'!K$25),0)</f>
        <v>9</v>
      </c>
      <c r="AW63">
        <f>IF(I63-'Datos entrada'!L$25&gt;0,(I63-'Datos entrada'!L$25),0)</f>
        <v>12</v>
      </c>
      <c r="AX63">
        <f>IF(J63-'Datos entrada'!M$25&gt;0,(J63-'Datos entrada'!M$25),0)</f>
        <v>15</v>
      </c>
      <c r="AY63">
        <f>IF(K63-'Datos entrada'!N$25&gt;0,(K63-'Datos entrada'!N$25),0)</f>
        <v>18</v>
      </c>
      <c r="AZ63">
        <f>IF(L63-'Datos entrada'!O$25&gt;0,(L63-'Datos entrada'!O$25),0)</f>
        <v>21</v>
      </c>
      <c r="BA63">
        <f>IF(M63-'Datos entrada'!P$25&gt;0,(M63-'Datos entrada'!P$25),0)</f>
        <v>24</v>
      </c>
      <c r="BB63">
        <f>IF(N63-'Datos entrada'!Q$25&gt;0,(N63-'Datos entrada'!Q$25),0)</f>
        <v>25</v>
      </c>
      <c r="BC63">
        <f>IF(O63-'Datos entrada'!R$25&gt;0,(O63-'Datos entrada'!R$25),0)</f>
        <v>26</v>
      </c>
      <c r="BD63">
        <f>IF(P63-'Datos entrada'!S$25&gt;0,(P63-'Datos entrada'!S$25),0)</f>
        <v>27</v>
      </c>
      <c r="BE63">
        <f>IF(Q63-'Datos entrada'!T$25&gt;0,(Q63-'Datos entrada'!T$25),0)</f>
        <v>28</v>
      </c>
      <c r="BF63">
        <f>IF(R63-'Datos entrada'!U$25&gt;0,(R63-'Datos entrada'!U$25),0)</f>
        <v>29</v>
      </c>
      <c r="BG63">
        <f>IF(S63-'Datos entrada'!V$25&gt;0,(S63-'Datos entrada'!V$25),0)</f>
        <v>29</v>
      </c>
      <c r="BH63">
        <f>IF(T63-'Datos entrada'!W$25&gt;0,(T63-'Datos entrada'!W$25),0)</f>
        <v>29</v>
      </c>
      <c r="BI63">
        <f>IF(U63-'Datos entrada'!X$25&gt;0,(U63-'Datos entrada'!X$25),0)</f>
        <v>29</v>
      </c>
      <c r="BJ63">
        <f>IF(V63-'Datos entrada'!Y$25&gt;0,(V63-'Datos entrada'!Y$25),0)</f>
        <v>29</v>
      </c>
      <c r="BL63">
        <f t="shared" si="41"/>
        <v>356</v>
      </c>
      <c r="BM63">
        <f t="shared" si="42"/>
        <v>0</v>
      </c>
      <c r="BN63">
        <f t="shared" si="43"/>
        <v>0</v>
      </c>
      <c r="BP63">
        <f>IF(G63-'Datos entrada'!J$26&gt;0,(G63-'Datos entrada'!J$26),0)</f>
        <v>6</v>
      </c>
      <c r="BQ63">
        <f>IF(H63-'Datos entrada'!K$26&gt;0,(H63-'Datos entrada'!K$26),0)</f>
        <v>9</v>
      </c>
      <c r="BR63">
        <f>IF(I63-'Datos entrada'!L$26&gt;0,(I63-'Datos entrada'!L$26),0)</f>
        <v>12</v>
      </c>
      <c r="BS63">
        <f>IF(J63-'Datos entrada'!M$26&gt;0,(J63-'Datos entrada'!M$26),0)</f>
        <v>15</v>
      </c>
      <c r="BT63">
        <f>IF(K63-'Datos entrada'!N$26&gt;0,(K63-'Datos entrada'!N$26),0)</f>
        <v>18</v>
      </c>
      <c r="BU63">
        <f>IF(L63-'Datos entrada'!O$26&gt;0,(L63-'Datos entrada'!O$26),0)</f>
        <v>21</v>
      </c>
      <c r="BV63">
        <f>IF(M63-'Datos entrada'!P$26&gt;0,(M63-'Datos entrada'!P$26),0)</f>
        <v>24</v>
      </c>
      <c r="BW63">
        <f>IF(N63-'Datos entrada'!Q$26&gt;0,(N63-'Datos entrada'!Q$26),0)</f>
        <v>25</v>
      </c>
      <c r="BX63">
        <f>IF(O63-'Datos entrada'!R$26&gt;0,(O63-'Datos entrada'!R$26),0)</f>
        <v>26</v>
      </c>
      <c r="BY63">
        <f>IF(P63-'Datos entrada'!S$26&gt;0,(P63-'Datos entrada'!S$26),0)</f>
        <v>27</v>
      </c>
      <c r="BZ63">
        <f>IF(Q63-'Datos entrada'!T$26&gt;0,(Q63-'Datos entrada'!T$26),0)</f>
        <v>28</v>
      </c>
      <c r="CA63">
        <f>IF(R63-'Datos entrada'!U$26&gt;0,(R63-'Datos entrada'!U$26),0)</f>
        <v>29</v>
      </c>
      <c r="CB63">
        <f>IF(S63-'Datos entrada'!V$26&gt;0,(S63-'Datos entrada'!V$26),0)</f>
        <v>29</v>
      </c>
      <c r="CC63">
        <f>IF(T63-'Datos entrada'!W$26&gt;0,(T63-'Datos entrada'!W$26),0)</f>
        <v>29</v>
      </c>
      <c r="CD63">
        <f>IF(U63-'Datos entrada'!X$26&gt;0,(U63-'Datos entrada'!X$26),0)</f>
        <v>29</v>
      </c>
      <c r="CE63">
        <f>IF(V63-'Datos entrada'!Y$26&gt;0,(V63-'Datos entrada'!Y$26),0)</f>
        <v>29</v>
      </c>
      <c r="CG63">
        <f t="shared" si="44"/>
        <v>356</v>
      </c>
      <c r="CH63">
        <f t="shared" si="45"/>
        <v>0</v>
      </c>
      <c r="CI63">
        <f t="shared" si="46"/>
        <v>0</v>
      </c>
      <c r="CK63">
        <f>IF(G63-'Datos entrada'!J$27&gt;0,(G63-'Datos entrada'!J$27),0)</f>
        <v>6</v>
      </c>
      <c r="CL63">
        <f>IF(H63-'Datos entrada'!K$27&gt;0,(H63-'Datos entrada'!K$27),0)</f>
        <v>9</v>
      </c>
      <c r="CM63">
        <f>IF(I63-'Datos entrada'!L$27&gt;0,(I63-'Datos entrada'!L$27),0)</f>
        <v>12</v>
      </c>
      <c r="CN63">
        <f>IF(J63-'Datos entrada'!M$27&gt;0,(J63-'Datos entrada'!M$27),0)</f>
        <v>15</v>
      </c>
      <c r="CO63">
        <f>IF(K63-'Datos entrada'!N$27&gt;0,(K63-'Datos entrada'!N$27),0)</f>
        <v>18</v>
      </c>
      <c r="CP63">
        <f>IF(L63-'Datos entrada'!O$27&gt;0,(L63-'Datos entrada'!O$27),0)</f>
        <v>21</v>
      </c>
      <c r="CQ63">
        <f>IF(M63-'Datos entrada'!P$27&gt;0,(M63-'Datos entrada'!P$27),0)</f>
        <v>24</v>
      </c>
      <c r="CR63">
        <f>IF(N63-'Datos entrada'!Q$27&gt;0,(N63-'Datos entrada'!Q$27),0)</f>
        <v>25</v>
      </c>
      <c r="CS63">
        <f>IF(O63-'Datos entrada'!R$27&gt;0,(O63-'Datos entrada'!R$27),0)</f>
        <v>26</v>
      </c>
      <c r="CT63">
        <f>IF(P63-'Datos entrada'!S$27&gt;0,(P63-'Datos entrada'!S$27),0)</f>
        <v>27</v>
      </c>
      <c r="CU63">
        <f>IF(Q63-'Datos entrada'!T$27&gt;0,(Q63-'Datos entrada'!T$27),0)</f>
        <v>28</v>
      </c>
      <c r="CV63">
        <f>IF(R63-'Datos entrada'!U$27&gt;0,(R63-'Datos entrada'!U$27),0)</f>
        <v>29</v>
      </c>
      <c r="CW63">
        <f>IF(S63-'Datos entrada'!V$27&gt;0,(S63-'Datos entrada'!V$27),0)</f>
        <v>29</v>
      </c>
      <c r="CX63">
        <f>IF(T63-'Datos entrada'!W$27&gt;0,(T63-'Datos entrada'!W$27),0)</f>
        <v>29</v>
      </c>
      <c r="CY63">
        <f>IF(U63-'Datos entrada'!X$27&gt;0,(U63-'Datos entrada'!X$27),0)</f>
        <v>29</v>
      </c>
      <c r="CZ63">
        <f>IF(V63-'Datos entrada'!Y$27&gt;0,(V63-'Datos entrada'!Y$27),0)</f>
        <v>29</v>
      </c>
      <c r="DB63">
        <f t="shared" si="47"/>
        <v>356</v>
      </c>
      <c r="DC63">
        <f t="shared" si="48"/>
        <v>0</v>
      </c>
      <c r="DD63">
        <f t="shared" si="49"/>
        <v>0</v>
      </c>
    </row>
    <row r="64" spans="6:108" x14ac:dyDescent="0.35">
      <c r="F64">
        <v>28</v>
      </c>
      <c r="G64">
        <f t="shared" ref="G64:W64" si="59">G63-1</f>
        <v>5</v>
      </c>
      <c r="H64">
        <f t="shared" si="59"/>
        <v>8</v>
      </c>
      <c r="I64">
        <f t="shared" si="59"/>
        <v>11</v>
      </c>
      <c r="J64">
        <f t="shared" si="59"/>
        <v>14</v>
      </c>
      <c r="K64">
        <f t="shared" si="59"/>
        <v>17</v>
      </c>
      <c r="L64">
        <f t="shared" si="59"/>
        <v>20</v>
      </c>
      <c r="M64">
        <f t="shared" si="59"/>
        <v>23</v>
      </c>
      <c r="N64">
        <f t="shared" si="59"/>
        <v>24</v>
      </c>
      <c r="O64">
        <f t="shared" si="59"/>
        <v>25</v>
      </c>
      <c r="P64">
        <f t="shared" si="59"/>
        <v>26</v>
      </c>
      <c r="Q64">
        <f t="shared" si="59"/>
        <v>27</v>
      </c>
      <c r="R64">
        <f t="shared" si="59"/>
        <v>28</v>
      </c>
      <c r="S64">
        <f t="shared" si="59"/>
        <v>28</v>
      </c>
      <c r="T64">
        <f t="shared" si="59"/>
        <v>28</v>
      </c>
      <c r="U64">
        <f t="shared" si="59"/>
        <v>28</v>
      </c>
      <c r="V64">
        <f t="shared" si="59"/>
        <v>28</v>
      </c>
      <c r="W64">
        <f t="shared" si="59"/>
        <v>28</v>
      </c>
      <c r="Z64">
        <f>IF(G64-'Datos entrada'!J$24&gt;0,(G64-'Datos entrada'!J$24),0)</f>
        <v>5</v>
      </c>
      <c r="AA64">
        <f>IF(H64-'Datos entrada'!K$24&gt;0,(H64-'Datos entrada'!K$24),0)</f>
        <v>8</v>
      </c>
      <c r="AB64">
        <f>IF(I64-'Datos entrada'!L$24&gt;0,(I64-'Datos entrada'!L$24),0)</f>
        <v>11</v>
      </c>
      <c r="AC64">
        <f>IF(J64-'Datos entrada'!M$24&gt;0,(J64-'Datos entrada'!M$24),0)</f>
        <v>14</v>
      </c>
      <c r="AD64">
        <f>IF(K64-'Datos entrada'!N$24&gt;0,(K64-'Datos entrada'!N$24),0)</f>
        <v>17</v>
      </c>
      <c r="AE64">
        <f>IF(L64-'Datos entrada'!O$24&gt;0,(L64-'Datos entrada'!O$24),0)</f>
        <v>20</v>
      </c>
      <c r="AF64">
        <f>IF(M64-'Datos entrada'!P$24&gt;0,(M64-'Datos entrada'!P$24),0)</f>
        <v>23</v>
      </c>
      <c r="AG64">
        <f>IF(N64-'Datos entrada'!Q$24&gt;0,(N64-'Datos entrada'!Q$24),0)</f>
        <v>24</v>
      </c>
      <c r="AH64">
        <f>IF(O64-'Datos entrada'!R$24&gt;0,(O64-'Datos entrada'!R$24),0)</f>
        <v>25</v>
      </c>
      <c r="AI64">
        <f>IF(P64-'Datos entrada'!S$24&gt;0,(P64-'Datos entrada'!S$24),0)</f>
        <v>26</v>
      </c>
      <c r="AJ64">
        <f>IF(Q64-'Datos entrada'!T$24&gt;0,(Q64-'Datos entrada'!T$24),0)</f>
        <v>27</v>
      </c>
      <c r="AK64">
        <f>IF(R64-'Datos entrada'!U$24&gt;0,(R64-'Datos entrada'!U$24),0)</f>
        <v>28</v>
      </c>
      <c r="AL64">
        <f>IF(S64-'Datos entrada'!V$24&gt;0,(S64-'Datos entrada'!V$24),0)</f>
        <v>28</v>
      </c>
      <c r="AM64">
        <f>IF(T64-'Datos entrada'!W$24&gt;0,(T64-'Datos entrada'!W$24),0)</f>
        <v>28</v>
      </c>
      <c r="AN64">
        <f>IF(U64-'Datos entrada'!X$24&gt;0,(U64-'Datos entrada'!X$24),0)</f>
        <v>28</v>
      </c>
      <c r="AO64">
        <f>IF(V64-'Datos entrada'!Y$24&gt;0,(V64-'Datos entrada'!Y$24),0)</f>
        <v>28</v>
      </c>
      <c r="AQ64">
        <f t="shared" si="51"/>
        <v>340</v>
      </c>
      <c r="AR64">
        <f t="shared" si="39"/>
        <v>0</v>
      </c>
      <c r="AS64">
        <f t="shared" ref="AS64:AS68" si="60">IF(AND(AQ64&lt;=32,AQ63&gt;32),$F64,0)</f>
        <v>0</v>
      </c>
      <c r="AU64">
        <f>IF(G64-'Datos entrada'!J$25&gt;0,(G64-'Datos entrada'!J$25),0)</f>
        <v>5</v>
      </c>
      <c r="AV64">
        <f>IF(H64-'Datos entrada'!K$25&gt;0,(H64-'Datos entrada'!K$25),0)</f>
        <v>8</v>
      </c>
      <c r="AW64">
        <f>IF(I64-'Datos entrada'!L$25&gt;0,(I64-'Datos entrada'!L$25),0)</f>
        <v>11</v>
      </c>
      <c r="AX64">
        <f>IF(J64-'Datos entrada'!M$25&gt;0,(J64-'Datos entrada'!M$25),0)</f>
        <v>14</v>
      </c>
      <c r="AY64">
        <f>IF(K64-'Datos entrada'!N$25&gt;0,(K64-'Datos entrada'!N$25),0)</f>
        <v>17</v>
      </c>
      <c r="AZ64">
        <f>IF(L64-'Datos entrada'!O$25&gt;0,(L64-'Datos entrada'!O$25),0)</f>
        <v>20</v>
      </c>
      <c r="BA64">
        <f>IF(M64-'Datos entrada'!P$25&gt;0,(M64-'Datos entrada'!P$25),0)</f>
        <v>23</v>
      </c>
      <c r="BB64">
        <f>IF(N64-'Datos entrada'!Q$25&gt;0,(N64-'Datos entrada'!Q$25),0)</f>
        <v>24</v>
      </c>
      <c r="BC64">
        <f>IF(O64-'Datos entrada'!R$25&gt;0,(O64-'Datos entrada'!R$25),0)</f>
        <v>25</v>
      </c>
      <c r="BD64">
        <f>IF(P64-'Datos entrada'!S$25&gt;0,(P64-'Datos entrada'!S$25),0)</f>
        <v>26</v>
      </c>
      <c r="BE64">
        <f>IF(Q64-'Datos entrada'!T$25&gt;0,(Q64-'Datos entrada'!T$25),0)</f>
        <v>27</v>
      </c>
      <c r="BF64">
        <f>IF(R64-'Datos entrada'!U$25&gt;0,(R64-'Datos entrada'!U$25),0)</f>
        <v>28</v>
      </c>
      <c r="BG64">
        <f>IF(S64-'Datos entrada'!V$25&gt;0,(S64-'Datos entrada'!V$25),0)</f>
        <v>28</v>
      </c>
      <c r="BH64">
        <f>IF(T64-'Datos entrada'!W$25&gt;0,(T64-'Datos entrada'!W$25),0)</f>
        <v>28</v>
      </c>
      <c r="BI64">
        <f>IF(U64-'Datos entrada'!X$25&gt;0,(U64-'Datos entrada'!X$25),0)</f>
        <v>28</v>
      </c>
      <c r="BJ64">
        <f>IF(V64-'Datos entrada'!Y$25&gt;0,(V64-'Datos entrada'!Y$25),0)</f>
        <v>28</v>
      </c>
      <c r="BL64">
        <f t="shared" si="41"/>
        <v>340</v>
      </c>
      <c r="BM64">
        <f t="shared" si="42"/>
        <v>0</v>
      </c>
      <c r="BN64">
        <f t="shared" si="43"/>
        <v>0</v>
      </c>
      <c r="BP64">
        <f>IF(G64-'Datos entrada'!J$26&gt;0,(G64-'Datos entrada'!J$26),0)</f>
        <v>5</v>
      </c>
      <c r="BQ64">
        <f>IF(H64-'Datos entrada'!K$26&gt;0,(H64-'Datos entrada'!K$26),0)</f>
        <v>8</v>
      </c>
      <c r="BR64">
        <f>IF(I64-'Datos entrada'!L$26&gt;0,(I64-'Datos entrada'!L$26),0)</f>
        <v>11</v>
      </c>
      <c r="BS64">
        <f>IF(J64-'Datos entrada'!M$26&gt;0,(J64-'Datos entrada'!M$26),0)</f>
        <v>14</v>
      </c>
      <c r="BT64">
        <f>IF(K64-'Datos entrada'!N$26&gt;0,(K64-'Datos entrada'!N$26),0)</f>
        <v>17</v>
      </c>
      <c r="BU64">
        <f>IF(L64-'Datos entrada'!O$26&gt;0,(L64-'Datos entrada'!O$26),0)</f>
        <v>20</v>
      </c>
      <c r="BV64">
        <f>IF(M64-'Datos entrada'!P$26&gt;0,(M64-'Datos entrada'!P$26),0)</f>
        <v>23</v>
      </c>
      <c r="BW64">
        <f>IF(N64-'Datos entrada'!Q$26&gt;0,(N64-'Datos entrada'!Q$26),0)</f>
        <v>24</v>
      </c>
      <c r="BX64">
        <f>IF(O64-'Datos entrada'!R$26&gt;0,(O64-'Datos entrada'!R$26),0)</f>
        <v>25</v>
      </c>
      <c r="BY64">
        <f>IF(P64-'Datos entrada'!S$26&gt;0,(P64-'Datos entrada'!S$26),0)</f>
        <v>26</v>
      </c>
      <c r="BZ64">
        <f>IF(Q64-'Datos entrada'!T$26&gt;0,(Q64-'Datos entrada'!T$26),0)</f>
        <v>27</v>
      </c>
      <c r="CA64">
        <f>IF(R64-'Datos entrada'!U$26&gt;0,(R64-'Datos entrada'!U$26),0)</f>
        <v>28</v>
      </c>
      <c r="CB64">
        <f>IF(S64-'Datos entrada'!V$26&gt;0,(S64-'Datos entrada'!V$26),0)</f>
        <v>28</v>
      </c>
      <c r="CC64">
        <f>IF(T64-'Datos entrada'!W$26&gt;0,(T64-'Datos entrada'!W$26),0)</f>
        <v>28</v>
      </c>
      <c r="CD64">
        <f>IF(U64-'Datos entrada'!X$26&gt;0,(U64-'Datos entrada'!X$26),0)</f>
        <v>28</v>
      </c>
      <c r="CE64">
        <f>IF(V64-'Datos entrada'!Y$26&gt;0,(V64-'Datos entrada'!Y$26),0)</f>
        <v>28</v>
      </c>
      <c r="CG64">
        <f t="shared" si="44"/>
        <v>340</v>
      </c>
      <c r="CH64">
        <f t="shared" si="45"/>
        <v>0</v>
      </c>
      <c r="CI64">
        <f t="shared" si="46"/>
        <v>0</v>
      </c>
      <c r="CK64">
        <f>IF(G64-'Datos entrada'!J$27&gt;0,(G64-'Datos entrada'!J$27),0)</f>
        <v>5</v>
      </c>
      <c r="CL64">
        <f>IF(H64-'Datos entrada'!K$27&gt;0,(H64-'Datos entrada'!K$27),0)</f>
        <v>8</v>
      </c>
      <c r="CM64">
        <f>IF(I64-'Datos entrada'!L$27&gt;0,(I64-'Datos entrada'!L$27),0)</f>
        <v>11</v>
      </c>
      <c r="CN64">
        <f>IF(J64-'Datos entrada'!M$27&gt;0,(J64-'Datos entrada'!M$27),0)</f>
        <v>14</v>
      </c>
      <c r="CO64">
        <f>IF(K64-'Datos entrada'!N$27&gt;0,(K64-'Datos entrada'!N$27),0)</f>
        <v>17</v>
      </c>
      <c r="CP64">
        <f>IF(L64-'Datos entrada'!O$27&gt;0,(L64-'Datos entrada'!O$27),0)</f>
        <v>20</v>
      </c>
      <c r="CQ64">
        <f>IF(M64-'Datos entrada'!P$27&gt;0,(M64-'Datos entrada'!P$27),0)</f>
        <v>23</v>
      </c>
      <c r="CR64">
        <f>IF(N64-'Datos entrada'!Q$27&gt;0,(N64-'Datos entrada'!Q$27),0)</f>
        <v>24</v>
      </c>
      <c r="CS64">
        <f>IF(O64-'Datos entrada'!R$27&gt;0,(O64-'Datos entrada'!R$27),0)</f>
        <v>25</v>
      </c>
      <c r="CT64">
        <f>IF(P64-'Datos entrada'!S$27&gt;0,(P64-'Datos entrada'!S$27),0)</f>
        <v>26</v>
      </c>
      <c r="CU64">
        <f>IF(Q64-'Datos entrada'!T$27&gt;0,(Q64-'Datos entrada'!T$27),0)</f>
        <v>27</v>
      </c>
      <c r="CV64">
        <f>IF(R64-'Datos entrada'!U$27&gt;0,(R64-'Datos entrada'!U$27),0)</f>
        <v>28</v>
      </c>
      <c r="CW64">
        <f>IF(S64-'Datos entrada'!V$27&gt;0,(S64-'Datos entrada'!V$27),0)</f>
        <v>28</v>
      </c>
      <c r="CX64">
        <f>IF(T64-'Datos entrada'!W$27&gt;0,(T64-'Datos entrada'!W$27),0)</f>
        <v>28</v>
      </c>
      <c r="CY64">
        <f>IF(U64-'Datos entrada'!X$27&gt;0,(U64-'Datos entrada'!X$27),0)</f>
        <v>28</v>
      </c>
      <c r="CZ64">
        <f>IF(V64-'Datos entrada'!Y$27&gt;0,(V64-'Datos entrada'!Y$27),0)</f>
        <v>28</v>
      </c>
      <c r="DB64">
        <f t="shared" si="47"/>
        <v>340</v>
      </c>
      <c r="DC64">
        <f t="shared" si="48"/>
        <v>0</v>
      </c>
      <c r="DD64">
        <f t="shared" si="49"/>
        <v>0</v>
      </c>
    </row>
    <row r="65" spans="6:108" x14ac:dyDescent="0.35">
      <c r="F65">
        <v>29</v>
      </c>
      <c r="G65">
        <f t="shared" ref="G65:W65" si="61">G64-1</f>
        <v>4</v>
      </c>
      <c r="H65">
        <f t="shared" si="61"/>
        <v>7</v>
      </c>
      <c r="I65">
        <f t="shared" si="61"/>
        <v>10</v>
      </c>
      <c r="J65">
        <f t="shared" si="61"/>
        <v>13</v>
      </c>
      <c r="K65">
        <f t="shared" si="61"/>
        <v>16</v>
      </c>
      <c r="L65">
        <f t="shared" si="61"/>
        <v>19</v>
      </c>
      <c r="M65">
        <f t="shared" si="61"/>
        <v>22</v>
      </c>
      <c r="N65">
        <f t="shared" si="61"/>
        <v>23</v>
      </c>
      <c r="O65">
        <f t="shared" si="61"/>
        <v>24</v>
      </c>
      <c r="P65">
        <f t="shared" si="61"/>
        <v>25</v>
      </c>
      <c r="Q65">
        <f t="shared" si="61"/>
        <v>26</v>
      </c>
      <c r="R65">
        <f t="shared" si="61"/>
        <v>27</v>
      </c>
      <c r="S65">
        <f t="shared" si="61"/>
        <v>27</v>
      </c>
      <c r="T65">
        <f t="shared" si="61"/>
        <v>27</v>
      </c>
      <c r="U65">
        <f t="shared" si="61"/>
        <v>27</v>
      </c>
      <c r="V65">
        <f t="shared" si="61"/>
        <v>27</v>
      </c>
      <c r="W65">
        <f t="shared" si="61"/>
        <v>27</v>
      </c>
      <c r="Z65">
        <f>IF(G65-'Datos entrada'!J$24&gt;0,(G65-'Datos entrada'!J$24),0)</f>
        <v>4</v>
      </c>
      <c r="AA65">
        <f>IF(H65-'Datos entrada'!K$24&gt;0,(H65-'Datos entrada'!K$24),0)</f>
        <v>7</v>
      </c>
      <c r="AB65">
        <f>IF(I65-'Datos entrada'!L$24&gt;0,(I65-'Datos entrada'!L$24),0)</f>
        <v>10</v>
      </c>
      <c r="AC65">
        <f>IF(J65-'Datos entrada'!M$24&gt;0,(J65-'Datos entrada'!M$24),0)</f>
        <v>13</v>
      </c>
      <c r="AD65">
        <f>IF(K65-'Datos entrada'!N$24&gt;0,(K65-'Datos entrada'!N$24),0)</f>
        <v>16</v>
      </c>
      <c r="AE65">
        <f>IF(L65-'Datos entrada'!O$24&gt;0,(L65-'Datos entrada'!O$24),0)</f>
        <v>19</v>
      </c>
      <c r="AF65">
        <f>IF(M65-'Datos entrada'!P$24&gt;0,(M65-'Datos entrada'!P$24),0)</f>
        <v>22</v>
      </c>
      <c r="AG65">
        <f>IF(N65-'Datos entrada'!Q$24&gt;0,(N65-'Datos entrada'!Q$24),0)</f>
        <v>23</v>
      </c>
      <c r="AH65">
        <f>IF(O65-'Datos entrada'!R$24&gt;0,(O65-'Datos entrada'!R$24),0)</f>
        <v>24</v>
      </c>
      <c r="AI65">
        <f>IF(P65-'Datos entrada'!S$24&gt;0,(P65-'Datos entrada'!S$24),0)</f>
        <v>25</v>
      </c>
      <c r="AJ65">
        <f>IF(Q65-'Datos entrada'!T$24&gt;0,(Q65-'Datos entrada'!T$24),0)</f>
        <v>26</v>
      </c>
      <c r="AK65">
        <f>IF(R65-'Datos entrada'!U$24&gt;0,(R65-'Datos entrada'!U$24),0)</f>
        <v>27</v>
      </c>
      <c r="AL65">
        <f>IF(S65-'Datos entrada'!V$24&gt;0,(S65-'Datos entrada'!V$24),0)</f>
        <v>27</v>
      </c>
      <c r="AM65">
        <f>IF(T65-'Datos entrada'!W$24&gt;0,(T65-'Datos entrada'!W$24),0)</f>
        <v>27</v>
      </c>
      <c r="AN65">
        <f>IF(U65-'Datos entrada'!X$24&gt;0,(U65-'Datos entrada'!X$24),0)</f>
        <v>27</v>
      </c>
      <c r="AO65">
        <f>IF(V65-'Datos entrada'!Y$24&gt;0,(V65-'Datos entrada'!Y$24),0)</f>
        <v>27</v>
      </c>
      <c r="AQ65">
        <f t="shared" ref="AQ65:AQ68" si="62">SUM(Z65:AO65)</f>
        <v>324</v>
      </c>
      <c r="AR65">
        <f t="shared" si="39"/>
        <v>0</v>
      </c>
      <c r="AS65">
        <f t="shared" si="60"/>
        <v>0</v>
      </c>
      <c r="AU65">
        <f>IF(G65-'Datos entrada'!J$25&gt;0,(G65-'Datos entrada'!J$25),0)</f>
        <v>4</v>
      </c>
      <c r="AV65">
        <f>IF(H65-'Datos entrada'!K$25&gt;0,(H65-'Datos entrada'!K$25),0)</f>
        <v>7</v>
      </c>
      <c r="AW65">
        <f>IF(I65-'Datos entrada'!L$25&gt;0,(I65-'Datos entrada'!L$25),0)</f>
        <v>10</v>
      </c>
      <c r="AX65">
        <f>IF(J65-'Datos entrada'!M$25&gt;0,(J65-'Datos entrada'!M$25),0)</f>
        <v>13</v>
      </c>
      <c r="AY65">
        <f>IF(K65-'Datos entrada'!N$25&gt;0,(K65-'Datos entrada'!N$25),0)</f>
        <v>16</v>
      </c>
      <c r="AZ65">
        <f>IF(L65-'Datos entrada'!O$25&gt;0,(L65-'Datos entrada'!O$25),0)</f>
        <v>19</v>
      </c>
      <c r="BA65">
        <f>IF(M65-'Datos entrada'!P$25&gt;0,(M65-'Datos entrada'!P$25),0)</f>
        <v>22</v>
      </c>
      <c r="BB65">
        <f>IF(N65-'Datos entrada'!Q$25&gt;0,(N65-'Datos entrada'!Q$25),0)</f>
        <v>23</v>
      </c>
      <c r="BC65">
        <f>IF(O65-'Datos entrada'!R$25&gt;0,(O65-'Datos entrada'!R$25),0)</f>
        <v>24</v>
      </c>
      <c r="BD65">
        <f>IF(P65-'Datos entrada'!S$25&gt;0,(P65-'Datos entrada'!S$25),0)</f>
        <v>25</v>
      </c>
      <c r="BE65">
        <f>IF(Q65-'Datos entrada'!T$25&gt;0,(Q65-'Datos entrada'!T$25),0)</f>
        <v>26</v>
      </c>
      <c r="BF65">
        <f>IF(R65-'Datos entrada'!U$25&gt;0,(R65-'Datos entrada'!U$25),0)</f>
        <v>27</v>
      </c>
      <c r="BG65">
        <f>IF(S65-'Datos entrada'!V$25&gt;0,(S65-'Datos entrada'!V$25),0)</f>
        <v>27</v>
      </c>
      <c r="BH65">
        <f>IF(T65-'Datos entrada'!W$25&gt;0,(T65-'Datos entrada'!W$25),0)</f>
        <v>27</v>
      </c>
      <c r="BI65">
        <f>IF(U65-'Datos entrada'!X$25&gt;0,(U65-'Datos entrada'!X$25),0)</f>
        <v>27</v>
      </c>
      <c r="BJ65">
        <f>IF(V65-'Datos entrada'!Y$25&gt;0,(V65-'Datos entrada'!Y$25),0)</f>
        <v>27</v>
      </c>
      <c r="BL65">
        <f t="shared" si="41"/>
        <v>324</v>
      </c>
      <c r="BM65">
        <f t="shared" si="42"/>
        <v>0</v>
      </c>
      <c r="BN65">
        <f t="shared" si="43"/>
        <v>0</v>
      </c>
      <c r="BP65">
        <f>IF(G65-'Datos entrada'!J$26&gt;0,(G65-'Datos entrada'!J$26),0)</f>
        <v>4</v>
      </c>
      <c r="BQ65">
        <f>IF(H65-'Datos entrada'!K$26&gt;0,(H65-'Datos entrada'!K$26),0)</f>
        <v>7</v>
      </c>
      <c r="BR65">
        <f>IF(I65-'Datos entrada'!L$26&gt;0,(I65-'Datos entrada'!L$26),0)</f>
        <v>10</v>
      </c>
      <c r="BS65">
        <f>IF(J65-'Datos entrada'!M$26&gt;0,(J65-'Datos entrada'!M$26),0)</f>
        <v>13</v>
      </c>
      <c r="BT65">
        <f>IF(K65-'Datos entrada'!N$26&gt;0,(K65-'Datos entrada'!N$26),0)</f>
        <v>16</v>
      </c>
      <c r="BU65">
        <f>IF(L65-'Datos entrada'!O$26&gt;0,(L65-'Datos entrada'!O$26),0)</f>
        <v>19</v>
      </c>
      <c r="BV65">
        <f>IF(M65-'Datos entrada'!P$26&gt;0,(M65-'Datos entrada'!P$26),0)</f>
        <v>22</v>
      </c>
      <c r="BW65">
        <f>IF(N65-'Datos entrada'!Q$26&gt;0,(N65-'Datos entrada'!Q$26),0)</f>
        <v>23</v>
      </c>
      <c r="BX65">
        <f>IF(O65-'Datos entrada'!R$26&gt;0,(O65-'Datos entrada'!R$26),0)</f>
        <v>24</v>
      </c>
      <c r="BY65">
        <f>IF(P65-'Datos entrada'!S$26&gt;0,(P65-'Datos entrada'!S$26),0)</f>
        <v>25</v>
      </c>
      <c r="BZ65">
        <f>IF(Q65-'Datos entrada'!T$26&gt;0,(Q65-'Datos entrada'!T$26),0)</f>
        <v>26</v>
      </c>
      <c r="CA65">
        <f>IF(R65-'Datos entrada'!U$26&gt;0,(R65-'Datos entrada'!U$26),0)</f>
        <v>27</v>
      </c>
      <c r="CB65">
        <f>IF(S65-'Datos entrada'!V$26&gt;0,(S65-'Datos entrada'!V$26),0)</f>
        <v>27</v>
      </c>
      <c r="CC65">
        <f>IF(T65-'Datos entrada'!W$26&gt;0,(T65-'Datos entrada'!W$26),0)</f>
        <v>27</v>
      </c>
      <c r="CD65">
        <f>IF(U65-'Datos entrada'!X$26&gt;0,(U65-'Datos entrada'!X$26),0)</f>
        <v>27</v>
      </c>
      <c r="CE65">
        <f>IF(V65-'Datos entrada'!Y$26&gt;0,(V65-'Datos entrada'!Y$26),0)</f>
        <v>27</v>
      </c>
      <c r="CG65">
        <f t="shared" si="44"/>
        <v>324</v>
      </c>
      <c r="CH65">
        <f t="shared" si="45"/>
        <v>0</v>
      </c>
      <c r="CI65">
        <f t="shared" si="46"/>
        <v>0</v>
      </c>
      <c r="CK65">
        <f>IF(G65-'Datos entrada'!J$27&gt;0,(G65-'Datos entrada'!J$27),0)</f>
        <v>4</v>
      </c>
      <c r="CL65">
        <f>IF(H65-'Datos entrada'!K$27&gt;0,(H65-'Datos entrada'!K$27),0)</f>
        <v>7</v>
      </c>
      <c r="CM65">
        <f>IF(I65-'Datos entrada'!L$27&gt;0,(I65-'Datos entrada'!L$27),0)</f>
        <v>10</v>
      </c>
      <c r="CN65">
        <f>IF(J65-'Datos entrada'!M$27&gt;0,(J65-'Datos entrada'!M$27),0)</f>
        <v>13</v>
      </c>
      <c r="CO65">
        <f>IF(K65-'Datos entrada'!N$27&gt;0,(K65-'Datos entrada'!N$27),0)</f>
        <v>16</v>
      </c>
      <c r="CP65">
        <f>IF(L65-'Datos entrada'!O$27&gt;0,(L65-'Datos entrada'!O$27),0)</f>
        <v>19</v>
      </c>
      <c r="CQ65">
        <f>IF(M65-'Datos entrada'!P$27&gt;0,(M65-'Datos entrada'!P$27),0)</f>
        <v>22</v>
      </c>
      <c r="CR65">
        <f>IF(N65-'Datos entrada'!Q$27&gt;0,(N65-'Datos entrada'!Q$27),0)</f>
        <v>23</v>
      </c>
      <c r="CS65">
        <f>IF(O65-'Datos entrada'!R$27&gt;0,(O65-'Datos entrada'!R$27),0)</f>
        <v>24</v>
      </c>
      <c r="CT65">
        <f>IF(P65-'Datos entrada'!S$27&gt;0,(P65-'Datos entrada'!S$27),0)</f>
        <v>25</v>
      </c>
      <c r="CU65">
        <f>IF(Q65-'Datos entrada'!T$27&gt;0,(Q65-'Datos entrada'!T$27),0)</f>
        <v>26</v>
      </c>
      <c r="CV65">
        <f>IF(R65-'Datos entrada'!U$27&gt;0,(R65-'Datos entrada'!U$27),0)</f>
        <v>27</v>
      </c>
      <c r="CW65">
        <f>IF(S65-'Datos entrada'!V$27&gt;0,(S65-'Datos entrada'!V$27),0)</f>
        <v>27</v>
      </c>
      <c r="CX65">
        <f>IF(T65-'Datos entrada'!W$27&gt;0,(T65-'Datos entrada'!W$27),0)</f>
        <v>27</v>
      </c>
      <c r="CY65">
        <f>IF(U65-'Datos entrada'!X$27&gt;0,(U65-'Datos entrada'!X$27),0)</f>
        <v>27</v>
      </c>
      <c r="CZ65">
        <f>IF(V65-'Datos entrada'!Y$27&gt;0,(V65-'Datos entrada'!Y$27),0)</f>
        <v>27</v>
      </c>
      <c r="DB65">
        <f t="shared" si="47"/>
        <v>324</v>
      </c>
      <c r="DC65">
        <f t="shared" si="48"/>
        <v>0</v>
      </c>
      <c r="DD65">
        <f t="shared" si="49"/>
        <v>0</v>
      </c>
    </row>
    <row r="66" spans="6:108" ht="15.75" customHeight="1" x14ac:dyDescent="0.35">
      <c r="F66">
        <v>30</v>
      </c>
      <c r="G66">
        <f t="shared" ref="G66:W66" si="63">G65-1</f>
        <v>3</v>
      </c>
      <c r="H66">
        <f t="shared" si="63"/>
        <v>6</v>
      </c>
      <c r="I66">
        <f t="shared" si="63"/>
        <v>9</v>
      </c>
      <c r="J66">
        <f t="shared" si="63"/>
        <v>12</v>
      </c>
      <c r="K66">
        <f t="shared" si="63"/>
        <v>15</v>
      </c>
      <c r="L66">
        <f t="shared" si="63"/>
        <v>18</v>
      </c>
      <c r="M66">
        <f t="shared" si="63"/>
        <v>21</v>
      </c>
      <c r="N66">
        <f t="shared" si="63"/>
        <v>22</v>
      </c>
      <c r="O66">
        <f t="shared" si="63"/>
        <v>23</v>
      </c>
      <c r="P66">
        <f t="shared" si="63"/>
        <v>24</v>
      </c>
      <c r="Q66">
        <f t="shared" si="63"/>
        <v>25</v>
      </c>
      <c r="R66">
        <f t="shared" si="63"/>
        <v>26</v>
      </c>
      <c r="S66">
        <f t="shared" si="63"/>
        <v>26</v>
      </c>
      <c r="T66">
        <f t="shared" si="63"/>
        <v>26</v>
      </c>
      <c r="U66">
        <f t="shared" si="63"/>
        <v>26</v>
      </c>
      <c r="V66">
        <f t="shared" si="63"/>
        <v>26</v>
      </c>
      <c r="W66">
        <f t="shared" si="63"/>
        <v>26</v>
      </c>
      <c r="Z66">
        <f>IF(G66-'Datos entrada'!J$24&gt;0,(G66-'Datos entrada'!J$24),0)</f>
        <v>3</v>
      </c>
      <c r="AA66">
        <f>IF(H66-'Datos entrada'!K$24&gt;0,(H66-'Datos entrada'!K$24),0)</f>
        <v>6</v>
      </c>
      <c r="AB66">
        <f>IF(I66-'Datos entrada'!L$24&gt;0,(I66-'Datos entrada'!L$24),0)</f>
        <v>9</v>
      </c>
      <c r="AC66">
        <f>IF(J66-'Datos entrada'!M$24&gt;0,(J66-'Datos entrada'!M$24),0)</f>
        <v>12</v>
      </c>
      <c r="AD66">
        <f>IF(K66-'Datos entrada'!N$24&gt;0,(K66-'Datos entrada'!N$24),0)</f>
        <v>15</v>
      </c>
      <c r="AE66">
        <f>IF(L66-'Datos entrada'!O$24&gt;0,(L66-'Datos entrada'!O$24),0)</f>
        <v>18</v>
      </c>
      <c r="AF66">
        <f>IF(M66-'Datos entrada'!P$24&gt;0,(M66-'Datos entrada'!P$24),0)</f>
        <v>21</v>
      </c>
      <c r="AG66">
        <f>IF(N66-'Datos entrada'!Q$24&gt;0,(N66-'Datos entrada'!Q$24),0)</f>
        <v>22</v>
      </c>
      <c r="AH66">
        <f>IF(O66-'Datos entrada'!R$24&gt;0,(O66-'Datos entrada'!R$24),0)</f>
        <v>23</v>
      </c>
      <c r="AI66">
        <f>IF(P66-'Datos entrada'!S$24&gt;0,(P66-'Datos entrada'!S$24),0)</f>
        <v>24</v>
      </c>
      <c r="AJ66">
        <f>IF(Q66-'Datos entrada'!T$24&gt;0,(Q66-'Datos entrada'!T$24),0)</f>
        <v>25</v>
      </c>
      <c r="AK66">
        <f>IF(R66-'Datos entrada'!U$24&gt;0,(R66-'Datos entrada'!U$24),0)</f>
        <v>26</v>
      </c>
      <c r="AL66">
        <f>IF(S66-'Datos entrada'!V$24&gt;0,(S66-'Datos entrada'!V$24),0)</f>
        <v>26</v>
      </c>
      <c r="AM66">
        <f>IF(T66-'Datos entrada'!W$24&gt;0,(T66-'Datos entrada'!W$24),0)</f>
        <v>26</v>
      </c>
      <c r="AN66">
        <f>IF(U66-'Datos entrada'!X$24&gt;0,(U66-'Datos entrada'!X$24),0)</f>
        <v>26</v>
      </c>
      <c r="AO66">
        <f>IF(V66-'Datos entrada'!Y$24&gt;0,(V66-'Datos entrada'!Y$24),0)</f>
        <v>26</v>
      </c>
      <c r="AQ66">
        <f t="shared" si="62"/>
        <v>308</v>
      </c>
      <c r="AR66">
        <f t="shared" si="39"/>
        <v>0</v>
      </c>
      <c r="AS66">
        <f t="shared" si="60"/>
        <v>0</v>
      </c>
      <c r="AU66">
        <f>IF(G66-'Datos entrada'!J$25&gt;0,(G66-'Datos entrada'!J$25),0)</f>
        <v>3</v>
      </c>
      <c r="AV66">
        <f>IF(H66-'Datos entrada'!K$25&gt;0,(H66-'Datos entrada'!K$25),0)</f>
        <v>6</v>
      </c>
      <c r="AW66">
        <f>IF(I66-'Datos entrada'!L$25&gt;0,(I66-'Datos entrada'!L$25),0)</f>
        <v>9</v>
      </c>
      <c r="AX66">
        <f>IF(J66-'Datos entrada'!M$25&gt;0,(J66-'Datos entrada'!M$25),0)</f>
        <v>12</v>
      </c>
      <c r="AY66">
        <f>IF(K66-'Datos entrada'!N$25&gt;0,(K66-'Datos entrada'!N$25),0)</f>
        <v>15</v>
      </c>
      <c r="AZ66">
        <f>IF(L66-'Datos entrada'!O$25&gt;0,(L66-'Datos entrada'!O$25),0)</f>
        <v>18</v>
      </c>
      <c r="BA66">
        <f>IF(M66-'Datos entrada'!P$25&gt;0,(M66-'Datos entrada'!P$25),0)</f>
        <v>21</v>
      </c>
      <c r="BB66">
        <f>IF(N66-'Datos entrada'!Q$25&gt;0,(N66-'Datos entrada'!Q$25),0)</f>
        <v>22</v>
      </c>
      <c r="BC66">
        <f>IF(O66-'Datos entrada'!R$25&gt;0,(O66-'Datos entrada'!R$25),0)</f>
        <v>23</v>
      </c>
      <c r="BD66">
        <f>IF(P66-'Datos entrada'!S$25&gt;0,(P66-'Datos entrada'!S$25),0)</f>
        <v>24</v>
      </c>
      <c r="BE66">
        <f>IF(Q66-'Datos entrada'!T$25&gt;0,(Q66-'Datos entrada'!T$25),0)</f>
        <v>25</v>
      </c>
      <c r="BF66">
        <f>IF(R66-'Datos entrada'!U$25&gt;0,(R66-'Datos entrada'!U$25),0)</f>
        <v>26</v>
      </c>
      <c r="BG66">
        <f>IF(S66-'Datos entrada'!V$25&gt;0,(S66-'Datos entrada'!V$25),0)</f>
        <v>26</v>
      </c>
      <c r="BH66">
        <f>IF(T66-'Datos entrada'!W$25&gt;0,(T66-'Datos entrada'!W$25),0)</f>
        <v>26</v>
      </c>
      <c r="BI66">
        <f>IF(U66-'Datos entrada'!X$25&gt;0,(U66-'Datos entrada'!X$25),0)</f>
        <v>26</v>
      </c>
      <c r="BJ66">
        <f>IF(V66-'Datos entrada'!Y$25&gt;0,(V66-'Datos entrada'!Y$25),0)</f>
        <v>26</v>
      </c>
      <c r="BL66">
        <f t="shared" si="41"/>
        <v>308</v>
      </c>
      <c r="BM66">
        <f t="shared" si="42"/>
        <v>0</v>
      </c>
      <c r="BN66">
        <f t="shared" si="43"/>
        <v>0</v>
      </c>
      <c r="BP66">
        <f>IF(G66-'Datos entrada'!J$26&gt;0,(G66-'Datos entrada'!J$26),0)</f>
        <v>3</v>
      </c>
      <c r="BQ66">
        <f>IF(H66-'Datos entrada'!K$26&gt;0,(H66-'Datos entrada'!K$26),0)</f>
        <v>6</v>
      </c>
      <c r="BR66">
        <f>IF(I66-'Datos entrada'!L$26&gt;0,(I66-'Datos entrada'!L$26),0)</f>
        <v>9</v>
      </c>
      <c r="BS66">
        <f>IF(J66-'Datos entrada'!M$26&gt;0,(J66-'Datos entrada'!M$26),0)</f>
        <v>12</v>
      </c>
      <c r="BT66">
        <f>IF(K66-'Datos entrada'!N$26&gt;0,(K66-'Datos entrada'!N$26),0)</f>
        <v>15</v>
      </c>
      <c r="BU66">
        <f>IF(L66-'Datos entrada'!O$26&gt;0,(L66-'Datos entrada'!O$26),0)</f>
        <v>18</v>
      </c>
      <c r="BV66">
        <f>IF(M66-'Datos entrada'!P$26&gt;0,(M66-'Datos entrada'!P$26),0)</f>
        <v>21</v>
      </c>
      <c r="BW66">
        <f>IF(N66-'Datos entrada'!Q$26&gt;0,(N66-'Datos entrada'!Q$26),0)</f>
        <v>22</v>
      </c>
      <c r="BX66">
        <f>IF(O66-'Datos entrada'!R$26&gt;0,(O66-'Datos entrada'!R$26),0)</f>
        <v>23</v>
      </c>
      <c r="BY66">
        <f>IF(P66-'Datos entrada'!S$26&gt;0,(P66-'Datos entrada'!S$26),0)</f>
        <v>24</v>
      </c>
      <c r="BZ66">
        <f>IF(Q66-'Datos entrada'!T$26&gt;0,(Q66-'Datos entrada'!T$26),0)</f>
        <v>25</v>
      </c>
      <c r="CA66">
        <f>IF(R66-'Datos entrada'!U$26&gt;0,(R66-'Datos entrada'!U$26),0)</f>
        <v>26</v>
      </c>
      <c r="CB66">
        <f>IF(S66-'Datos entrada'!V$26&gt;0,(S66-'Datos entrada'!V$26),0)</f>
        <v>26</v>
      </c>
      <c r="CC66">
        <f>IF(T66-'Datos entrada'!W$26&gt;0,(T66-'Datos entrada'!W$26),0)</f>
        <v>26</v>
      </c>
      <c r="CD66">
        <f>IF(U66-'Datos entrada'!X$26&gt;0,(U66-'Datos entrada'!X$26),0)</f>
        <v>26</v>
      </c>
      <c r="CE66">
        <f>IF(V66-'Datos entrada'!Y$26&gt;0,(V66-'Datos entrada'!Y$26),0)</f>
        <v>26</v>
      </c>
      <c r="CG66">
        <f t="shared" si="44"/>
        <v>308</v>
      </c>
      <c r="CH66">
        <f t="shared" si="45"/>
        <v>0</v>
      </c>
      <c r="CI66">
        <f t="shared" si="46"/>
        <v>0</v>
      </c>
      <c r="CK66">
        <f>IF(G66-'Datos entrada'!J$27&gt;0,(G66-'Datos entrada'!J$27),0)</f>
        <v>3</v>
      </c>
      <c r="CL66">
        <f>IF(H66-'Datos entrada'!K$27&gt;0,(H66-'Datos entrada'!K$27),0)</f>
        <v>6</v>
      </c>
      <c r="CM66">
        <f>IF(I66-'Datos entrada'!L$27&gt;0,(I66-'Datos entrada'!L$27),0)</f>
        <v>9</v>
      </c>
      <c r="CN66">
        <f>IF(J66-'Datos entrada'!M$27&gt;0,(J66-'Datos entrada'!M$27),0)</f>
        <v>12</v>
      </c>
      <c r="CO66">
        <f>IF(K66-'Datos entrada'!N$27&gt;0,(K66-'Datos entrada'!N$27),0)</f>
        <v>15</v>
      </c>
      <c r="CP66">
        <f>IF(L66-'Datos entrada'!O$27&gt;0,(L66-'Datos entrada'!O$27),0)</f>
        <v>18</v>
      </c>
      <c r="CQ66">
        <f>IF(M66-'Datos entrada'!P$27&gt;0,(M66-'Datos entrada'!P$27),0)</f>
        <v>21</v>
      </c>
      <c r="CR66">
        <f>IF(N66-'Datos entrada'!Q$27&gt;0,(N66-'Datos entrada'!Q$27),0)</f>
        <v>22</v>
      </c>
      <c r="CS66">
        <f>IF(O66-'Datos entrada'!R$27&gt;0,(O66-'Datos entrada'!R$27),0)</f>
        <v>23</v>
      </c>
      <c r="CT66">
        <f>IF(P66-'Datos entrada'!S$27&gt;0,(P66-'Datos entrada'!S$27),0)</f>
        <v>24</v>
      </c>
      <c r="CU66">
        <f>IF(Q66-'Datos entrada'!T$27&gt;0,(Q66-'Datos entrada'!T$27),0)</f>
        <v>25</v>
      </c>
      <c r="CV66">
        <f>IF(R66-'Datos entrada'!U$27&gt;0,(R66-'Datos entrada'!U$27),0)</f>
        <v>26</v>
      </c>
      <c r="CW66">
        <f>IF(S66-'Datos entrada'!V$27&gt;0,(S66-'Datos entrada'!V$27),0)</f>
        <v>26</v>
      </c>
      <c r="CX66">
        <f>IF(T66-'Datos entrada'!W$27&gt;0,(T66-'Datos entrada'!W$27),0)</f>
        <v>26</v>
      </c>
      <c r="CY66">
        <f>IF(U66-'Datos entrada'!X$27&gt;0,(U66-'Datos entrada'!X$27),0)</f>
        <v>26</v>
      </c>
      <c r="CZ66">
        <f>IF(V66-'Datos entrada'!Y$27&gt;0,(V66-'Datos entrada'!Y$27),0)</f>
        <v>26</v>
      </c>
      <c r="DB66">
        <f t="shared" si="47"/>
        <v>308</v>
      </c>
      <c r="DC66">
        <f t="shared" si="48"/>
        <v>0</v>
      </c>
      <c r="DD66">
        <f t="shared" si="49"/>
        <v>0</v>
      </c>
    </row>
    <row r="67" spans="6:108" ht="15.5" x14ac:dyDescent="0.35">
      <c r="F67">
        <v>31</v>
      </c>
      <c r="G67">
        <f t="shared" ref="G67:W67" si="64">G66-1</f>
        <v>2</v>
      </c>
      <c r="H67">
        <f t="shared" si="64"/>
        <v>5</v>
      </c>
      <c r="I67">
        <f t="shared" si="64"/>
        <v>8</v>
      </c>
      <c r="J67">
        <f t="shared" si="64"/>
        <v>11</v>
      </c>
      <c r="K67">
        <f t="shared" si="64"/>
        <v>14</v>
      </c>
      <c r="L67">
        <f t="shared" si="64"/>
        <v>17</v>
      </c>
      <c r="M67">
        <f t="shared" si="64"/>
        <v>20</v>
      </c>
      <c r="N67">
        <f t="shared" si="64"/>
        <v>21</v>
      </c>
      <c r="O67">
        <f t="shared" si="64"/>
        <v>22</v>
      </c>
      <c r="P67">
        <f t="shared" si="64"/>
        <v>23</v>
      </c>
      <c r="Q67">
        <f t="shared" si="64"/>
        <v>24</v>
      </c>
      <c r="R67">
        <f t="shared" si="64"/>
        <v>25</v>
      </c>
      <c r="S67">
        <f t="shared" si="64"/>
        <v>25</v>
      </c>
      <c r="T67">
        <f t="shared" si="64"/>
        <v>25</v>
      </c>
      <c r="U67">
        <f t="shared" si="64"/>
        <v>25</v>
      </c>
      <c r="V67">
        <f t="shared" si="64"/>
        <v>25</v>
      </c>
      <c r="W67">
        <f t="shared" si="64"/>
        <v>25</v>
      </c>
      <c r="Z67">
        <f>IF(G67-'Datos entrada'!J$24&gt;0,(G67-'Datos entrada'!J$24),0)</f>
        <v>2</v>
      </c>
      <c r="AA67">
        <f>IF(H67-'Datos entrada'!K$24&gt;0,(H67-'Datos entrada'!K$24),0)</f>
        <v>5</v>
      </c>
      <c r="AB67">
        <f>IF(I67-'Datos entrada'!L$24&gt;0,(I67-'Datos entrada'!L$24),0)</f>
        <v>8</v>
      </c>
      <c r="AC67">
        <f>IF(J67-'Datos entrada'!M$24&gt;0,(J67-'Datos entrada'!M$24),0)</f>
        <v>11</v>
      </c>
      <c r="AD67">
        <f>IF(K67-'Datos entrada'!N$24&gt;0,(K67-'Datos entrada'!N$24),0)</f>
        <v>14</v>
      </c>
      <c r="AE67">
        <f>IF(L67-'Datos entrada'!O$24&gt;0,(L67-'Datos entrada'!O$24),0)</f>
        <v>17</v>
      </c>
      <c r="AF67">
        <f>IF(M67-'Datos entrada'!P$24&gt;0,(M67-'Datos entrada'!P$24),0)</f>
        <v>20</v>
      </c>
      <c r="AG67">
        <f>IF(N67-'Datos entrada'!Q$24&gt;0,(N67-'Datos entrada'!Q$24),0)</f>
        <v>21</v>
      </c>
      <c r="AH67">
        <f>IF(O67-'Datos entrada'!R$24&gt;0,(O67-'Datos entrada'!R$24),0)</f>
        <v>22</v>
      </c>
      <c r="AI67">
        <f>IF(P67-'Datos entrada'!S$24&gt;0,(P67-'Datos entrada'!S$24),0)</f>
        <v>23</v>
      </c>
      <c r="AJ67">
        <f>IF(Q67-'Datos entrada'!T$24&gt;0,(Q67-'Datos entrada'!T$24),0)</f>
        <v>24</v>
      </c>
      <c r="AK67">
        <f>IF(R67-'Datos entrada'!U$24&gt;0,(R67-'Datos entrada'!U$24),0)</f>
        <v>25</v>
      </c>
      <c r="AL67">
        <f>IF(S67-'Datos entrada'!V$24&gt;0,(S67-'Datos entrada'!V$24),0)</f>
        <v>25</v>
      </c>
      <c r="AM67">
        <f>IF(T67-'Datos entrada'!W$24&gt;0,(T67-'Datos entrada'!W$24),0)</f>
        <v>25</v>
      </c>
      <c r="AN67">
        <f>IF(U67-'Datos entrada'!X$24&gt;0,(U67-'Datos entrada'!X$24),0)</f>
        <v>25</v>
      </c>
      <c r="AO67">
        <f>IF(V67-'Datos entrada'!Y$24&gt;0,(V67-'Datos entrada'!Y$24),0)</f>
        <v>25</v>
      </c>
      <c r="AQ67">
        <f t="shared" si="62"/>
        <v>292</v>
      </c>
      <c r="AR67">
        <f t="shared" si="39"/>
        <v>0</v>
      </c>
      <c r="AS67">
        <f t="shared" si="60"/>
        <v>0</v>
      </c>
      <c r="AU67">
        <f>IF(G67-'Datos entrada'!J$25&gt;0,(G67-'Datos entrada'!J$25),0)</f>
        <v>2</v>
      </c>
      <c r="AV67">
        <f>IF(H67-'Datos entrada'!K$25&gt;0,(H67-'Datos entrada'!K$25),0)</f>
        <v>5</v>
      </c>
      <c r="AW67">
        <f>IF(I67-'Datos entrada'!L$25&gt;0,(I67-'Datos entrada'!L$25),0)</f>
        <v>8</v>
      </c>
      <c r="AX67">
        <f>IF(J67-'Datos entrada'!M$25&gt;0,(J67-'Datos entrada'!M$25),0)</f>
        <v>11</v>
      </c>
      <c r="AY67">
        <f>IF(K67-'Datos entrada'!N$25&gt;0,(K67-'Datos entrada'!N$25),0)</f>
        <v>14</v>
      </c>
      <c r="AZ67">
        <f>IF(L67-'Datos entrada'!O$25&gt;0,(L67-'Datos entrada'!O$25),0)</f>
        <v>17</v>
      </c>
      <c r="BA67">
        <f>IF(M67-'Datos entrada'!P$25&gt;0,(M67-'Datos entrada'!P$25),0)</f>
        <v>20</v>
      </c>
      <c r="BB67">
        <f>IF(N67-'Datos entrada'!Q$25&gt;0,(N67-'Datos entrada'!Q$25),0)</f>
        <v>21</v>
      </c>
      <c r="BC67">
        <f>IF(O67-'Datos entrada'!R$25&gt;0,(O67-'Datos entrada'!R$25),0)</f>
        <v>22</v>
      </c>
      <c r="BD67">
        <f>IF(P67-'Datos entrada'!S$25&gt;0,(P67-'Datos entrada'!S$25),0)</f>
        <v>23</v>
      </c>
      <c r="BE67">
        <f>IF(Q67-'Datos entrada'!T$25&gt;0,(Q67-'Datos entrada'!T$25),0)</f>
        <v>24</v>
      </c>
      <c r="BF67">
        <f>IF(R67-'Datos entrada'!U$25&gt;0,(R67-'Datos entrada'!U$25),0)</f>
        <v>25</v>
      </c>
      <c r="BG67">
        <f>IF(S67-'Datos entrada'!V$25&gt;0,(S67-'Datos entrada'!V$25),0)</f>
        <v>25</v>
      </c>
      <c r="BH67">
        <f>IF(T67-'Datos entrada'!W$25&gt;0,(T67-'Datos entrada'!W$25),0)</f>
        <v>25</v>
      </c>
      <c r="BI67">
        <f>IF(U67-'Datos entrada'!X$25&gt;0,(U67-'Datos entrada'!X$25),0)</f>
        <v>25</v>
      </c>
      <c r="BJ67">
        <f>IF(V67-'Datos entrada'!Y$25&gt;0,(V67-'Datos entrada'!Y$25),0)</f>
        <v>25</v>
      </c>
      <c r="BK67" s="118"/>
      <c r="BL67">
        <f t="shared" si="41"/>
        <v>292</v>
      </c>
      <c r="BM67">
        <f t="shared" si="42"/>
        <v>0</v>
      </c>
      <c r="BN67">
        <f t="shared" si="43"/>
        <v>0</v>
      </c>
      <c r="BP67">
        <f>IF(G67-'Datos entrada'!J$26&gt;0,(G67-'Datos entrada'!J$26),0)</f>
        <v>2</v>
      </c>
      <c r="BQ67">
        <f>IF(H67-'Datos entrada'!K$26&gt;0,(H67-'Datos entrada'!K$26),0)</f>
        <v>5</v>
      </c>
      <c r="BR67">
        <f>IF(I67-'Datos entrada'!L$26&gt;0,(I67-'Datos entrada'!L$26),0)</f>
        <v>8</v>
      </c>
      <c r="BS67">
        <f>IF(J67-'Datos entrada'!M$26&gt;0,(J67-'Datos entrada'!M$26),0)</f>
        <v>11</v>
      </c>
      <c r="BT67">
        <f>IF(K67-'Datos entrada'!N$26&gt;0,(K67-'Datos entrada'!N$26),0)</f>
        <v>14</v>
      </c>
      <c r="BU67">
        <f>IF(L67-'Datos entrada'!O$26&gt;0,(L67-'Datos entrada'!O$26),0)</f>
        <v>17</v>
      </c>
      <c r="BV67">
        <f>IF(M67-'Datos entrada'!P$26&gt;0,(M67-'Datos entrada'!P$26),0)</f>
        <v>20</v>
      </c>
      <c r="BW67">
        <f>IF(N67-'Datos entrada'!Q$26&gt;0,(N67-'Datos entrada'!Q$26),0)</f>
        <v>21</v>
      </c>
      <c r="BX67">
        <f>IF(O67-'Datos entrada'!R$26&gt;0,(O67-'Datos entrada'!R$26),0)</f>
        <v>22</v>
      </c>
      <c r="BY67">
        <f>IF(P67-'Datos entrada'!S$26&gt;0,(P67-'Datos entrada'!S$26),0)</f>
        <v>23</v>
      </c>
      <c r="BZ67">
        <f>IF(Q67-'Datos entrada'!T$26&gt;0,(Q67-'Datos entrada'!T$26),0)</f>
        <v>24</v>
      </c>
      <c r="CA67">
        <f>IF(R67-'Datos entrada'!U$26&gt;0,(R67-'Datos entrada'!U$26),0)</f>
        <v>25</v>
      </c>
      <c r="CB67">
        <f>IF(S67-'Datos entrada'!V$26&gt;0,(S67-'Datos entrada'!V$26),0)</f>
        <v>25</v>
      </c>
      <c r="CC67">
        <f>IF(T67-'Datos entrada'!W$26&gt;0,(T67-'Datos entrada'!W$26),0)</f>
        <v>25</v>
      </c>
      <c r="CD67">
        <f>IF(U67-'Datos entrada'!X$26&gt;0,(U67-'Datos entrada'!X$26),0)</f>
        <v>25</v>
      </c>
      <c r="CE67">
        <f>IF(V67-'Datos entrada'!Y$26&gt;0,(V67-'Datos entrada'!Y$26),0)</f>
        <v>25</v>
      </c>
      <c r="CG67">
        <f t="shared" si="44"/>
        <v>292</v>
      </c>
      <c r="CH67">
        <f t="shared" si="45"/>
        <v>0</v>
      </c>
      <c r="CI67">
        <f t="shared" si="46"/>
        <v>0</v>
      </c>
      <c r="CK67">
        <f>IF(G67-'Datos entrada'!J$27&gt;0,(G67-'Datos entrada'!J$27),0)</f>
        <v>2</v>
      </c>
      <c r="CL67">
        <f>IF(H67-'Datos entrada'!K$27&gt;0,(H67-'Datos entrada'!K$27),0)</f>
        <v>5</v>
      </c>
      <c r="CM67">
        <f>IF(I67-'Datos entrada'!L$27&gt;0,(I67-'Datos entrada'!L$27),0)</f>
        <v>8</v>
      </c>
      <c r="CN67">
        <f>IF(J67-'Datos entrada'!M$27&gt;0,(J67-'Datos entrada'!M$27),0)</f>
        <v>11</v>
      </c>
      <c r="CO67">
        <f>IF(K67-'Datos entrada'!N$27&gt;0,(K67-'Datos entrada'!N$27),0)</f>
        <v>14</v>
      </c>
      <c r="CP67">
        <f>IF(L67-'Datos entrada'!O$27&gt;0,(L67-'Datos entrada'!O$27),0)</f>
        <v>17</v>
      </c>
      <c r="CQ67">
        <f>IF(M67-'Datos entrada'!P$27&gt;0,(M67-'Datos entrada'!P$27),0)</f>
        <v>20</v>
      </c>
      <c r="CR67">
        <f>IF(N67-'Datos entrada'!Q$27&gt;0,(N67-'Datos entrada'!Q$27),0)</f>
        <v>21</v>
      </c>
      <c r="CS67">
        <f>IF(O67-'Datos entrada'!R$27&gt;0,(O67-'Datos entrada'!R$27),0)</f>
        <v>22</v>
      </c>
      <c r="CT67">
        <f>IF(P67-'Datos entrada'!S$27&gt;0,(P67-'Datos entrada'!S$27),0)</f>
        <v>23</v>
      </c>
      <c r="CU67">
        <f>IF(Q67-'Datos entrada'!T$27&gt;0,(Q67-'Datos entrada'!T$27),0)</f>
        <v>24</v>
      </c>
      <c r="CV67">
        <f>IF(R67-'Datos entrada'!U$27&gt;0,(R67-'Datos entrada'!U$27),0)</f>
        <v>25</v>
      </c>
      <c r="CW67">
        <f>IF(S67-'Datos entrada'!V$27&gt;0,(S67-'Datos entrada'!V$27),0)</f>
        <v>25</v>
      </c>
      <c r="CX67">
        <f>IF(T67-'Datos entrada'!W$27&gt;0,(T67-'Datos entrada'!W$27),0)</f>
        <v>25</v>
      </c>
      <c r="CY67">
        <f>IF(U67-'Datos entrada'!X$27&gt;0,(U67-'Datos entrada'!X$27),0)</f>
        <v>25</v>
      </c>
      <c r="CZ67">
        <f>IF(V67-'Datos entrada'!Y$27&gt;0,(V67-'Datos entrada'!Y$27),0)</f>
        <v>25</v>
      </c>
      <c r="DB67">
        <f t="shared" si="47"/>
        <v>292</v>
      </c>
      <c r="DC67">
        <f t="shared" si="48"/>
        <v>0</v>
      </c>
      <c r="DD67">
        <f t="shared" si="49"/>
        <v>0</v>
      </c>
    </row>
    <row r="68" spans="6:108" x14ac:dyDescent="0.35">
      <c r="F68">
        <v>32</v>
      </c>
      <c r="G68">
        <f t="shared" ref="G68:W68" si="65">G67-1</f>
        <v>1</v>
      </c>
      <c r="H68">
        <f t="shared" si="65"/>
        <v>4</v>
      </c>
      <c r="I68">
        <f t="shared" si="65"/>
        <v>7</v>
      </c>
      <c r="J68">
        <f t="shared" si="65"/>
        <v>10</v>
      </c>
      <c r="K68">
        <f t="shared" si="65"/>
        <v>13</v>
      </c>
      <c r="L68">
        <f t="shared" si="65"/>
        <v>16</v>
      </c>
      <c r="M68">
        <f t="shared" si="65"/>
        <v>19</v>
      </c>
      <c r="N68">
        <f t="shared" si="65"/>
        <v>20</v>
      </c>
      <c r="O68">
        <f t="shared" si="65"/>
        <v>21</v>
      </c>
      <c r="P68">
        <f t="shared" si="65"/>
        <v>22</v>
      </c>
      <c r="Q68">
        <f t="shared" si="65"/>
        <v>23</v>
      </c>
      <c r="R68">
        <f t="shared" si="65"/>
        <v>24</v>
      </c>
      <c r="S68">
        <f t="shared" si="65"/>
        <v>24</v>
      </c>
      <c r="T68">
        <f t="shared" si="65"/>
        <v>24</v>
      </c>
      <c r="U68">
        <f t="shared" si="65"/>
        <v>24</v>
      </c>
      <c r="V68">
        <f t="shared" si="65"/>
        <v>24</v>
      </c>
      <c r="W68">
        <f t="shared" si="65"/>
        <v>24</v>
      </c>
      <c r="Z68">
        <f>IF(G68-'Datos entrada'!J$24&gt;0,(G68-'Datos entrada'!J$24),0)</f>
        <v>1</v>
      </c>
      <c r="AA68">
        <f>IF(H68-'Datos entrada'!K$24&gt;0,(H68-'Datos entrada'!K$24),0)</f>
        <v>4</v>
      </c>
      <c r="AB68">
        <f>IF(I68-'Datos entrada'!L$24&gt;0,(I68-'Datos entrada'!L$24),0)</f>
        <v>7</v>
      </c>
      <c r="AC68">
        <f>IF(J68-'Datos entrada'!M$24&gt;0,(J68-'Datos entrada'!M$24),0)</f>
        <v>10</v>
      </c>
      <c r="AD68">
        <f>IF(K68-'Datos entrada'!N$24&gt;0,(K68-'Datos entrada'!N$24),0)</f>
        <v>13</v>
      </c>
      <c r="AE68">
        <f>IF(L68-'Datos entrada'!O$24&gt;0,(L68-'Datos entrada'!O$24),0)</f>
        <v>16</v>
      </c>
      <c r="AF68">
        <f>IF(M68-'Datos entrada'!P$24&gt;0,(M68-'Datos entrada'!P$24),0)</f>
        <v>19</v>
      </c>
      <c r="AG68">
        <f>IF(N68-'Datos entrada'!Q$24&gt;0,(N68-'Datos entrada'!Q$24),0)</f>
        <v>20</v>
      </c>
      <c r="AH68">
        <f>IF(O68-'Datos entrada'!R$24&gt;0,(O68-'Datos entrada'!R$24),0)</f>
        <v>21</v>
      </c>
      <c r="AI68">
        <f>IF(P68-'Datos entrada'!S$24&gt;0,(P68-'Datos entrada'!S$24),0)</f>
        <v>22</v>
      </c>
      <c r="AJ68">
        <f>IF(Q68-'Datos entrada'!T$24&gt;0,(Q68-'Datos entrada'!T$24),0)</f>
        <v>23</v>
      </c>
      <c r="AK68">
        <f>IF(R68-'Datos entrada'!U$24&gt;0,(R68-'Datos entrada'!U$24),0)</f>
        <v>24</v>
      </c>
      <c r="AL68">
        <f>IF(S68-'Datos entrada'!V$24&gt;0,(S68-'Datos entrada'!V$24),0)</f>
        <v>24</v>
      </c>
      <c r="AM68">
        <f>IF(T68-'Datos entrada'!W$24&gt;0,(T68-'Datos entrada'!W$24),0)</f>
        <v>24</v>
      </c>
      <c r="AN68">
        <f>IF(U68-'Datos entrada'!X$24&gt;0,(U68-'Datos entrada'!X$24),0)</f>
        <v>24</v>
      </c>
      <c r="AO68">
        <f>IF(V68-'Datos entrada'!Y$24&gt;0,(V68-'Datos entrada'!Y$24),0)</f>
        <v>24</v>
      </c>
      <c r="AQ68">
        <f t="shared" si="62"/>
        <v>276</v>
      </c>
      <c r="AR68">
        <f t="shared" si="39"/>
        <v>0</v>
      </c>
      <c r="AS68">
        <f t="shared" si="60"/>
        <v>0</v>
      </c>
      <c r="AU68">
        <f>IF(G68-'Datos entrada'!J$25&gt;0,(G68-'Datos entrada'!J$25),0)</f>
        <v>1</v>
      </c>
      <c r="AV68">
        <f>IF(H68-'Datos entrada'!K$25&gt;0,(H68-'Datos entrada'!K$25),0)</f>
        <v>4</v>
      </c>
      <c r="AW68">
        <f>IF(I68-'Datos entrada'!L$25&gt;0,(I68-'Datos entrada'!L$25),0)</f>
        <v>7</v>
      </c>
      <c r="AX68">
        <f>IF(J68-'Datos entrada'!M$25&gt;0,(J68-'Datos entrada'!M$25),0)</f>
        <v>10</v>
      </c>
      <c r="AY68">
        <f>IF(K68-'Datos entrada'!N$25&gt;0,(K68-'Datos entrada'!N$25),0)</f>
        <v>13</v>
      </c>
      <c r="AZ68">
        <f>IF(L68-'Datos entrada'!O$25&gt;0,(L68-'Datos entrada'!O$25),0)</f>
        <v>16</v>
      </c>
      <c r="BA68">
        <f>IF(M68-'Datos entrada'!P$25&gt;0,(M68-'Datos entrada'!P$25),0)</f>
        <v>19</v>
      </c>
      <c r="BB68">
        <f>IF(N68-'Datos entrada'!Q$25&gt;0,(N68-'Datos entrada'!Q$25),0)</f>
        <v>20</v>
      </c>
      <c r="BC68">
        <f>IF(O68-'Datos entrada'!R$25&gt;0,(O68-'Datos entrada'!R$25),0)</f>
        <v>21</v>
      </c>
      <c r="BD68">
        <f>IF(P68-'Datos entrada'!S$25&gt;0,(P68-'Datos entrada'!S$25),0)</f>
        <v>22</v>
      </c>
      <c r="BE68">
        <f>IF(Q68-'Datos entrada'!T$25&gt;0,(Q68-'Datos entrada'!T$25),0)</f>
        <v>23</v>
      </c>
      <c r="BF68">
        <f>IF(R68-'Datos entrada'!U$25&gt;0,(R68-'Datos entrada'!U$25),0)</f>
        <v>24</v>
      </c>
      <c r="BG68">
        <f>IF(S68-'Datos entrada'!V$25&gt;0,(S68-'Datos entrada'!V$25),0)</f>
        <v>24</v>
      </c>
      <c r="BH68">
        <f>IF(T68-'Datos entrada'!W$25&gt;0,(T68-'Datos entrada'!W$25),0)</f>
        <v>24</v>
      </c>
      <c r="BI68">
        <f>IF(U68-'Datos entrada'!X$25&gt;0,(U68-'Datos entrada'!X$25),0)</f>
        <v>24</v>
      </c>
      <c r="BJ68">
        <f>IF(V68-'Datos entrada'!Y$25&gt;0,(V68-'Datos entrada'!Y$25),0)</f>
        <v>24</v>
      </c>
      <c r="BL68">
        <f t="shared" si="41"/>
        <v>276</v>
      </c>
      <c r="BM68">
        <f t="shared" si="42"/>
        <v>0</v>
      </c>
      <c r="BN68">
        <f t="shared" si="43"/>
        <v>0</v>
      </c>
      <c r="BP68">
        <f>IF(G68-'Datos entrada'!J$26&gt;0,(G68-'Datos entrada'!J$26),0)</f>
        <v>1</v>
      </c>
      <c r="BQ68">
        <f>IF(H68-'Datos entrada'!K$26&gt;0,(H68-'Datos entrada'!K$26),0)</f>
        <v>4</v>
      </c>
      <c r="BR68">
        <f>IF(I68-'Datos entrada'!L$26&gt;0,(I68-'Datos entrada'!L$26),0)</f>
        <v>7</v>
      </c>
      <c r="BS68">
        <f>IF(J68-'Datos entrada'!M$26&gt;0,(J68-'Datos entrada'!M$26),0)</f>
        <v>10</v>
      </c>
      <c r="BT68">
        <f>IF(K68-'Datos entrada'!N$26&gt;0,(K68-'Datos entrada'!N$26),0)</f>
        <v>13</v>
      </c>
      <c r="BU68">
        <f>IF(L68-'Datos entrada'!O$26&gt;0,(L68-'Datos entrada'!O$26),0)</f>
        <v>16</v>
      </c>
      <c r="BV68">
        <f>IF(M68-'Datos entrada'!P$26&gt;0,(M68-'Datos entrada'!P$26),0)</f>
        <v>19</v>
      </c>
      <c r="BW68">
        <f>IF(N68-'Datos entrada'!Q$26&gt;0,(N68-'Datos entrada'!Q$26),0)</f>
        <v>20</v>
      </c>
      <c r="BX68">
        <f>IF(O68-'Datos entrada'!R$26&gt;0,(O68-'Datos entrada'!R$26),0)</f>
        <v>21</v>
      </c>
      <c r="BY68">
        <f>IF(P68-'Datos entrada'!S$26&gt;0,(P68-'Datos entrada'!S$26),0)</f>
        <v>22</v>
      </c>
      <c r="BZ68">
        <f>IF(Q68-'Datos entrada'!T$26&gt;0,(Q68-'Datos entrada'!T$26),0)</f>
        <v>23</v>
      </c>
      <c r="CA68">
        <f>IF(R68-'Datos entrada'!U$26&gt;0,(R68-'Datos entrada'!U$26),0)</f>
        <v>24</v>
      </c>
      <c r="CB68">
        <f>IF(S68-'Datos entrada'!V$26&gt;0,(S68-'Datos entrada'!V$26),0)</f>
        <v>24</v>
      </c>
      <c r="CC68">
        <f>IF(T68-'Datos entrada'!W$26&gt;0,(T68-'Datos entrada'!W$26),0)</f>
        <v>24</v>
      </c>
      <c r="CD68">
        <f>IF(U68-'Datos entrada'!X$26&gt;0,(U68-'Datos entrada'!X$26),0)</f>
        <v>24</v>
      </c>
      <c r="CE68">
        <f>IF(V68-'Datos entrada'!Y$26&gt;0,(V68-'Datos entrada'!Y$26),0)</f>
        <v>24</v>
      </c>
      <c r="CG68">
        <f t="shared" ref="CG68:CG72" si="66">SUM(BP68:CE68)</f>
        <v>276</v>
      </c>
      <c r="CH68">
        <f t="shared" si="45"/>
        <v>0</v>
      </c>
      <c r="CI68">
        <f t="shared" ref="CI68:CI72" si="67">IF(AND(CG68&lt;=32,CG67&gt;32),$F68,0)</f>
        <v>0</v>
      </c>
      <c r="CK68">
        <f>IF(G68-'Datos entrada'!J$27&gt;0,(G68-'Datos entrada'!J$27),0)</f>
        <v>1</v>
      </c>
      <c r="CL68">
        <f>IF(H68-'Datos entrada'!K$27&gt;0,(H68-'Datos entrada'!K$27),0)</f>
        <v>4</v>
      </c>
      <c r="CM68">
        <f>IF(I68-'Datos entrada'!L$27&gt;0,(I68-'Datos entrada'!L$27),0)</f>
        <v>7</v>
      </c>
      <c r="CN68">
        <f>IF(J68-'Datos entrada'!M$27&gt;0,(J68-'Datos entrada'!M$27),0)</f>
        <v>10</v>
      </c>
      <c r="CO68">
        <f>IF(K68-'Datos entrada'!N$27&gt;0,(K68-'Datos entrada'!N$27),0)</f>
        <v>13</v>
      </c>
      <c r="CP68">
        <f>IF(L68-'Datos entrada'!O$27&gt;0,(L68-'Datos entrada'!O$27),0)</f>
        <v>16</v>
      </c>
      <c r="CQ68">
        <f>IF(M68-'Datos entrada'!P$27&gt;0,(M68-'Datos entrada'!P$27),0)</f>
        <v>19</v>
      </c>
      <c r="CR68">
        <f>IF(N68-'Datos entrada'!Q$27&gt;0,(N68-'Datos entrada'!Q$27),0)</f>
        <v>20</v>
      </c>
      <c r="CS68">
        <f>IF(O68-'Datos entrada'!R$27&gt;0,(O68-'Datos entrada'!R$27),0)</f>
        <v>21</v>
      </c>
      <c r="CT68">
        <f>IF(P68-'Datos entrada'!S$27&gt;0,(P68-'Datos entrada'!S$27),0)</f>
        <v>22</v>
      </c>
      <c r="CU68">
        <f>IF(Q68-'Datos entrada'!T$27&gt;0,(Q68-'Datos entrada'!T$27),0)</f>
        <v>23</v>
      </c>
      <c r="CV68">
        <f>IF(R68-'Datos entrada'!U$27&gt;0,(R68-'Datos entrada'!U$27),0)</f>
        <v>24</v>
      </c>
      <c r="CW68">
        <f>IF(S68-'Datos entrada'!V$27&gt;0,(S68-'Datos entrada'!V$27),0)</f>
        <v>24</v>
      </c>
      <c r="CX68">
        <f>IF(T68-'Datos entrada'!W$27&gt;0,(T68-'Datos entrada'!W$27),0)</f>
        <v>24</v>
      </c>
      <c r="CY68">
        <f>IF(U68-'Datos entrada'!X$27&gt;0,(U68-'Datos entrada'!X$27),0)</f>
        <v>24</v>
      </c>
      <c r="CZ68">
        <f>IF(V68-'Datos entrada'!Y$27&gt;0,(V68-'Datos entrada'!Y$27),0)</f>
        <v>24</v>
      </c>
      <c r="DB68">
        <f t="shared" si="47"/>
        <v>276</v>
      </c>
      <c r="DC68">
        <f t="shared" si="48"/>
        <v>0</v>
      </c>
      <c r="DD68">
        <f t="shared" si="49"/>
        <v>0</v>
      </c>
    </row>
    <row r="69" spans="6:108" x14ac:dyDescent="0.35">
      <c r="F69">
        <v>33</v>
      </c>
      <c r="G69">
        <f t="shared" ref="G69:W69" si="68">G68-1</f>
        <v>0</v>
      </c>
      <c r="H69">
        <f t="shared" si="68"/>
        <v>3</v>
      </c>
      <c r="I69">
        <f t="shared" si="68"/>
        <v>6</v>
      </c>
      <c r="J69">
        <f t="shared" si="68"/>
        <v>9</v>
      </c>
      <c r="K69">
        <f t="shared" si="68"/>
        <v>12</v>
      </c>
      <c r="L69">
        <f t="shared" si="68"/>
        <v>15</v>
      </c>
      <c r="M69">
        <f t="shared" si="68"/>
        <v>18</v>
      </c>
      <c r="N69">
        <f t="shared" si="68"/>
        <v>19</v>
      </c>
      <c r="O69">
        <f t="shared" si="68"/>
        <v>20</v>
      </c>
      <c r="P69">
        <f t="shared" si="68"/>
        <v>21</v>
      </c>
      <c r="Q69">
        <f t="shared" si="68"/>
        <v>22</v>
      </c>
      <c r="R69">
        <f t="shared" si="68"/>
        <v>23</v>
      </c>
      <c r="S69">
        <f t="shared" si="68"/>
        <v>23</v>
      </c>
      <c r="T69">
        <f t="shared" si="68"/>
        <v>23</v>
      </c>
      <c r="U69">
        <f t="shared" si="68"/>
        <v>23</v>
      </c>
      <c r="V69">
        <f t="shared" si="68"/>
        <v>23</v>
      </c>
      <c r="W69">
        <f t="shared" si="68"/>
        <v>23</v>
      </c>
      <c r="Z69">
        <f>IF(G69-'Datos entrada'!J$24&gt;0,(G69-'Datos entrada'!J$24),0)</f>
        <v>0</v>
      </c>
      <c r="AA69">
        <f>IF(H69-'Datos entrada'!K$24&gt;0,(H69-'Datos entrada'!K$24),0)</f>
        <v>3</v>
      </c>
      <c r="AB69">
        <f>IF(I69-'Datos entrada'!L$24&gt;0,(I69-'Datos entrada'!L$24),0)</f>
        <v>6</v>
      </c>
      <c r="AC69">
        <f>IF(J69-'Datos entrada'!M$24&gt;0,(J69-'Datos entrada'!M$24),0)</f>
        <v>9</v>
      </c>
      <c r="AD69">
        <f>IF(K69-'Datos entrada'!N$24&gt;0,(K69-'Datos entrada'!N$24),0)</f>
        <v>12</v>
      </c>
      <c r="AE69">
        <f>IF(L69-'Datos entrada'!O$24&gt;0,(L69-'Datos entrada'!O$24),0)</f>
        <v>15</v>
      </c>
      <c r="AF69">
        <f>IF(M69-'Datos entrada'!P$24&gt;0,(M69-'Datos entrada'!P$24),0)</f>
        <v>18</v>
      </c>
      <c r="AG69">
        <f>IF(N69-'Datos entrada'!Q$24&gt;0,(N69-'Datos entrada'!Q$24),0)</f>
        <v>19</v>
      </c>
      <c r="AH69">
        <f>IF(O69-'Datos entrada'!R$24&gt;0,(O69-'Datos entrada'!R$24),0)</f>
        <v>20</v>
      </c>
      <c r="AI69">
        <f>IF(P69-'Datos entrada'!S$24&gt;0,(P69-'Datos entrada'!S$24),0)</f>
        <v>21</v>
      </c>
      <c r="AJ69">
        <f>IF(Q69-'Datos entrada'!T$24&gt;0,(Q69-'Datos entrada'!T$24),0)</f>
        <v>22</v>
      </c>
      <c r="AK69">
        <f>IF(R69-'Datos entrada'!U$24&gt;0,(R69-'Datos entrada'!U$24),0)</f>
        <v>23</v>
      </c>
      <c r="AL69">
        <f>IF(S69-'Datos entrada'!V$24&gt;0,(S69-'Datos entrada'!V$24),0)</f>
        <v>23</v>
      </c>
      <c r="AM69">
        <f>IF(T69-'Datos entrada'!W$24&gt;0,(T69-'Datos entrada'!W$24),0)</f>
        <v>23</v>
      </c>
      <c r="AN69">
        <f>IF(U69-'Datos entrada'!X$24&gt;0,(U69-'Datos entrada'!X$24),0)</f>
        <v>23</v>
      </c>
      <c r="AO69">
        <f>IF(V69-'Datos entrada'!Y$24&gt;0,(V69-'Datos entrada'!Y$24),0)</f>
        <v>23</v>
      </c>
      <c r="AQ69">
        <f t="shared" ref="AQ69:AQ72" si="69">SUM(Z69:AO69)</f>
        <v>260</v>
      </c>
      <c r="AR69">
        <f t="shared" si="39"/>
        <v>0</v>
      </c>
      <c r="AS69">
        <f t="shared" ref="AS69:AS72" si="70">IF(AND(AQ69&lt;=32,AQ68&gt;32),$F69,0)</f>
        <v>0</v>
      </c>
      <c r="AU69">
        <f>IF(G69-'Datos entrada'!J$25&gt;0,(G69-'Datos entrada'!J$25),0)</f>
        <v>0</v>
      </c>
      <c r="AV69">
        <f>IF(H69-'Datos entrada'!K$25&gt;0,(H69-'Datos entrada'!K$25),0)</f>
        <v>3</v>
      </c>
      <c r="AW69">
        <f>IF(I69-'Datos entrada'!L$25&gt;0,(I69-'Datos entrada'!L$25),0)</f>
        <v>6</v>
      </c>
      <c r="AX69">
        <f>IF(J69-'Datos entrada'!M$25&gt;0,(J69-'Datos entrada'!M$25),0)</f>
        <v>9</v>
      </c>
      <c r="AY69">
        <f>IF(K69-'Datos entrada'!N$25&gt;0,(K69-'Datos entrada'!N$25),0)</f>
        <v>12</v>
      </c>
      <c r="AZ69">
        <f>IF(L69-'Datos entrada'!O$25&gt;0,(L69-'Datos entrada'!O$25),0)</f>
        <v>15</v>
      </c>
      <c r="BA69">
        <f>IF(M69-'Datos entrada'!P$25&gt;0,(M69-'Datos entrada'!P$25),0)</f>
        <v>18</v>
      </c>
      <c r="BB69">
        <f>IF(N69-'Datos entrada'!Q$25&gt;0,(N69-'Datos entrada'!Q$25),0)</f>
        <v>19</v>
      </c>
      <c r="BC69">
        <f>IF(O69-'Datos entrada'!R$25&gt;0,(O69-'Datos entrada'!R$25),0)</f>
        <v>20</v>
      </c>
      <c r="BD69">
        <f>IF(P69-'Datos entrada'!S$25&gt;0,(P69-'Datos entrada'!S$25),0)</f>
        <v>21</v>
      </c>
      <c r="BE69">
        <f>IF(Q69-'Datos entrada'!T$25&gt;0,(Q69-'Datos entrada'!T$25),0)</f>
        <v>22</v>
      </c>
      <c r="BF69">
        <f>IF(R69-'Datos entrada'!U$25&gt;0,(R69-'Datos entrada'!U$25),0)</f>
        <v>23</v>
      </c>
      <c r="BG69">
        <f>IF(S69-'Datos entrada'!V$25&gt;0,(S69-'Datos entrada'!V$25),0)</f>
        <v>23</v>
      </c>
      <c r="BH69">
        <f>IF(T69-'Datos entrada'!W$25&gt;0,(T69-'Datos entrada'!W$25),0)</f>
        <v>23</v>
      </c>
      <c r="BI69">
        <f>IF(U69-'Datos entrada'!X$25&gt;0,(U69-'Datos entrada'!X$25),0)</f>
        <v>23</v>
      </c>
      <c r="BJ69">
        <f>IF(V69-'Datos entrada'!Y$25&gt;0,(V69-'Datos entrada'!Y$25),0)</f>
        <v>23</v>
      </c>
      <c r="BL69">
        <f t="shared" si="41"/>
        <v>260</v>
      </c>
      <c r="BM69">
        <f t="shared" si="42"/>
        <v>0</v>
      </c>
      <c r="BN69">
        <f t="shared" si="43"/>
        <v>0</v>
      </c>
      <c r="BP69">
        <f>IF(G69-'Datos entrada'!J$26&gt;0,(G69-'Datos entrada'!J$26),0)</f>
        <v>0</v>
      </c>
      <c r="BQ69">
        <f>IF(H69-'Datos entrada'!K$26&gt;0,(H69-'Datos entrada'!K$26),0)</f>
        <v>3</v>
      </c>
      <c r="BR69">
        <f>IF(I69-'Datos entrada'!L$26&gt;0,(I69-'Datos entrada'!L$26),0)</f>
        <v>6</v>
      </c>
      <c r="BS69">
        <f>IF(J69-'Datos entrada'!M$26&gt;0,(J69-'Datos entrada'!M$26),0)</f>
        <v>9</v>
      </c>
      <c r="BT69">
        <f>IF(K69-'Datos entrada'!N$26&gt;0,(K69-'Datos entrada'!N$26),0)</f>
        <v>12</v>
      </c>
      <c r="BU69">
        <f>IF(L69-'Datos entrada'!O$26&gt;0,(L69-'Datos entrada'!O$26),0)</f>
        <v>15</v>
      </c>
      <c r="BV69">
        <f>IF(M69-'Datos entrada'!P$26&gt;0,(M69-'Datos entrada'!P$26),0)</f>
        <v>18</v>
      </c>
      <c r="BW69">
        <f>IF(N69-'Datos entrada'!Q$26&gt;0,(N69-'Datos entrada'!Q$26),0)</f>
        <v>19</v>
      </c>
      <c r="BX69">
        <f>IF(O69-'Datos entrada'!R$26&gt;0,(O69-'Datos entrada'!R$26),0)</f>
        <v>20</v>
      </c>
      <c r="BY69">
        <f>IF(P69-'Datos entrada'!S$26&gt;0,(P69-'Datos entrada'!S$26),0)</f>
        <v>21</v>
      </c>
      <c r="BZ69">
        <f>IF(Q69-'Datos entrada'!T$26&gt;0,(Q69-'Datos entrada'!T$26),0)</f>
        <v>22</v>
      </c>
      <c r="CA69">
        <f>IF(R69-'Datos entrada'!U$26&gt;0,(R69-'Datos entrada'!U$26),0)</f>
        <v>23</v>
      </c>
      <c r="CB69">
        <f>IF(S69-'Datos entrada'!V$26&gt;0,(S69-'Datos entrada'!V$26),0)</f>
        <v>23</v>
      </c>
      <c r="CC69">
        <f>IF(T69-'Datos entrada'!W$26&gt;0,(T69-'Datos entrada'!W$26),0)</f>
        <v>23</v>
      </c>
      <c r="CD69">
        <f>IF(U69-'Datos entrada'!X$26&gt;0,(U69-'Datos entrada'!X$26),0)</f>
        <v>23</v>
      </c>
      <c r="CE69">
        <f>IF(V69-'Datos entrada'!Y$26&gt;0,(V69-'Datos entrada'!Y$26),0)</f>
        <v>23</v>
      </c>
      <c r="CG69">
        <f t="shared" si="66"/>
        <v>260</v>
      </c>
      <c r="CH69">
        <f t="shared" si="45"/>
        <v>0</v>
      </c>
      <c r="CI69">
        <f t="shared" si="67"/>
        <v>0</v>
      </c>
      <c r="CK69">
        <f>IF(G69-'Datos entrada'!J$27&gt;0,(G69-'Datos entrada'!J$27),0)</f>
        <v>0</v>
      </c>
      <c r="CL69">
        <f>IF(H69-'Datos entrada'!K$27&gt;0,(H69-'Datos entrada'!K$27),0)</f>
        <v>3</v>
      </c>
      <c r="CM69">
        <f>IF(I69-'Datos entrada'!L$27&gt;0,(I69-'Datos entrada'!L$27),0)</f>
        <v>6</v>
      </c>
      <c r="CN69">
        <f>IF(J69-'Datos entrada'!M$27&gt;0,(J69-'Datos entrada'!M$27),0)</f>
        <v>9</v>
      </c>
      <c r="CO69">
        <f>IF(K69-'Datos entrada'!N$27&gt;0,(K69-'Datos entrada'!N$27),0)</f>
        <v>12</v>
      </c>
      <c r="CP69">
        <f>IF(L69-'Datos entrada'!O$27&gt;0,(L69-'Datos entrada'!O$27),0)</f>
        <v>15</v>
      </c>
      <c r="CQ69">
        <f>IF(M69-'Datos entrada'!P$27&gt;0,(M69-'Datos entrada'!P$27),0)</f>
        <v>18</v>
      </c>
      <c r="CR69">
        <f>IF(N69-'Datos entrada'!Q$27&gt;0,(N69-'Datos entrada'!Q$27),0)</f>
        <v>19</v>
      </c>
      <c r="CS69">
        <f>IF(O69-'Datos entrada'!R$27&gt;0,(O69-'Datos entrada'!R$27),0)</f>
        <v>20</v>
      </c>
      <c r="CT69">
        <f>IF(P69-'Datos entrada'!S$27&gt;0,(P69-'Datos entrada'!S$27),0)</f>
        <v>21</v>
      </c>
      <c r="CU69">
        <f>IF(Q69-'Datos entrada'!T$27&gt;0,(Q69-'Datos entrada'!T$27),0)</f>
        <v>22</v>
      </c>
      <c r="CV69">
        <f>IF(R69-'Datos entrada'!U$27&gt;0,(R69-'Datos entrada'!U$27),0)</f>
        <v>23</v>
      </c>
      <c r="CW69">
        <f>IF(S69-'Datos entrada'!V$27&gt;0,(S69-'Datos entrada'!V$27),0)</f>
        <v>23</v>
      </c>
      <c r="CX69">
        <f>IF(T69-'Datos entrada'!W$27&gt;0,(T69-'Datos entrada'!W$27),0)</f>
        <v>23</v>
      </c>
      <c r="CY69">
        <f>IF(U69-'Datos entrada'!X$27&gt;0,(U69-'Datos entrada'!X$27),0)</f>
        <v>23</v>
      </c>
      <c r="CZ69">
        <f>IF(V69-'Datos entrada'!Y$27&gt;0,(V69-'Datos entrada'!Y$27),0)</f>
        <v>23</v>
      </c>
      <c r="DB69">
        <f t="shared" si="47"/>
        <v>260</v>
      </c>
      <c r="DC69">
        <f t="shared" si="48"/>
        <v>0</v>
      </c>
      <c r="DD69">
        <f t="shared" si="49"/>
        <v>0</v>
      </c>
    </row>
    <row r="70" spans="6:108" x14ac:dyDescent="0.35">
      <c r="F70">
        <v>34</v>
      </c>
      <c r="G70">
        <f t="shared" ref="G70:W70" si="71">G69-1</f>
        <v>-1</v>
      </c>
      <c r="H70">
        <f t="shared" si="71"/>
        <v>2</v>
      </c>
      <c r="I70">
        <f t="shared" si="71"/>
        <v>5</v>
      </c>
      <c r="J70">
        <f t="shared" si="71"/>
        <v>8</v>
      </c>
      <c r="K70">
        <f t="shared" si="71"/>
        <v>11</v>
      </c>
      <c r="L70">
        <f t="shared" si="71"/>
        <v>14</v>
      </c>
      <c r="M70">
        <f t="shared" si="71"/>
        <v>17</v>
      </c>
      <c r="N70">
        <f t="shared" si="71"/>
        <v>18</v>
      </c>
      <c r="O70">
        <f t="shared" si="71"/>
        <v>19</v>
      </c>
      <c r="P70">
        <f t="shared" si="71"/>
        <v>20</v>
      </c>
      <c r="Q70">
        <f t="shared" si="71"/>
        <v>21</v>
      </c>
      <c r="R70">
        <f t="shared" si="71"/>
        <v>22</v>
      </c>
      <c r="S70">
        <f t="shared" si="71"/>
        <v>22</v>
      </c>
      <c r="T70">
        <f t="shared" si="71"/>
        <v>22</v>
      </c>
      <c r="U70">
        <f t="shared" si="71"/>
        <v>22</v>
      </c>
      <c r="V70">
        <f t="shared" si="71"/>
        <v>22</v>
      </c>
      <c r="W70">
        <f t="shared" si="71"/>
        <v>22</v>
      </c>
      <c r="Z70">
        <f>IF(G70-'Datos entrada'!J$24&gt;0,(G70-'Datos entrada'!J$24),0)</f>
        <v>0</v>
      </c>
      <c r="AA70">
        <f>IF(H70-'Datos entrada'!K$24&gt;0,(H70-'Datos entrada'!K$24),0)</f>
        <v>2</v>
      </c>
      <c r="AB70">
        <f>IF(I70-'Datos entrada'!L$24&gt;0,(I70-'Datos entrada'!L$24),0)</f>
        <v>5</v>
      </c>
      <c r="AC70">
        <f>IF(J70-'Datos entrada'!M$24&gt;0,(J70-'Datos entrada'!M$24),0)</f>
        <v>8</v>
      </c>
      <c r="AD70">
        <f>IF(K70-'Datos entrada'!N$24&gt;0,(K70-'Datos entrada'!N$24),0)</f>
        <v>11</v>
      </c>
      <c r="AE70">
        <f>IF(L70-'Datos entrada'!O$24&gt;0,(L70-'Datos entrada'!O$24),0)</f>
        <v>14</v>
      </c>
      <c r="AF70">
        <f>IF(M70-'Datos entrada'!P$24&gt;0,(M70-'Datos entrada'!P$24),0)</f>
        <v>17</v>
      </c>
      <c r="AG70">
        <f>IF(N70-'Datos entrada'!Q$24&gt;0,(N70-'Datos entrada'!Q$24),0)</f>
        <v>18</v>
      </c>
      <c r="AH70">
        <f>IF(O70-'Datos entrada'!R$24&gt;0,(O70-'Datos entrada'!R$24),0)</f>
        <v>19</v>
      </c>
      <c r="AI70">
        <f>IF(P70-'Datos entrada'!S$24&gt;0,(P70-'Datos entrada'!S$24),0)</f>
        <v>20</v>
      </c>
      <c r="AJ70">
        <f>IF(Q70-'Datos entrada'!T$24&gt;0,(Q70-'Datos entrada'!T$24),0)</f>
        <v>21</v>
      </c>
      <c r="AK70">
        <f>IF(R70-'Datos entrada'!U$24&gt;0,(R70-'Datos entrada'!U$24),0)</f>
        <v>22</v>
      </c>
      <c r="AL70">
        <f>IF(S70-'Datos entrada'!V$24&gt;0,(S70-'Datos entrada'!V$24),0)</f>
        <v>22</v>
      </c>
      <c r="AM70">
        <f>IF(T70-'Datos entrada'!W$24&gt;0,(T70-'Datos entrada'!W$24),0)</f>
        <v>22</v>
      </c>
      <c r="AN70">
        <f>IF(U70-'Datos entrada'!X$24&gt;0,(U70-'Datos entrada'!X$24),0)</f>
        <v>22</v>
      </c>
      <c r="AO70">
        <f>IF(V70-'Datos entrada'!Y$24&gt;0,(V70-'Datos entrada'!Y$24),0)</f>
        <v>22</v>
      </c>
      <c r="AQ70">
        <f t="shared" si="69"/>
        <v>245</v>
      </c>
      <c r="AR70">
        <f t="shared" si="39"/>
        <v>0</v>
      </c>
      <c r="AS70">
        <f t="shared" si="70"/>
        <v>0</v>
      </c>
      <c r="AU70">
        <f>IF(G70-'Datos entrada'!J$25&gt;0,(G70-'Datos entrada'!J$25),0)</f>
        <v>0</v>
      </c>
      <c r="AV70">
        <f>IF(H70-'Datos entrada'!K$25&gt;0,(H70-'Datos entrada'!K$25),0)</f>
        <v>2</v>
      </c>
      <c r="AW70">
        <f>IF(I70-'Datos entrada'!L$25&gt;0,(I70-'Datos entrada'!L$25),0)</f>
        <v>5</v>
      </c>
      <c r="AX70">
        <f>IF(J70-'Datos entrada'!M$25&gt;0,(J70-'Datos entrada'!M$25),0)</f>
        <v>8</v>
      </c>
      <c r="AY70">
        <f>IF(K70-'Datos entrada'!N$25&gt;0,(K70-'Datos entrada'!N$25),0)</f>
        <v>11</v>
      </c>
      <c r="AZ70">
        <f>IF(L70-'Datos entrada'!O$25&gt;0,(L70-'Datos entrada'!O$25),0)</f>
        <v>14</v>
      </c>
      <c r="BA70">
        <f>IF(M70-'Datos entrada'!P$25&gt;0,(M70-'Datos entrada'!P$25),0)</f>
        <v>17</v>
      </c>
      <c r="BB70">
        <f>IF(N70-'Datos entrada'!Q$25&gt;0,(N70-'Datos entrada'!Q$25),0)</f>
        <v>18</v>
      </c>
      <c r="BC70">
        <f>IF(O70-'Datos entrada'!R$25&gt;0,(O70-'Datos entrada'!R$25),0)</f>
        <v>19</v>
      </c>
      <c r="BD70">
        <f>IF(P70-'Datos entrada'!S$25&gt;0,(P70-'Datos entrada'!S$25),0)</f>
        <v>20</v>
      </c>
      <c r="BE70">
        <f>IF(Q70-'Datos entrada'!T$25&gt;0,(Q70-'Datos entrada'!T$25),0)</f>
        <v>21</v>
      </c>
      <c r="BF70">
        <f>IF(R70-'Datos entrada'!U$25&gt;0,(R70-'Datos entrada'!U$25),0)</f>
        <v>22</v>
      </c>
      <c r="BG70">
        <f>IF(S70-'Datos entrada'!V$25&gt;0,(S70-'Datos entrada'!V$25),0)</f>
        <v>22</v>
      </c>
      <c r="BH70">
        <f>IF(T70-'Datos entrada'!W$25&gt;0,(T70-'Datos entrada'!W$25),0)</f>
        <v>22</v>
      </c>
      <c r="BI70">
        <f>IF(U70-'Datos entrada'!X$25&gt;0,(U70-'Datos entrada'!X$25),0)</f>
        <v>22</v>
      </c>
      <c r="BJ70">
        <f>IF(V70-'Datos entrada'!Y$25&gt;0,(V70-'Datos entrada'!Y$25),0)</f>
        <v>22</v>
      </c>
      <c r="BL70">
        <f t="shared" si="41"/>
        <v>245</v>
      </c>
      <c r="BM70">
        <f t="shared" si="42"/>
        <v>0</v>
      </c>
      <c r="BN70">
        <f t="shared" si="43"/>
        <v>0</v>
      </c>
      <c r="BP70">
        <f>IF(G70-'Datos entrada'!J$26&gt;0,(G70-'Datos entrada'!J$26),0)</f>
        <v>0</v>
      </c>
      <c r="BQ70">
        <f>IF(H70-'Datos entrada'!K$26&gt;0,(H70-'Datos entrada'!K$26),0)</f>
        <v>2</v>
      </c>
      <c r="BR70">
        <f>IF(I70-'Datos entrada'!L$26&gt;0,(I70-'Datos entrada'!L$26),0)</f>
        <v>5</v>
      </c>
      <c r="BS70">
        <f>IF(J70-'Datos entrada'!M$26&gt;0,(J70-'Datos entrada'!M$26),0)</f>
        <v>8</v>
      </c>
      <c r="BT70">
        <f>IF(K70-'Datos entrada'!N$26&gt;0,(K70-'Datos entrada'!N$26),0)</f>
        <v>11</v>
      </c>
      <c r="BU70">
        <f>IF(L70-'Datos entrada'!O$26&gt;0,(L70-'Datos entrada'!O$26),0)</f>
        <v>14</v>
      </c>
      <c r="BV70">
        <f>IF(M70-'Datos entrada'!P$26&gt;0,(M70-'Datos entrada'!P$26),0)</f>
        <v>17</v>
      </c>
      <c r="BW70">
        <f>IF(N70-'Datos entrada'!Q$26&gt;0,(N70-'Datos entrada'!Q$26),0)</f>
        <v>18</v>
      </c>
      <c r="BX70">
        <f>IF(O70-'Datos entrada'!R$26&gt;0,(O70-'Datos entrada'!R$26),0)</f>
        <v>19</v>
      </c>
      <c r="BY70">
        <f>IF(P70-'Datos entrada'!S$26&gt;0,(P70-'Datos entrada'!S$26),0)</f>
        <v>20</v>
      </c>
      <c r="BZ70">
        <f>IF(Q70-'Datos entrada'!T$26&gt;0,(Q70-'Datos entrada'!T$26),0)</f>
        <v>21</v>
      </c>
      <c r="CA70">
        <f>IF(R70-'Datos entrada'!U$26&gt;0,(R70-'Datos entrada'!U$26),0)</f>
        <v>22</v>
      </c>
      <c r="CB70">
        <f>IF(S70-'Datos entrada'!V$26&gt;0,(S70-'Datos entrada'!V$26),0)</f>
        <v>22</v>
      </c>
      <c r="CC70">
        <f>IF(T70-'Datos entrada'!W$26&gt;0,(T70-'Datos entrada'!W$26),0)</f>
        <v>22</v>
      </c>
      <c r="CD70">
        <f>IF(U70-'Datos entrada'!X$26&gt;0,(U70-'Datos entrada'!X$26),0)</f>
        <v>22</v>
      </c>
      <c r="CE70">
        <f>IF(V70-'Datos entrada'!Y$26&gt;0,(V70-'Datos entrada'!Y$26),0)</f>
        <v>22</v>
      </c>
      <c r="CG70">
        <f t="shared" si="66"/>
        <v>245</v>
      </c>
      <c r="CH70">
        <f t="shared" si="45"/>
        <v>0</v>
      </c>
      <c r="CI70">
        <f t="shared" si="67"/>
        <v>0</v>
      </c>
      <c r="CK70">
        <f>IF(G70-'Datos entrada'!J$27&gt;0,(G70-'Datos entrada'!J$27),0)</f>
        <v>0</v>
      </c>
      <c r="CL70">
        <f>IF(H70-'Datos entrada'!K$27&gt;0,(H70-'Datos entrada'!K$27),0)</f>
        <v>2</v>
      </c>
      <c r="CM70">
        <f>IF(I70-'Datos entrada'!L$27&gt;0,(I70-'Datos entrada'!L$27),0)</f>
        <v>5</v>
      </c>
      <c r="CN70">
        <f>IF(J70-'Datos entrada'!M$27&gt;0,(J70-'Datos entrada'!M$27),0)</f>
        <v>8</v>
      </c>
      <c r="CO70">
        <f>IF(K70-'Datos entrada'!N$27&gt;0,(K70-'Datos entrada'!N$27),0)</f>
        <v>11</v>
      </c>
      <c r="CP70">
        <f>IF(L70-'Datos entrada'!O$27&gt;0,(L70-'Datos entrada'!O$27),0)</f>
        <v>14</v>
      </c>
      <c r="CQ70">
        <f>IF(M70-'Datos entrada'!P$27&gt;0,(M70-'Datos entrada'!P$27),0)</f>
        <v>17</v>
      </c>
      <c r="CR70">
        <f>IF(N70-'Datos entrada'!Q$27&gt;0,(N70-'Datos entrada'!Q$27),0)</f>
        <v>18</v>
      </c>
      <c r="CS70">
        <f>IF(O70-'Datos entrada'!R$27&gt;0,(O70-'Datos entrada'!R$27),0)</f>
        <v>19</v>
      </c>
      <c r="CT70">
        <f>IF(P70-'Datos entrada'!S$27&gt;0,(P70-'Datos entrada'!S$27),0)</f>
        <v>20</v>
      </c>
      <c r="CU70">
        <f>IF(Q70-'Datos entrada'!T$27&gt;0,(Q70-'Datos entrada'!T$27),0)</f>
        <v>21</v>
      </c>
      <c r="CV70">
        <f>IF(R70-'Datos entrada'!U$27&gt;0,(R70-'Datos entrada'!U$27),0)</f>
        <v>22</v>
      </c>
      <c r="CW70">
        <f>IF(S70-'Datos entrada'!V$27&gt;0,(S70-'Datos entrada'!V$27),0)</f>
        <v>22</v>
      </c>
      <c r="CX70">
        <f>IF(T70-'Datos entrada'!W$27&gt;0,(T70-'Datos entrada'!W$27),0)</f>
        <v>22</v>
      </c>
      <c r="CY70">
        <f>IF(U70-'Datos entrada'!X$27&gt;0,(U70-'Datos entrada'!X$27),0)</f>
        <v>22</v>
      </c>
      <c r="CZ70">
        <f>IF(V70-'Datos entrada'!Y$27&gt;0,(V70-'Datos entrada'!Y$27),0)</f>
        <v>22</v>
      </c>
      <c r="DB70">
        <f t="shared" si="47"/>
        <v>245</v>
      </c>
      <c r="DC70">
        <f t="shared" si="48"/>
        <v>0</v>
      </c>
      <c r="DD70">
        <f t="shared" si="49"/>
        <v>0</v>
      </c>
    </row>
    <row r="71" spans="6:108" x14ac:dyDescent="0.35">
      <c r="F71">
        <v>35</v>
      </c>
      <c r="G71">
        <f t="shared" ref="G71:W71" si="72">G70-1</f>
        <v>-2</v>
      </c>
      <c r="H71">
        <f t="shared" si="72"/>
        <v>1</v>
      </c>
      <c r="I71">
        <f t="shared" si="72"/>
        <v>4</v>
      </c>
      <c r="J71">
        <f t="shared" si="72"/>
        <v>7</v>
      </c>
      <c r="K71">
        <f t="shared" si="72"/>
        <v>10</v>
      </c>
      <c r="L71">
        <f t="shared" si="72"/>
        <v>13</v>
      </c>
      <c r="M71">
        <f t="shared" si="72"/>
        <v>16</v>
      </c>
      <c r="N71">
        <f t="shared" si="72"/>
        <v>17</v>
      </c>
      <c r="O71">
        <f t="shared" si="72"/>
        <v>18</v>
      </c>
      <c r="P71">
        <f t="shared" si="72"/>
        <v>19</v>
      </c>
      <c r="Q71">
        <f t="shared" si="72"/>
        <v>20</v>
      </c>
      <c r="R71">
        <f t="shared" si="72"/>
        <v>21</v>
      </c>
      <c r="S71">
        <f t="shared" si="72"/>
        <v>21</v>
      </c>
      <c r="T71">
        <f t="shared" si="72"/>
        <v>21</v>
      </c>
      <c r="U71">
        <f t="shared" si="72"/>
        <v>21</v>
      </c>
      <c r="V71">
        <f t="shared" si="72"/>
        <v>21</v>
      </c>
      <c r="W71">
        <f t="shared" si="72"/>
        <v>21</v>
      </c>
      <c r="Z71">
        <f>IF(G71-'Datos entrada'!J$24&gt;0,(G71-'Datos entrada'!J$24),0)</f>
        <v>0</v>
      </c>
      <c r="AA71">
        <f>IF(H71-'Datos entrada'!K$24&gt;0,(H71-'Datos entrada'!K$24),0)</f>
        <v>1</v>
      </c>
      <c r="AB71">
        <f>IF(I71-'Datos entrada'!L$24&gt;0,(I71-'Datos entrada'!L$24),0)</f>
        <v>4</v>
      </c>
      <c r="AC71">
        <f>IF(J71-'Datos entrada'!M$24&gt;0,(J71-'Datos entrada'!M$24),0)</f>
        <v>7</v>
      </c>
      <c r="AD71">
        <f>IF(K71-'Datos entrada'!N$24&gt;0,(K71-'Datos entrada'!N$24),0)</f>
        <v>10</v>
      </c>
      <c r="AE71">
        <f>IF(L71-'Datos entrada'!O$24&gt;0,(L71-'Datos entrada'!O$24),0)</f>
        <v>13</v>
      </c>
      <c r="AF71">
        <f>IF(M71-'Datos entrada'!P$24&gt;0,(M71-'Datos entrada'!P$24),0)</f>
        <v>16</v>
      </c>
      <c r="AG71">
        <f>IF(N71-'Datos entrada'!Q$24&gt;0,(N71-'Datos entrada'!Q$24),0)</f>
        <v>17</v>
      </c>
      <c r="AH71">
        <f>IF(O71-'Datos entrada'!R$24&gt;0,(O71-'Datos entrada'!R$24),0)</f>
        <v>18</v>
      </c>
      <c r="AI71">
        <f>IF(P71-'Datos entrada'!S$24&gt;0,(P71-'Datos entrada'!S$24),0)</f>
        <v>19</v>
      </c>
      <c r="AJ71">
        <f>IF(Q71-'Datos entrada'!T$24&gt;0,(Q71-'Datos entrada'!T$24),0)</f>
        <v>20</v>
      </c>
      <c r="AK71">
        <f>IF(R71-'Datos entrada'!U$24&gt;0,(R71-'Datos entrada'!U$24),0)</f>
        <v>21</v>
      </c>
      <c r="AL71">
        <f>IF(S71-'Datos entrada'!V$24&gt;0,(S71-'Datos entrada'!V$24),0)</f>
        <v>21</v>
      </c>
      <c r="AM71">
        <f>IF(T71-'Datos entrada'!W$24&gt;0,(T71-'Datos entrada'!W$24),0)</f>
        <v>21</v>
      </c>
      <c r="AN71">
        <f>IF(U71-'Datos entrada'!X$24&gt;0,(U71-'Datos entrada'!X$24),0)</f>
        <v>21</v>
      </c>
      <c r="AO71">
        <f>IF(V71-'Datos entrada'!Y$24&gt;0,(V71-'Datos entrada'!Y$24),0)</f>
        <v>21</v>
      </c>
      <c r="AQ71">
        <f t="shared" si="69"/>
        <v>230</v>
      </c>
      <c r="AR71">
        <f t="shared" si="39"/>
        <v>0</v>
      </c>
      <c r="AS71">
        <f t="shared" si="70"/>
        <v>0</v>
      </c>
      <c r="AU71">
        <f>IF(G71-'Datos entrada'!J$25&gt;0,(G71-'Datos entrada'!J$25),0)</f>
        <v>0</v>
      </c>
      <c r="AV71">
        <f>IF(H71-'Datos entrada'!K$25&gt;0,(H71-'Datos entrada'!K$25),0)</f>
        <v>1</v>
      </c>
      <c r="AW71">
        <f>IF(I71-'Datos entrada'!L$25&gt;0,(I71-'Datos entrada'!L$25),0)</f>
        <v>4</v>
      </c>
      <c r="AX71">
        <f>IF(J71-'Datos entrada'!M$25&gt;0,(J71-'Datos entrada'!M$25),0)</f>
        <v>7</v>
      </c>
      <c r="AY71">
        <f>IF(K71-'Datos entrada'!N$25&gt;0,(K71-'Datos entrada'!N$25),0)</f>
        <v>10</v>
      </c>
      <c r="AZ71">
        <f>IF(L71-'Datos entrada'!O$25&gt;0,(L71-'Datos entrada'!O$25),0)</f>
        <v>13</v>
      </c>
      <c r="BA71">
        <f>IF(M71-'Datos entrada'!P$25&gt;0,(M71-'Datos entrada'!P$25),0)</f>
        <v>16</v>
      </c>
      <c r="BB71">
        <f>IF(N71-'Datos entrada'!Q$25&gt;0,(N71-'Datos entrada'!Q$25),0)</f>
        <v>17</v>
      </c>
      <c r="BC71">
        <f>IF(O71-'Datos entrada'!R$25&gt;0,(O71-'Datos entrada'!R$25),0)</f>
        <v>18</v>
      </c>
      <c r="BD71">
        <f>IF(P71-'Datos entrada'!S$25&gt;0,(P71-'Datos entrada'!S$25),0)</f>
        <v>19</v>
      </c>
      <c r="BE71">
        <f>IF(Q71-'Datos entrada'!T$25&gt;0,(Q71-'Datos entrada'!T$25),0)</f>
        <v>20</v>
      </c>
      <c r="BF71">
        <f>IF(R71-'Datos entrada'!U$25&gt;0,(R71-'Datos entrada'!U$25),0)</f>
        <v>21</v>
      </c>
      <c r="BG71">
        <f>IF(S71-'Datos entrada'!V$25&gt;0,(S71-'Datos entrada'!V$25),0)</f>
        <v>21</v>
      </c>
      <c r="BH71">
        <f>IF(T71-'Datos entrada'!W$25&gt;0,(T71-'Datos entrada'!W$25),0)</f>
        <v>21</v>
      </c>
      <c r="BI71">
        <f>IF(U71-'Datos entrada'!X$25&gt;0,(U71-'Datos entrada'!X$25),0)</f>
        <v>21</v>
      </c>
      <c r="BJ71">
        <f>IF(V71-'Datos entrada'!Y$25&gt;0,(V71-'Datos entrada'!Y$25),0)</f>
        <v>21</v>
      </c>
      <c r="BL71">
        <f t="shared" si="41"/>
        <v>230</v>
      </c>
      <c r="BM71">
        <f t="shared" si="42"/>
        <v>0</v>
      </c>
      <c r="BN71">
        <f t="shared" si="43"/>
        <v>0</v>
      </c>
      <c r="BP71">
        <f>IF(G71-'Datos entrada'!J$26&gt;0,(G71-'Datos entrada'!J$26),0)</f>
        <v>0</v>
      </c>
      <c r="BQ71">
        <f>IF(H71-'Datos entrada'!K$26&gt;0,(H71-'Datos entrada'!K$26),0)</f>
        <v>1</v>
      </c>
      <c r="BR71">
        <f>IF(I71-'Datos entrada'!L$26&gt;0,(I71-'Datos entrada'!L$26),0)</f>
        <v>4</v>
      </c>
      <c r="BS71">
        <f>IF(J71-'Datos entrada'!M$26&gt;0,(J71-'Datos entrada'!M$26),0)</f>
        <v>7</v>
      </c>
      <c r="BT71">
        <f>IF(K71-'Datos entrada'!N$26&gt;0,(K71-'Datos entrada'!N$26),0)</f>
        <v>10</v>
      </c>
      <c r="BU71">
        <f>IF(L71-'Datos entrada'!O$26&gt;0,(L71-'Datos entrada'!O$26),0)</f>
        <v>13</v>
      </c>
      <c r="BV71">
        <f>IF(M71-'Datos entrada'!P$26&gt;0,(M71-'Datos entrada'!P$26),0)</f>
        <v>16</v>
      </c>
      <c r="BW71">
        <f>IF(N71-'Datos entrada'!Q$26&gt;0,(N71-'Datos entrada'!Q$26),0)</f>
        <v>17</v>
      </c>
      <c r="BX71">
        <f>IF(O71-'Datos entrada'!R$26&gt;0,(O71-'Datos entrada'!R$26),0)</f>
        <v>18</v>
      </c>
      <c r="BY71">
        <f>IF(P71-'Datos entrada'!S$26&gt;0,(P71-'Datos entrada'!S$26),0)</f>
        <v>19</v>
      </c>
      <c r="BZ71">
        <f>IF(Q71-'Datos entrada'!T$26&gt;0,(Q71-'Datos entrada'!T$26),0)</f>
        <v>20</v>
      </c>
      <c r="CA71">
        <f>IF(R71-'Datos entrada'!U$26&gt;0,(R71-'Datos entrada'!U$26),0)</f>
        <v>21</v>
      </c>
      <c r="CB71">
        <f>IF(S71-'Datos entrada'!V$26&gt;0,(S71-'Datos entrada'!V$26),0)</f>
        <v>21</v>
      </c>
      <c r="CC71">
        <f>IF(T71-'Datos entrada'!W$26&gt;0,(T71-'Datos entrada'!W$26),0)</f>
        <v>21</v>
      </c>
      <c r="CD71">
        <f>IF(U71-'Datos entrada'!X$26&gt;0,(U71-'Datos entrada'!X$26),0)</f>
        <v>21</v>
      </c>
      <c r="CE71">
        <f>IF(V71-'Datos entrada'!Y$26&gt;0,(V71-'Datos entrada'!Y$26),0)</f>
        <v>21</v>
      </c>
      <c r="CG71">
        <f t="shared" si="66"/>
        <v>230</v>
      </c>
      <c r="CH71">
        <f t="shared" si="45"/>
        <v>0</v>
      </c>
      <c r="CI71">
        <f t="shared" si="67"/>
        <v>0</v>
      </c>
      <c r="CK71">
        <f>IF(G71-'Datos entrada'!J$27&gt;0,(G71-'Datos entrada'!J$27),0)</f>
        <v>0</v>
      </c>
      <c r="CL71">
        <f>IF(H71-'Datos entrada'!K$27&gt;0,(H71-'Datos entrada'!K$27),0)</f>
        <v>1</v>
      </c>
      <c r="CM71">
        <f>IF(I71-'Datos entrada'!L$27&gt;0,(I71-'Datos entrada'!L$27),0)</f>
        <v>4</v>
      </c>
      <c r="CN71">
        <f>IF(J71-'Datos entrada'!M$27&gt;0,(J71-'Datos entrada'!M$27),0)</f>
        <v>7</v>
      </c>
      <c r="CO71">
        <f>IF(K71-'Datos entrada'!N$27&gt;0,(K71-'Datos entrada'!N$27),0)</f>
        <v>10</v>
      </c>
      <c r="CP71">
        <f>IF(L71-'Datos entrada'!O$27&gt;0,(L71-'Datos entrada'!O$27),0)</f>
        <v>13</v>
      </c>
      <c r="CQ71">
        <f>IF(M71-'Datos entrada'!P$27&gt;0,(M71-'Datos entrada'!P$27),0)</f>
        <v>16</v>
      </c>
      <c r="CR71">
        <f>IF(N71-'Datos entrada'!Q$27&gt;0,(N71-'Datos entrada'!Q$27),0)</f>
        <v>17</v>
      </c>
      <c r="CS71">
        <f>IF(O71-'Datos entrada'!R$27&gt;0,(O71-'Datos entrada'!R$27),0)</f>
        <v>18</v>
      </c>
      <c r="CT71">
        <f>IF(P71-'Datos entrada'!S$27&gt;0,(P71-'Datos entrada'!S$27),0)</f>
        <v>19</v>
      </c>
      <c r="CU71">
        <f>IF(Q71-'Datos entrada'!T$27&gt;0,(Q71-'Datos entrada'!T$27),0)</f>
        <v>20</v>
      </c>
      <c r="CV71">
        <f>IF(R71-'Datos entrada'!U$27&gt;0,(R71-'Datos entrada'!U$27),0)</f>
        <v>21</v>
      </c>
      <c r="CW71">
        <f>IF(S71-'Datos entrada'!V$27&gt;0,(S71-'Datos entrada'!V$27),0)</f>
        <v>21</v>
      </c>
      <c r="CX71">
        <f>IF(T71-'Datos entrada'!W$27&gt;0,(T71-'Datos entrada'!W$27),0)</f>
        <v>21</v>
      </c>
      <c r="CY71">
        <f>IF(U71-'Datos entrada'!X$27&gt;0,(U71-'Datos entrada'!X$27),0)</f>
        <v>21</v>
      </c>
      <c r="CZ71">
        <f>IF(V71-'Datos entrada'!Y$27&gt;0,(V71-'Datos entrada'!Y$27),0)</f>
        <v>21</v>
      </c>
      <c r="DB71">
        <f t="shared" si="47"/>
        <v>230</v>
      </c>
      <c r="DC71">
        <f t="shared" si="48"/>
        <v>0</v>
      </c>
      <c r="DD71">
        <f t="shared" si="49"/>
        <v>0</v>
      </c>
    </row>
    <row r="72" spans="6:108" x14ac:dyDescent="0.35">
      <c r="F72">
        <v>36</v>
      </c>
      <c r="G72">
        <f t="shared" ref="G72:W72" si="73">G71-1</f>
        <v>-3</v>
      </c>
      <c r="H72">
        <f t="shared" si="73"/>
        <v>0</v>
      </c>
      <c r="I72">
        <f t="shared" si="73"/>
        <v>3</v>
      </c>
      <c r="J72">
        <f t="shared" si="73"/>
        <v>6</v>
      </c>
      <c r="K72">
        <f t="shared" si="73"/>
        <v>9</v>
      </c>
      <c r="L72">
        <f t="shared" si="73"/>
        <v>12</v>
      </c>
      <c r="M72">
        <f t="shared" si="73"/>
        <v>15</v>
      </c>
      <c r="N72">
        <f t="shared" si="73"/>
        <v>16</v>
      </c>
      <c r="O72">
        <f t="shared" si="73"/>
        <v>17</v>
      </c>
      <c r="P72">
        <f t="shared" si="73"/>
        <v>18</v>
      </c>
      <c r="Q72">
        <f t="shared" si="73"/>
        <v>19</v>
      </c>
      <c r="R72">
        <f t="shared" si="73"/>
        <v>20</v>
      </c>
      <c r="S72">
        <f t="shared" si="73"/>
        <v>20</v>
      </c>
      <c r="T72">
        <f t="shared" si="73"/>
        <v>20</v>
      </c>
      <c r="U72">
        <f t="shared" si="73"/>
        <v>20</v>
      </c>
      <c r="V72">
        <f t="shared" si="73"/>
        <v>20</v>
      </c>
      <c r="W72">
        <f t="shared" si="73"/>
        <v>20</v>
      </c>
      <c r="Z72">
        <f>IF(G72-'Datos entrada'!J$24&gt;0,(G72-'Datos entrada'!J$24),0)</f>
        <v>0</v>
      </c>
      <c r="AA72">
        <f>IF(H72-'Datos entrada'!K$24&gt;0,(H72-'Datos entrada'!K$24),0)</f>
        <v>0</v>
      </c>
      <c r="AB72">
        <f>IF(I72-'Datos entrada'!L$24&gt;0,(I72-'Datos entrada'!L$24),0)</f>
        <v>3</v>
      </c>
      <c r="AC72">
        <f>IF(J72-'Datos entrada'!M$24&gt;0,(J72-'Datos entrada'!M$24),0)</f>
        <v>6</v>
      </c>
      <c r="AD72">
        <f>IF(K72-'Datos entrada'!N$24&gt;0,(K72-'Datos entrada'!N$24),0)</f>
        <v>9</v>
      </c>
      <c r="AE72">
        <f>IF(L72-'Datos entrada'!O$24&gt;0,(L72-'Datos entrada'!O$24),0)</f>
        <v>12</v>
      </c>
      <c r="AF72">
        <f>IF(M72-'Datos entrada'!P$24&gt;0,(M72-'Datos entrada'!P$24),0)</f>
        <v>15</v>
      </c>
      <c r="AG72">
        <f>IF(N72-'Datos entrada'!Q$24&gt;0,(N72-'Datos entrada'!Q$24),0)</f>
        <v>16</v>
      </c>
      <c r="AH72">
        <f>IF(O72-'Datos entrada'!R$24&gt;0,(O72-'Datos entrada'!R$24),0)</f>
        <v>17</v>
      </c>
      <c r="AI72">
        <f>IF(P72-'Datos entrada'!S$24&gt;0,(P72-'Datos entrada'!S$24),0)</f>
        <v>18</v>
      </c>
      <c r="AJ72">
        <f>IF(Q72-'Datos entrada'!T$24&gt;0,(Q72-'Datos entrada'!T$24),0)</f>
        <v>19</v>
      </c>
      <c r="AK72">
        <f>IF(R72-'Datos entrada'!U$24&gt;0,(R72-'Datos entrada'!U$24),0)</f>
        <v>20</v>
      </c>
      <c r="AL72">
        <f>IF(S72-'Datos entrada'!V$24&gt;0,(S72-'Datos entrada'!V$24),0)</f>
        <v>20</v>
      </c>
      <c r="AM72">
        <f>IF(T72-'Datos entrada'!W$24&gt;0,(T72-'Datos entrada'!W$24),0)</f>
        <v>20</v>
      </c>
      <c r="AN72">
        <f>IF(U72-'Datos entrada'!X$24&gt;0,(U72-'Datos entrada'!X$24),0)</f>
        <v>20</v>
      </c>
      <c r="AO72">
        <f>IF(V72-'Datos entrada'!Y$24&gt;0,(V72-'Datos entrada'!Y$24),0)</f>
        <v>20</v>
      </c>
      <c r="AQ72">
        <f t="shared" si="69"/>
        <v>215</v>
      </c>
      <c r="AR72">
        <f t="shared" si="39"/>
        <v>0</v>
      </c>
      <c r="AS72">
        <f t="shared" si="70"/>
        <v>0</v>
      </c>
      <c r="AU72">
        <f>IF(G72-'Datos entrada'!J$25&gt;0,(G72-'Datos entrada'!J$25),0)</f>
        <v>0</v>
      </c>
      <c r="AV72">
        <f>IF(H72-'Datos entrada'!K$25&gt;0,(H72-'Datos entrada'!K$25),0)</f>
        <v>0</v>
      </c>
      <c r="AW72">
        <f>IF(I72-'Datos entrada'!L$25&gt;0,(I72-'Datos entrada'!L$25),0)</f>
        <v>3</v>
      </c>
      <c r="AX72">
        <f>IF(J72-'Datos entrada'!M$25&gt;0,(J72-'Datos entrada'!M$25),0)</f>
        <v>6</v>
      </c>
      <c r="AY72">
        <f>IF(K72-'Datos entrada'!N$25&gt;0,(K72-'Datos entrada'!N$25),0)</f>
        <v>9</v>
      </c>
      <c r="AZ72">
        <f>IF(L72-'Datos entrada'!O$25&gt;0,(L72-'Datos entrada'!O$25),0)</f>
        <v>12</v>
      </c>
      <c r="BA72">
        <f>IF(M72-'Datos entrada'!P$25&gt;0,(M72-'Datos entrada'!P$25),0)</f>
        <v>15</v>
      </c>
      <c r="BB72">
        <f>IF(N72-'Datos entrada'!Q$25&gt;0,(N72-'Datos entrada'!Q$25),0)</f>
        <v>16</v>
      </c>
      <c r="BC72">
        <f>IF(O72-'Datos entrada'!R$25&gt;0,(O72-'Datos entrada'!R$25),0)</f>
        <v>17</v>
      </c>
      <c r="BD72">
        <f>IF(P72-'Datos entrada'!S$25&gt;0,(P72-'Datos entrada'!S$25),0)</f>
        <v>18</v>
      </c>
      <c r="BE72">
        <f>IF(Q72-'Datos entrada'!T$25&gt;0,(Q72-'Datos entrada'!T$25),0)</f>
        <v>19</v>
      </c>
      <c r="BF72">
        <f>IF(R72-'Datos entrada'!U$25&gt;0,(R72-'Datos entrada'!U$25),0)</f>
        <v>20</v>
      </c>
      <c r="BG72">
        <f>IF(S72-'Datos entrada'!V$25&gt;0,(S72-'Datos entrada'!V$25),0)</f>
        <v>20</v>
      </c>
      <c r="BH72">
        <f>IF(T72-'Datos entrada'!W$25&gt;0,(T72-'Datos entrada'!W$25),0)</f>
        <v>20</v>
      </c>
      <c r="BI72">
        <f>IF(U72-'Datos entrada'!X$25&gt;0,(U72-'Datos entrada'!X$25),0)</f>
        <v>20</v>
      </c>
      <c r="BJ72">
        <f>IF(V72-'Datos entrada'!Y$25&gt;0,(V72-'Datos entrada'!Y$25),0)</f>
        <v>20</v>
      </c>
      <c r="BL72">
        <f t="shared" ref="BL72" si="74">SUM(AU72:BJ72)</f>
        <v>215</v>
      </c>
      <c r="BM72">
        <f t="shared" si="42"/>
        <v>0</v>
      </c>
      <c r="BN72">
        <f t="shared" ref="BN72" si="75">IF(AND(BL72&lt;=32,BL71&gt;32),$F72,0)</f>
        <v>0</v>
      </c>
      <c r="BP72">
        <f>IF(G72-'Datos entrada'!J$26&gt;0,(G72-'Datos entrada'!J$26),0)</f>
        <v>0</v>
      </c>
      <c r="BQ72">
        <f>IF(H72-'Datos entrada'!K$26&gt;0,(H72-'Datos entrada'!K$26),0)</f>
        <v>0</v>
      </c>
      <c r="BR72">
        <f>IF(I72-'Datos entrada'!L$26&gt;0,(I72-'Datos entrada'!L$26),0)</f>
        <v>3</v>
      </c>
      <c r="BS72">
        <f>IF(J72-'Datos entrada'!M$26&gt;0,(J72-'Datos entrada'!M$26),0)</f>
        <v>6</v>
      </c>
      <c r="BT72">
        <f>IF(K72-'Datos entrada'!N$26&gt;0,(K72-'Datos entrada'!N$26),0)</f>
        <v>9</v>
      </c>
      <c r="BU72">
        <f>IF(L72-'Datos entrada'!O$26&gt;0,(L72-'Datos entrada'!O$26),0)</f>
        <v>12</v>
      </c>
      <c r="BV72">
        <f>IF(M72-'Datos entrada'!P$26&gt;0,(M72-'Datos entrada'!P$26),0)</f>
        <v>15</v>
      </c>
      <c r="BW72">
        <f>IF(N72-'Datos entrada'!Q$26&gt;0,(N72-'Datos entrada'!Q$26),0)</f>
        <v>16</v>
      </c>
      <c r="BX72">
        <f>IF(O72-'Datos entrada'!R$26&gt;0,(O72-'Datos entrada'!R$26),0)</f>
        <v>17</v>
      </c>
      <c r="BY72">
        <f>IF(P72-'Datos entrada'!S$26&gt;0,(P72-'Datos entrada'!S$26),0)</f>
        <v>18</v>
      </c>
      <c r="BZ72">
        <f>IF(Q72-'Datos entrada'!T$26&gt;0,(Q72-'Datos entrada'!T$26),0)</f>
        <v>19</v>
      </c>
      <c r="CA72">
        <f>IF(R72-'Datos entrada'!U$26&gt;0,(R72-'Datos entrada'!U$26),0)</f>
        <v>20</v>
      </c>
      <c r="CB72">
        <f>IF(S72-'Datos entrada'!V$26&gt;0,(S72-'Datos entrada'!V$26),0)</f>
        <v>20</v>
      </c>
      <c r="CC72">
        <f>IF(T72-'Datos entrada'!W$26&gt;0,(T72-'Datos entrada'!W$26),0)</f>
        <v>20</v>
      </c>
      <c r="CD72">
        <f>IF(U72-'Datos entrada'!X$26&gt;0,(U72-'Datos entrada'!X$26),0)</f>
        <v>20</v>
      </c>
      <c r="CE72">
        <f>IF(V72-'Datos entrada'!Y$26&gt;0,(V72-'Datos entrada'!Y$26),0)</f>
        <v>20</v>
      </c>
      <c r="CG72">
        <f t="shared" si="66"/>
        <v>215</v>
      </c>
      <c r="CH72">
        <f t="shared" si="45"/>
        <v>0</v>
      </c>
      <c r="CI72">
        <f t="shared" si="67"/>
        <v>0</v>
      </c>
      <c r="CK72">
        <f>IF(G72-'Datos entrada'!J$27&gt;0,(G72-'Datos entrada'!J$27),0)</f>
        <v>0</v>
      </c>
      <c r="CL72">
        <f>IF(H72-'Datos entrada'!K$27&gt;0,(H72-'Datos entrada'!K$27),0)</f>
        <v>0</v>
      </c>
      <c r="CM72">
        <f>IF(I72-'Datos entrada'!L$27&gt;0,(I72-'Datos entrada'!L$27),0)</f>
        <v>3</v>
      </c>
      <c r="CN72">
        <f>IF(J72-'Datos entrada'!M$27&gt;0,(J72-'Datos entrada'!M$27),0)</f>
        <v>6</v>
      </c>
      <c r="CO72">
        <f>IF(K72-'Datos entrada'!N$27&gt;0,(K72-'Datos entrada'!N$27),0)</f>
        <v>9</v>
      </c>
      <c r="CP72">
        <f>IF(L72-'Datos entrada'!O$27&gt;0,(L72-'Datos entrada'!O$27),0)</f>
        <v>12</v>
      </c>
      <c r="CQ72">
        <f>IF(M72-'Datos entrada'!P$27&gt;0,(M72-'Datos entrada'!P$27),0)</f>
        <v>15</v>
      </c>
      <c r="CR72">
        <f>IF(N72-'Datos entrada'!Q$27&gt;0,(N72-'Datos entrada'!Q$27),0)</f>
        <v>16</v>
      </c>
      <c r="CS72">
        <f>IF(O72-'Datos entrada'!R$27&gt;0,(O72-'Datos entrada'!R$27),0)</f>
        <v>17</v>
      </c>
      <c r="CT72">
        <f>IF(P72-'Datos entrada'!S$27&gt;0,(P72-'Datos entrada'!S$27),0)</f>
        <v>18</v>
      </c>
      <c r="CU72">
        <f>IF(Q72-'Datos entrada'!T$27&gt;0,(Q72-'Datos entrada'!T$27),0)</f>
        <v>19</v>
      </c>
      <c r="CV72">
        <f>IF(R72-'Datos entrada'!U$27&gt;0,(R72-'Datos entrada'!U$27),0)</f>
        <v>20</v>
      </c>
      <c r="CW72">
        <f>IF(S72-'Datos entrada'!V$27&gt;0,(S72-'Datos entrada'!V$27),0)</f>
        <v>20</v>
      </c>
      <c r="CX72">
        <f>IF(T72-'Datos entrada'!W$27&gt;0,(T72-'Datos entrada'!W$27),0)</f>
        <v>20</v>
      </c>
      <c r="CY72">
        <f>IF(U72-'Datos entrada'!X$27&gt;0,(U72-'Datos entrada'!X$27),0)</f>
        <v>20</v>
      </c>
      <c r="CZ72">
        <f>IF(V72-'Datos entrada'!Y$27&gt;0,(V72-'Datos entrada'!Y$27),0)</f>
        <v>20</v>
      </c>
      <c r="DB72">
        <f t="shared" si="47"/>
        <v>215</v>
      </c>
      <c r="DC72">
        <f t="shared" si="48"/>
        <v>0</v>
      </c>
      <c r="DD72">
        <f t="shared" si="49"/>
        <v>0</v>
      </c>
    </row>
    <row r="73" spans="6:108" x14ac:dyDescent="0.35">
      <c r="F73">
        <v>37</v>
      </c>
      <c r="G73">
        <f t="shared" ref="G73:W73" si="76">G72-1</f>
        <v>-4</v>
      </c>
      <c r="H73">
        <f t="shared" si="76"/>
        <v>-1</v>
      </c>
      <c r="I73">
        <f t="shared" si="76"/>
        <v>2</v>
      </c>
      <c r="J73">
        <f t="shared" si="76"/>
        <v>5</v>
      </c>
      <c r="K73">
        <f t="shared" si="76"/>
        <v>8</v>
      </c>
      <c r="L73">
        <f t="shared" si="76"/>
        <v>11</v>
      </c>
      <c r="M73">
        <f t="shared" si="76"/>
        <v>14</v>
      </c>
      <c r="N73">
        <f t="shared" si="76"/>
        <v>15</v>
      </c>
      <c r="O73">
        <f t="shared" si="76"/>
        <v>16</v>
      </c>
      <c r="P73">
        <f t="shared" si="76"/>
        <v>17</v>
      </c>
      <c r="Q73">
        <f t="shared" si="76"/>
        <v>18</v>
      </c>
      <c r="R73">
        <f t="shared" si="76"/>
        <v>19</v>
      </c>
      <c r="S73">
        <f t="shared" si="76"/>
        <v>19</v>
      </c>
      <c r="T73">
        <f t="shared" si="76"/>
        <v>19</v>
      </c>
      <c r="U73">
        <f t="shared" si="76"/>
        <v>19</v>
      </c>
      <c r="V73">
        <f t="shared" si="76"/>
        <v>19</v>
      </c>
      <c r="W73">
        <f t="shared" si="76"/>
        <v>19</v>
      </c>
    </row>
    <row r="74" spans="6:108" x14ac:dyDescent="0.35">
      <c r="F74">
        <v>38</v>
      </c>
      <c r="G74">
        <f t="shared" ref="G74:W74" si="77">G73-1</f>
        <v>-5</v>
      </c>
      <c r="H74">
        <f t="shared" si="77"/>
        <v>-2</v>
      </c>
      <c r="I74">
        <f t="shared" si="77"/>
        <v>1</v>
      </c>
      <c r="J74">
        <f t="shared" si="77"/>
        <v>4</v>
      </c>
      <c r="K74">
        <f t="shared" si="77"/>
        <v>7</v>
      </c>
      <c r="L74">
        <f t="shared" si="77"/>
        <v>10</v>
      </c>
      <c r="M74">
        <f t="shared" si="77"/>
        <v>13</v>
      </c>
      <c r="N74">
        <f t="shared" si="77"/>
        <v>14</v>
      </c>
      <c r="O74">
        <f t="shared" si="77"/>
        <v>15</v>
      </c>
      <c r="P74">
        <f t="shared" si="77"/>
        <v>16</v>
      </c>
      <c r="Q74">
        <f t="shared" si="77"/>
        <v>17</v>
      </c>
      <c r="R74">
        <f t="shared" si="77"/>
        <v>18</v>
      </c>
      <c r="S74">
        <f t="shared" si="77"/>
        <v>18</v>
      </c>
      <c r="T74">
        <f t="shared" si="77"/>
        <v>18</v>
      </c>
      <c r="U74">
        <f t="shared" si="77"/>
        <v>18</v>
      </c>
      <c r="V74">
        <f t="shared" si="77"/>
        <v>18</v>
      </c>
      <c r="W74">
        <f t="shared" si="77"/>
        <v>18</v>
      </c>
    </row>
    <row r="75" spans="6:108" x14ac:dyDescent="0.35">
      <c r="F75">
        <v>39</v>
      </c>
      <c r="G75">
        <f t="shared" ref="G75:W75" si="78">G74-1</f>
        <v>-6</v>
      </c>
      <c r="H75">
        <f t="shared" si="78"/>
        <v>-3</v>
      </c>
      <c r="I75">
        <f t="shared" si="78"/>
        <v>0</v>
      </c>
      <c r="J75">
        <f t="shared" si="78"/>
        <v>3</v>
      </c>
      <c r="K75">
        <f t="shared" si="78"/>
        <v>6</v>
      </c>
      <c r="L75">
        <f t="shared" si="78"/>
        <v>9</v>
      </c>
      <c r="M75">
        <f t="shared" si="78"/>
        <v>12</v>
      </c>
      <c r="N75">
        <f t="shared" si="78"/>
        <v>13</v>
      </c>
      <c r="O75">
        <f t="shared" si="78"/>
        <v>14</v>
      </c>
      <c r="P75">
        <f t="shared" si="78"/>
        <v>15</v>
      </c>
      <c r="Q75">
        <f t="shared" si="78"/>
        <v>16</v>
      </c>
      <c r="R75">
        <f t="shared" si="78"/>
        <v>17</v>
      </c>
      <c r="S75">
        <f t="shared" si="78"/>
        <v>17</v>
      </c>
      <c r="T75">
        <f t="shared" si="78"/>
        <v>17</v>
      </c>
      <c r="U75">
        <f t="shared" si="78"/>
        <v>17</v>
      </c>
      <c r="V75">
        <f t="shared" si="78"/>
        <v>17</v>
      </c>
      <c r="W75">
        <f t="shared" si="78"/>
        <v>17</v>
      </c>
      <c r="AQ75" s="13" t="s">
        <v>9</v>
      </c>
      <c r="AR75" s="13">
        <f>SUM(AR7:AR72)</f>
        <v>0</v>
      </c>
      <c r="AS75" s="13">
        <f>SUM(AS7:AS72)</f>
        <v>0</v>
      </c>
      <c r="BL75" s="13" t="s">
        <v>9</v>
      </c>
      <c r="BM75" s="13">
        <f>SUM(BM7:BM72)</f>
        <v>0</v>
      </c>
      <c r="BN75" s="13">
        <f>SUM(BN7:BN72)</f>
        <v>0</v>
      </c>
      <c r="CG75" s="13" t="s">
        <v>9</v>
      </c>
      <c r="CH75" s="13">
        <f>SUM(CH7:CH72)</f>
        <v>0</v>
      </c>
      <c r="CI75" s="13">
        <f>SUM(CI7:CI72)</f>
        <v>0</v>
      </c>
      <c r="DB75" s="13" t="s">
        <v>9</v>
      </c>
      <c r="DC75" s="13">
        <f>SUM(DC7:DC72)</f>
        <v>0</v>
      </c>
      <c r="DD75" s="13">
        <f>SUM(DD7:DD72)</f>
        <v>0</v>
      </c>
    </row>
    <row r="76" spans="6:108" x14ac:dyDescent="0.35">
      <c r="F76">
        <v>40</v>
      </c>
      <c r="G76">
        <f t="shared" ref="G76:W76" si="79">G75-1</f>
        <v>-7</v>
      </c>
      <c r="H76">
        <f t="shared" si="79"/>
        <v>-4</v>
      </c>
      <c r="I76">
        <f t="shared" si="79"/>
        <v>-1</v>
      </c>
      <c r="J76">
        <f t="shared" si="79"/>
        <v>2</v>
      </c>
      <c r="K76">
        <f t="shared" si="79"/>
        <v>5</v>
      </c>
      <c r="L76">
        <f t="shared" si="79"/>
        <v>8</v>
      </c>
      <c r="M76">
        <f t="shared" si="79"/>
        <v>11</v>
      </c>
      <c r="N76">
        <f t="shared" si="79"/>
        <v>12</v>
      </c>
      <c r="O76">
        <f t="shared" si="79"/>
        <v>13</v>
      </c>
      <c r="P76">
        <f t="shared" si="79"/>
        <v>14</v>
      </c>
      <c r="Q76">
        <f t="shared" si="79"/>
        <v>15</v>
      </c>
      <c r="R76">
        <f t="shared" si="79"/>
        <v>16</v>
      </c>
      <c r="S76">
        <f t="shared" si="79"/>
        <v>16</v>
      </c>
      <c r="T76">
        <f t="shared" si="79"/>
        <v>16</v>
      </c>
      <c r="U76">
        <f t="shared" si="79"/>
        <v>16</v>
      </c>
      <c r="V76">
        <f t="shared" si="79"/>
        <v>16</v>
      </c>
      <c r="W76">
        <f t="shared" si="79"/>
        <v>16</v>
      </c>
    </row>
    <row r="77" spans="6:108" x14ac:dyDescent="0.35">
      <c r="F77">
        <v>41</v>
      </c>
      <c r="G77">
        <f t="shared" ref="G77:W77" si="80">G76-1</f>
        <v>-8</v>
      </c>
      <c r="H77">
        <f t="shared" si="80"/>
        <v>-5</v>
      </c>
      <c r="I77">
        <f t="shared" si="80"/>
        <v>-2</v>
      </c>
      <c r="J77">
        <f t="shared" si="80"/>
        <v>1</v>
      </c>
      <c r="K77">
        <f t="shared" si="80"/>
        <v>4</v>
      </c>
      <c r="L77">
        <f t="shared" si="80"/>
        <v>7</v>
      </c>
      <c r="M77">
        <f t="shared" si="80"/>
        <v>10</v>
      </c>
      <c r="N77">
        <f t="shared" si="80"/>
        <v>11</v>
      </c>
      <c r="O77">
        <f t="shared" si="80"/>
        <v>12</v>
      </c>
      <c r="P77">
        <f t="shared" si="80"/>
        <v>13</v>
      </c>
      <c r="Q77">
        <f t="shared" si="80"/>
        <v>14</v>
      </c>
      <c r="R77">
        <f t="shared" si="80"/>
        <v>15</v>
      </c>
      <c r="S77">
        <f t="shared" si="80"/>
        <v>15</v>
      </c>
      <c r="T77">
        <f t="shared" si="80"/>
        <v>15</v>
      </c>
      <c r="U77">
        <f t="shared" si="80"/>
        <v>15</v>
      </c>
      <c r="V77">
        <f t="shared" si="80"/>
        <v>15</v>
      </c>
      <c r="W77">
        <f t="shared" si="80"/>
        <v>15</v>
      </c>
    </row>
    <row r="78" spans="6:108" x14ac:dyDescent="0.35">
      <c r="F78">
        <v>42</v>
      </c>
      <c r="G78">
        <f t="shared" ref="G78:W78" si="81">G77-1</f>
        <v>-9</v>
      </c>
      <c r="H78">
        <f t="shared" si="81"/>
        <v>-6</v>
      </c>
      <c r="I78">
        <f t="shared" si="81"/>
        <v>-3</v>
      </c>
      <c r="J78">
        <f t="shared" si="81"/>
        <v>0</v>
      </c>
      <c r="K78">
        <f t="shared" si="81"/>
        <v>3</v>
      </c>
      <c r="L78">
        <f t="shared" si="81"/>
        <v>6</v>
      </c>
      <c r="M78">
        <f t="shared" si="81"/>
        <v>9</v>
      </c>
      <c r="N78">
        <f t="shared" si="81"/>
        <v>10</v>
      </c>
      <c r="O78">
        <f t="shared" si="81"/>
        <v>11</v>
      </c>
      <c r="P78">
        <f t="shared" si="81"/>
        <v>12</v>
      </c>
      <c r="Q78">
        <f t="shared" si="81"/>
        <v>13</v>
      </c>
      <c r="R78">
        <f t="shared" si="81"/>
        <v>14</v>
      </c>
      <c r="S78">
        <f t="shared" si="81"/>
        <v>14</v>
      </c>
      <c r="T78">
        <f t="shared" si="81"/>
        <v>14</v>
      </c>
      <c r="U78">
        <f t="shared" si="81"/>
        <v>14</v>
      </c>
      <c r="V78">
        <f t="shared" si="81"/>
        <v>14</v>
      </c>
      <c r="W78">
        <f t="shared" si="81"/>
        <v>14</v>
      </c>
    </row>
    <row r="79" spans="6:108" x14ac:dyDescent="0.35">
      <c r="F79">
        <v>43</v>
      </c>
      <c r="G79">
        <f t="shared" ref="G79:W79" si="82">G78-1</f>
        <v>-10</v>
      </c>
      <c r="H79">
        <f t="shared" si="82"/>
        <v>-7</v>
      </c>
      <c r="I79">
        <f t="shared" si="82"/>
        <v>-4</v>
      </c>
      <c r="J79">
        <f t="shared" si="82"/>
        <v>-1</v>
      </c>
      <c r="K79">
        <f t="shared" si="82"/>
        <v>2</v>
      </c>
      <c r="L79">
        <f t="shared" si="82"/>
        <v>5</v>
      </c>
      <c r="M79">
        <f t="shared" si="82"/>
        <v>8</v>
      </c>
      <c r="N79">
        <f t="shared" si="82"/>
        <v>9</v>
      </c>
      <c r="O79">
        <f t="shared" si="82"/>
        <v>10</v>
      </c>
      <c r="P79">
        <f t="shared" si="82"/>
        <v>11</v>
      </c>
      <c r="Q79">
        <f t="shared" si="82"/>
        <v>12</v>
      </c>
      <c r="R79">
        <f t="shared" si="82"/>
        <v>13</v>
      </c>
      <c r="S79">
        <f t="shared" si="82"/>
        <v>13</v>
      </c>
      <c r="T79">
        <f t="shared" si="82"/>
        <v>13</v>
      </c>
      <c r="U79">
        <f t="shared" si="82"/>
        <v>13</v>
      </c>
      <c r="V79">
        <f t="shared" si="82"/>
        <v>13</v>
      </c>
      <c r="W79">
        <f t="shared" si="82"/>
        <v>13</v>
      </c>
    </row>
    <row r="80" spans="6:108" x14ac:dyDescent="0.35">
      <c r="F80">
        <v>44</v>
      </c>
      <c r="G80">
        <f t="shared" ref="G80:W80" si="83">G79-1</f>
        <v>-11</v>
      </c>
      <c r="H80">
        <f t="shared" si="83"/>
        <v>-8</v>
      </c>
      <c r="I80">
        <f t="shared" si="83"/>
        <v>-5</v>
      </c>
      <c r="J80">
        <f t="shared" si="83"/>
        <v>-2</v>
      </c>
      <c r="K80">
        <f t="shared" si="83"/>
        <v>1</v>
      </c>
      <c r="L80">
        <f t="shared" si="83"/>
        <v>4</v>
      </c>
      <c r="M80">
        <f t="shared" si="83"/>
        <v>7</v>
      </c>
      <c r="N80">
        <f t="shared" si="83"/>
        <v>8</v>
      </c>
      <c r="O80">
        <f t="shared" si="83"/>
        <v>9</v>
      </c>
      <c r="P80">
        <f t="shared" si="83"/>
        <v>10</v>
      </c>
      <c r="Q80">
        <f t="shared" si="83"/>
        <v>11</v>
      </c>
      <c r="R80">
        <f t="shared" si="83"/>
        <v>12</v>
      </c>
      <c r="S80">
        <f t="shared" si="83"/>
        <v>12</v>
      </c>
      <c r="T80">
        <f t="shared" si="83"/>
        <v>12</v>
      </c>
      <c r="U80">
        <f t="shared" si="83"/>
        <v>12</v>
      </c>
      <c r="V80">
        <f t="shared" si="83"/>
        <v>12</v>
      </c>
      <c r="W80">
        <f t="shared" si="83"/>
        <v>12</v>
      </c>
    </row>
    <row r="81" spans="6:23" x14ac:dyDescent="0.35">
      <c r="F81">
        <v>45</v>
      </c>
      <c r="G81">
        <f t="shared" ref="G81:W81" si="84">G80-1</f>
        <v>-12</v>
      </c>
      <c r="H81">
        <f t="shared" si="84"/>
        <v>-9</v>
      </c>
      <c r="I81">
        <f t="shared" si="84"/>
        <v>-6</v>
      </c>
      <c r="J81">
        <f t="shared" si="84"/>
        <v>-3</v>
      </c>
      <c r="K81">
        <f t="shared" si="84"/>
        <v>0</v>
      </c>
      <c r="L81">
        <f t="shared" si="84"/>
        <v>3</v>
      </c>
      <c r="M81">
        <f t="shared" si="84"/>
        <v>6</v>
      </c>
      <c r="N81">
        <f t="shared" si="84"/>
        <v>7</v>
      </c>
      <c r="O81">
        <f t="shared" si="84"/>
        <v>8</v>
      </c>
      <c r="P81">
        <f t="shared" si="84"/>
        <v>9</v>
      </c>
      <c r="Q81">
        <f t="shared" si="84"/>
        <v>10</v>
      </c>
      <c r="R81">
        <f t="shared" si="84"/>
        <v>11</v>
      </c>
      <c r="S81">
        <f t="shared" si="84"/>
        <v>11</v>
      </c>
      <c r="T81">
        <f t="shared" si="84"/>
        <v>11</v>
      </c>
      <c r="U81">
        <f t="shared" si="84"/>
        <v>11</v>
      </c>
      <c r="V81">
        <f t="shared" si="84"/>
        <v>11</v>
      </c>
      <c r="W81">
        <f t="shared" si="84"/>
        <v>11</v>
      </c>
    </row>
    <row r="82" spans="6:23" x14ac:dyDescent="0.35">
      <c r="F82">
        <v>46</v>
      </c>
      <c r="G82">
        <f t="shared" ref="G82:W82" si="85">G81-1</f>
        <v>-13</v>
      </c>
      <c r="H82">
        <f t="shared" si="85"/>
        <v>-10</v>
      </c>
      <c r="I82">
        <f t="shared" si="85"/>
        <v>-7</v>
      </c>
      <c r="J82">
        <f t="shared" si="85"/>
        <v>-4</v>
      </c>
      <c r="K82">
        <f t="shared" si="85"/>
        <v>-1</v>
      </c>
      <c r="L82">
        <f t="shared" si="85"/>
        <v>2</v>
      </c>
      <c r="M82">
        <f t="shared" si="85"/>
        <v>5</v>
      </c>
      <c r="N82">
        <f t="shared" si="85"/>
        <v>6</v>
      </c>
      <c r="O82">
        <f t="shared" si="85"/>
        <v>7</v>
      </c>
      <c r="P82">
        <f t="shared" si="85"/>
        <v>8</v>
      </c>
      <c r="Q82">
        <f t="shared" si="85"/>
        <v>9</v>
      </c>
      <c r="R82">
        <f t="shared" si="85"/>
        <v>10</v>
      </c>
      <c r="S82">
        <f t="shared" si="85"/>
        <v>10</v>
      </c>
      <c r="T82">
        <f t="shared" si="85"/>
        <v>10</v>
      </c>
      <c r="U82">
        <f t="shared" si="85"/>
        <v>10</v>
      </c>
      <c r="V82">
        <f t="shared" si="85"/>
        <v>10</v>
      </c>
      <c r="W82">
        <f t="shared" si="85"/>
        <v>10</v>
      </c>
    </row>
    <row r="83" spans="6:23" x14ac:dyDescent="0.35">
      <c r="F83">
        <v>47</v>
      </c>
      <c r="G83">
        <f t="shared" ref="G83:W83" si="86">G82-1</f>
        <v>-14</v>
      </c>
      <c r="H83">
        <f t="shared" si="86"/>
        <v>-11</v>
      </c>
      <c r="I83">
        <f t="shared" si="86"/>
        <v>-8</v>
      </c>
      <c r="J83">
        <f t="shared" si="86"/>
        <v>-5</v>
      </c>
      <c r="K83">
        <f t="shared" si="86"/>
        <v>-2</v>
      </c>
      <c r="L83">
        <f t="shared" si="86"/>
        <v>1</v>
      </c>
      <c r="M83">
        <f t="shared" si="86"/>
        <v>4</v>
      </c>
      <c r="N83">
        <f t="shared" si="86"/>
        <v>5</v>
      </c>
      <c r="O83">
        <f t="shared" si="86"/>
        <v>6</v>
      </c>
      <c r="P83">
        <f t="shared" si="86"/>
        <v>7</v>
      </c>
      <c r="Q83">
        <f t="shared" si="86"/>
        <v>8</v>
      </c>
      <c r="R83">
        <f t="shared" si="86"/>
        <v>9</v>
      </c>
      <c r="S83">
        <f t="shared" si="86"/>
        <v>9</v>
      </c>
      <c r="T83">
        <f t="shared" si="86"/>
        <v>9</v>
      </c>
      <c r="U83">
        <f t="shared" si="86"/>
        <v>9</v>
      </c>
      <c r="V83">
        <f t="shared" si="86"/>
        <v>9</v>
      </c>
      <c r="W83">
        <f t="shared" si="86"/>
        <v>9</v>
      </c>
    </row>
    <row r="84" spans="6:23" x14ac:dyDescent="0.35">
      <c r="F84">
        <v>48</v>
      </c>
      <c r="G84">
        <f t="shared" ref="G84:W84" si="87">G83-1</f>
        <v>-15</v>
      </c>
      <c r="H84">
        <f t="shared" si="87"/>
        <v>-12</v>
      </c>
      <c r="I84">
        <f t="shared" si="87"/>
        <v>-9</v>
      </c>
      <c r="J84">
        <f t="shared" si="87"/>
        <v>-6</v>
      </c>
      <c r="K84">
        <f t="shared" si="87"/>
        <v>-3</v>
      </c>
      <c r="L84">
        <f t="shared" si="87"/>
        <v>0</v>
      </c>
      <c r="M84">
        <f t="shared" si="87"/>
        <v>3</v>
      </c>
      <c r="N84">
        <f t="shared" si="87"/>
        <v>4</v>
      </c>
      <c r="O84">
        <f t="shared" si="87"/>
        <v>5</v>
      </c>
      <c r="P84">
        <f t="shared" si="87"/>
        <v>6</v>
      </c>
      <c r="Q84">
        <f t="shared" si="87"/>
        <v>7</v>
      </c>
      <c r="R84">
        <f t="shared" si="87"/>
        <v>8</v>
      </c>
      <c r="S84">
        <f t="shared" si="87"/>
        <v>8</v>
      </c>
      <c r="T84">
        <f t="shared" si="87"/>
        <v>8</v>
      </c>
      <c r="U84">
        <f t="shared" si="87"/>
        <v>8</v>
      </c>
      <c r="V84">
        <f t="shared" si="87"/>
        <v>8</v>
      </c>
      <c r="W84">
        <f t="shared" si="87"/>
        <v>8</v>
      </c>
    </row>
    <row r="85" spans="6:23" x14ac:dyDescent="0.35">
      <c r="F85">
        <v>49</v>
      </c>
      <c r="G85">
        <f t="shared" ref="G85:W85" si="88">G84-1</f>
        <v>-16</v>
      </c>
      <c r="H85">
        <f t="shared" si="88"/>
        <v>-13</v>
      </c>
      <c r="I85">
        <f t="shared" si="88"/>
        <v>-10</v>
      </c>
      <c r="J85">
        <f t="shared" si="88"/>
        <v>-7</v>
      </c>
      <c r="K85">
        <f t="shared" si="88"/>
        <v>-4</v>
      </c>
      <c r="L85">
        <f t="shared" si="88"/>
        <v>-1</v>
      </c>
      <c r="M85">
        <f t="shared" si="88"/>
        <v>2</v>
      </c>
      <c r="N85">
        <f t="shared" si="88"/>
        <v>3</v>
      </c>
      <c r="O85">
        <f t="shared" si="88"/>
        <v>4</v>
      </c>
      <c r="P85">
        <f t="shared" si="88"/>
        <v>5</v>
      </c>
      <c r="Q85">
        <f t="shared" si="88"/>
        <v>6</v>
      </c>
      <c r="R85">
        <f t="shared" si="88"/>
        <v>7</v>
      </c>
      <c r="S85">
        <f t="shared" si="88"/>
        <v>7</v>
      </c>
      <c r="T85">
        <f t="shared" si="88"/>
        <v>7</v>
      </c>
      <c r="U85">
        <f t="shared" si="88"/>
        <v>7</v>
      </c>
      <c r="V85">
        <f t="shared" si="88"/>
        <v>7</v>
      </c>
      <c r="W85">
        <f t="shared" si="88"/>
        <v>7</v>
      </c>
    </row>
    <row r="86" spans="6:23" x14ac:dyDescent="0.35">
      <c r="F86">
        <v>50</v>
      </c>
      <c r="G86">
        <f t="shared" ref="G86:W86" si="89">G85-1</f>
        <v>-17</v>
      </c>
      <c r="H86">
        <f t="shared" si="89"/>
        <v>-14</v>
      </c>
      <c r="I86">
        <f t="shared" si="89"/>
        <v>-11</v>
      </c>
      <c r="J86">
        <f t="shared" si="89"/>
        <v>-8</v>
      </c>
      <c r="K86">
        <f t="shared" si="89"/>
        <v>-5</v>
      </c>
      <c r="L86">
        <f t="shared" si="89"/>
        <v>-2</v>
      </c>
      <c r="M86">
        <f t="shared" si="89"/>
        <v>1</v>
      </c>
      <c r="N86">
        <f t="shared" si="89"/>
        <v>2</v>
      </c>
      <c r="O86">
        <f t="shared" si="89"/>
        <v>3</v>
      </c>
      <c r="P86">
        <f t="shared" si="89"/>
        <v>4</v>
      </c>
      <c r="Q86">
        <f t="shared" si="89"/>
        <v>5</v>
      </c>
      <c r="R86">
        <f t="shared" si="89"/>
        <v>6</v>
      </c>
      <c r="S86">
        <f t="shared" si="89"/>
        <v>6</v>
      </c>
      <c r="T86">
        <f t="shared" si="89"/>
        <v>6</v>
      </c>
      <c r="U86">
        <f t="shared" si="89"/>
        <v>6</v>
      </c>
      <c r="V86">
        <f t="shared" si="89"/>
        <v>6</v>
      </c>
      <c r="W86">
        <f t="shared" si="89"/>
        <v>6</v>
      </c>
    </row>
    <row r="87" spans="6:23" x14ac:dyDescent="0.35">
      <c r="F87">
        <v>51</v>
      </c>
      <c r="G87">
        <f t="shared" ref="G87:W87" si="90">G86-1</f>
        <v>-18</v>
      </c>
      <c r="H87">
        <f t="shared" si="90"/>
        <v>-15</v>
      </c>
      <c r="I87">
        <f t="shared" si="90"/>
        <v>-12</v>
      </c>
      <c r="J87">
        <f t="shared" si="90"/>
        <v>-9</v>
      </c>
      <c r="K87">
        <f t="shared" si="90"/>
        <v>-6</v>
      </c>
      <c r="L87">
        <f t="shared" si="90"/>
        <v>-3</v>
      </c>
      <c r="M87">
        <f t="shared" si="90"/>
        <v>0</v>
      </c>
      <c r="N87">
        <f t="shared" si="90"/>
        <v>1</v>
      </c>
      <c r="O87">
        <f t="shared" si="90"/>
        <v>2</v>
      </c>
      <c r="P87">
        <f t="shared" si="90"/>
        <v>3</v>
      </c>
      <c r="Q87">
        <f t="shared" si="90"/>
        <v>4</v>
      </c>
      <c r="R87">
        <f t="shared" si="90"/>
        <v>5</v>
      </c>
      <c r="S87">
        <f t="shared" si="90"/>
        <v>5</v>
      </c>
      <c r="T87">
        <f t="shared" si="90"/>
        <v>5</v>
      </c>
      <c r="U87">
        <f t="shared" si="90"/>
        <v>5</v>
      </c>
      <c r="V87">
        <f t="shared" si="90"/>
        <v>5</v>
      </c>
      <c r="W87">
        <f t="shared" si="90"/>
        <v>5</v>
      </c>
    </row>
    <row r="88" spans="6:23" x14ac:dyDescent="0.35">
      <c r="F88">
        <v>52</v>
      </c>
      <c r="G88">
        <f t="shared" ref="G88:W88" si="91">G87-1</f>
        <v>-19</v>
      </c>
      <c r="H88">
        <f t="shared" si="91"/>
        <v>-16</v>
      </c>
      <c r="I88">
        <f t="shared" si="91"/>
        <v>-13</v>
      </c>
      <c r="J88">
        <f t="shared" si="91"/>
        <v>-10</v>
      </c>
      <c r="K88">
        <f t="shared" si="91"/>
        <v>-7</v>
      </c>
      <c r="L88">
        <f t="shared" si="91"/>
        <v>-4</v>
      </c>
      <c r="M88">
        <f t="shared" si="91"/>
        <v>-1</v>
      </c>
      <c r="N88">
        <f t="shared" si="91"/>
        <v>0</v>
      </c>
      <c r="O88">
        <f t="shared" si="91"/>
        <v>1</v>
      </c>
      <c r="P88">
        <f t="shared" si="91"/>
        <v>2</v>
      </c>
      <c r="Q88">
        <f t="shared" si="91"/>
        <v>3</v>
      </c>
      <c r="R88">
        <f t="shared" si="91"/>
        <v>4</v>
      </c>
      <c r="S88">
        <f t="shared" si="91"/>
        <v>4</v>
      </c>
      <c r="T88">
        <f t="shared" si="91"/>
        <v>4</v>
      </c>
      <c r="U88">
        <f t="shared" si="91"/>
        <v>4</v>
      </c>
      <c r="V88">
        <f t="shared" si="91"/>
        <v>4</v>
      </c>
      <c r="W88">
        <f t="shared" si="91"/>
        <v>4</v>
      </c>
    </row>
    <row r="89" spans="6:23" x14ac:dyDescent="0.35">
      <c r="F89">
        <v>53</v>
      </c>
      <c r="G89">
        <f t="shared" ref="G89:W89" si="92">G88-1</f>
        <v>-20</v>
      </c>
      <c r="H89">
        <f t="shared" si="92"/>
        <v>-17</v>
      </c>
      <c r="I89">
        <f t="shared" si="92"/>
        <v>-14</v>
      </c>
      <c r="J89">
        <f t="shared" si="92"/>
        <v>-11</v>
      </c>
      <c r="K89">
        <f t="shared" si="92"/>
        <v>-8</v>
      </c>
      <c r="L89">
        <f t="shared" si="92"/>
        <v>-5</v>
      </c>
      <c r="M89">
        <f t="shared" si="92"/>
        <v>-2</v>
      </c>
      <c r="N89">
        <f t="shared" si="92"/>
        <v>-1</v>
      </c>
      <c r="O89">
        <f t="shared" si="92"/>
        <v>0</v>
      </c>
      <c r="P89">
        <f t="shared" si="92"/>
        <v>1</v>
      </c>
      <c r="Q89">
        <f t="shared" si="92"/>
        <v>2</v>
      </c>
      <c r="R89">
        <f t="shared" si="92"/>
        <v>3</v>
      </c>
      <c r="S89">
        <f t="shared" si="92"/>
        <v>3</v>
      </c>
      <c r="T89">
        <f t="shared" si="92"/>
        <v>3</v>
      </c>
      <c r="U89">
        <f t="shared" si="92"/>
        <v>3</v>
      </c>
      <c r="V89">
        <f t="shared" si="92"/>
        <v>3</v>
      </c>
      <c r="W89">
        <f t="shared" si="92"/>
        <v>3</v>
      </c>
    </row>
    <row r="90" spans="6:23" x14ac:dyDescent="0.35">
      <c r="F90">
        <v>54</v>
      </c>
      <c r="G90">
        <f t="shared" ref="G90:W90" si="93">G89-1</f>
        <v>-21</v>
      </c>
      <c r="H90">
        <f t="shared" si="93"/>
        <v>-18</v>
      </c>
      <c r="I90">
        <f t="shared" si="93"/>
        <v>-15</v>
      </c>
      <c r="J90">
        <f t="shared" si="93"/>
        <v>-12</v>
      </c>
      <c r="K90">
        <f t="shared" si="93"/>
        <v>-9</v>
      </c>
      <c r="L90">
        <f t="shared" si="93"/>
        <v>-6</v>
      </c>
      <c r="M90">
        <f t="shared" si="93"/>
        <v>-3</v>
      </c>
      <c r="N90">
        <f t="shared" si="93"/>
        <v>-2</v>
      </c>
      <c r="O90">
        <f t="shared" si="93"/>
        <v>-1</v>
      </c>
      <c r="P90">
        <f t="shared" si="93"/>
        <v>0</v>
      </c>
      <c r="Q90">
        <f t="shared" si="93"/>
        <v>1</v>
      </c>
      <c r="R90">
        <f t="shared" si="93"/>
        <v>2</v>
      </c>
      <c r="S90">
        <f t="shared" si="93"/>
        <v>2</v>
      </c>
      <c r="T90">
        <f t="shared" si="93"/>
        <v>2</v>
      </c>
      <c r="U90">
        <f t="shared" si="93"/>
        <v>2</v>
      </c>
      <c r="V90">
        <f t="shared" si="93"/>
        <v>2</v>
      </c>
      <c r="W90">
        <f t="shared" si="93"/>
        <v>2</v>
      </c>
    </row>
    <row r="91" spans="6:23" x14ac:dyDescent="0.35">
      <c r="F91">
        <v>55</v>
      </c>
      <c r="G91">
        <f t="shared" ref="G91:W91" si="94">G90-1</f>
        <v>-22</v>
      </c>
      <c r="H91">
        <f t="shared" si="94"/>
        <v>-19</v>
      </c>
      <c r="I91">
        <f t="shared" si="94"/>
        <v>-16</v>
      </c>
      <c r="J91">
        <f t="shared" si="94"/>
        <v>-13</v>
      </c>
      <c r="K91">
        <f t="shared" si="94"/>
        <v>-10</v>
      </c>
      <c r="L91">
        <f t="shared" si="94"/>
        <v>-7</v>
      </c>
      <c r="M91">
        <f t="shared" si="94"/>
        <v>-4</v>
      </c>
      <c r="N91">
        <f t="shared" si="94"/>
        <v>-3</v>
      </c>
      <c r="O91">
        <f t="shared" si="94"/>
        <v>-2</v>
      </c>
      <c r="P91">
        <f t="shared" si="94"/>
        <v>-1</v>
      </c>
      <c r="Q91">
        <f t="shared" si="94"/>
        <v>0</v>
      </c>
      <c r="R91">
        <f t="shared" si="94"/>
        <v>1</v>
      </c>
      <c r="S91">
        <f t="shared" si="94"/>
        <v>1</v>
      </c>
      <c r="T91">
        <f t="shared" si="94"/>
        <v>1</v>
      </c>
      <c r="U91">
        <f t="shared" si="94"/>
        <v>1</v>
      </c>
      <c r="V91">
        <f t="shared" si="94"/>
        <v>1</v>
      </c>
      <c r="W91">
        <f t="shared" si="94"/>
        <v>1</v>
      </c>
    </row>
    <row r="92" spans="6:23" x14ac:dyDescent="0.35">
      <c r="F92">
        <v>56</v>
      </c>
      <c r="G92">
        <f t="shared" ref="G92:W92" si="95">G91-1</f>
        <v>-23</v>
      </c>
      <c r="H92">
        <f t="shared" si="95"/>
        <v>-20</v>
      </c>
      <c r="I92">
        <f t="shared" si="95"/>
        <v>-17</v>
      </c>
      <c r="J92">
        <f t="shared" si="95"/>
        <v>-14</v>
      </c>
      <c r="K92">
        <f t="shared" si="95"/>
        <v>-11</v>
      </c>
      <c r="L92">
        <f t="shared" si="95"/>
        <v>-8</v>
      </c>
      <c r="M92">
        <f t="shared" si="95"/>
        <v>-5</v>
      </c>
      <c r="N92">
        <f t="shared" si="95"/>
        <v>-4</v>
      </c>
      <c r="O92">
        <f t="shared" si="95"/>
        <v>-3</v>
      </c>
      <c r="P92">
        <f t="shared" si="95"/>
        <v>-2</v>
      </c>
      <c r="Q92">
        <f t="shared" si="95"/>
        <v>-1</v>
      </c>
      <c r="R92">
        <f t="shared" si="95"/>
        <v>0</v>
      </c>
      <c r="S92">
        <f t="shared" si="95"/>
        <v>0</v>
      </c>
      <c r="T92">
        <f t="shared" si="95"/>
        <v>0</v>
      </c>
      <c r="U92">
        <f t="shared" si="95"/>
        <v>0</v>
      </c>
      <c r="V92">
        <f t="shared" si="95"/>
        <v>0</v>
      </c>
      <c r="W92">
        <f t="shared" si="95"/>
        <v>0</v>
      </c>
    </row>
    <row r="99" spans="3:50" ht="15.5" x14ac:dyDescent="0.35">
      <c r="E99" s="116" t="s">
        <v>34</v>
      </c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</row>
    <row r="100" spans="3:50" ht="18.5" x14ac:dyDescent="0.35"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AB100" s="17" t="s">
        <v>67</v>
      </c>
      <c r="AC100" s="17"/>
      <c r="AD100" s="17"/>
      <c r="AE100" s="17"/>
      <c r="AF100" s="18"/>
      <c r="AH100" s="17" t="s">
        <v>68</v>
      </c>
      <c r="AI100" s="17"/>
      <c r="AJ100" s="17"/>
      <c r="AK100" s="17"/>
      <c r="AL100" s="18"/>
      <c r="AN100" s="17" t="s">
        <v>69</v>
      </c>
      <c r="AO100" s="17"/>
      <c r="AP100" s="17"/>
      <c r="AQ100" s="17"/>
      <c r="AR100" s="18"/>
      <c r="AT100" s="17" t="s">
        <v>70</v>
      </c>
      <c r="AU100" s="17"/>
      <c r="AV100" s="17"/>
      <c r="AW100" s="17"/>
      <c r="AX100" s="18"/>
    </row>
    <row r="101" spans="3:50" x14ac:dyDescent="0.35">
      <c r="C101" t="s">
        <v>11</v>
      </c>
      <c r="E101" s="14">
        <v>50</v>
      </c>
      <c r="F101" s="14">
        <v>63</v>
      </c>
      <c r="G101" s="14">
        <v>80</v>
      </c>
      <c r="H101" s="14">
        <v>100</v>
      </c>
      <c r="I101" s="14">
        <v>125</v>
      </c>
      <c r="J101" s="14">
        <v>160</v>
      </c>
      <c r="K101" s="14">
        <v>200</v>
      </c>
      <c r="L101" s="14">
        <v>250</v>
      </c>
      <c r="M101" s="14">
        <v>315</v>
      </c>
      <c r="N101" s="14">
        <v>400</v>
      </c>
      <c r="O101" s="14">
        <v>500</v>
      </c>
      <c r="P101" s="14">
        <v>630</v>
      </c>
      <c r="Q101" s="14">
        <v>800</v>
      </c>
      <c r="R101" s="14">
        <v>1000</v>
      </c>
      <c r="S101" s="14">
        <v>1250</v>
      </c>
      <c r="T101" s="14">
        <v>1600</v>
      </c>
      <c r="U101" s="14">
        <v>2000</v>
      </c>
      <c r="V101" s="14">
        <v>2500</v>
      </c>
      <c r="W101" s="14">
        <v>3150</v>
      </c>
      <c r="X101" s="14">
        <v>4000</v>
      </c>
      <c r="Y101" s="114">
        <v>5000</v>
      </c>
      <c r="AC101" s="15" t="s">
        <v>18</v>
      </c>
      <c r="AD101" s="15" t="s">
        <v>19</v>
      </c>
      <c r="AI101" s="15" t="s">
        <v>18</v>
      </c>
      <c r="AJ101" s="15" t="s">
        <v>19</v>
      </c>
      <c r="AO101" s="15" t="s">
        <v>18</v>
      </c>
      <c r="AP101" s="15" t="s">
        <v>19</v>
      </c>
      <c r="AU101" s="15" t="s">
        <v>18</v>
      </c>
      <c r="AV101" s="15" t="s">
        <v>19</v>
      </c>
    </row>
    <row r="102" spans="3:50" x14ac:dyDescent="0.35">
      <c r="E102" s="6"/>
      <c r="F102" s="6"/>
      <c r="G102" s="6"/>
      <c r="H102" s="6">
        <v>-29</v>
      </c>
      <c r="I102" s="6">
        <v>-26</v>
      </c>
      <c r="J102" s="6">
        <v>-23</v>
      </c>
      <c r="K102" s="6">
        <v>-21</v>
      </c>
      <c r="L102" s="6">
        <v>-19</v>
      </c>
      <c r="M102" s="6">
        <v>-17</v>
      </c>
      <c r="N102" s="6">
        <v>-15</v>
      </c>
      <c r="O102" s="6">
        <v>-13</v>
      </c>
      <c r="P102" s="6">
        <v>-12</v>
      </c>
      <c r="Q102" s="6">
        <v>-11</v>
      </c>
      <c r="R102" s="6">
        <v>-10</v>
      </c>
      <c r="S102" s="6">
        <v>-9</v>
      </c>
      <c r="T102" s="6">
        <v>-9</v>
      </c>
      <c r="U102" s="6">
        <v>-9</v>
      </c>
      <c r="V102" s="6">
        <v>-9</v>
      </c>
      <c r="W102" s="6">
        <v>-9</v>
      </c>
      <c r="X102" s="6"/>
      <c r="Y102" s="115"/>
      <c r="AC102" s="6">
        <f>ROUND(-10*LOG10((10^(($H$102-'Datos entrada'!$J$24)/10))+10^(('Calculos Referencia'!$I$102-'Datos entrada'!$K$24)/10)+10^(('Calculos Referencia'!$J$102-'Datos entrada'!$L$24)/10)+10^(('Calculos Referencia'!$K$102-'Datos entrada'!$M$24)/10)+10^(('Calculos Referencia'!$L$102-'Datos entrada'!$N$24)/10)+10^(('Calculos Referencia'!$M$102-'Datos entrada'!$O$24)/10)+10^(('Calculos Referencia'!$N$102-'Datos entrada'!$P$24)/10)+10^(('Calculos Referencia'!$O$102-'Datos entrada'!$Q$24)/10)+10^(('Calculos Referencia'!$P$102-'Datos entrada'!$R$24)/10)+10^(('Calculos Referencia'!$Q$102-'Datos entrada'!$S$24)/10)+10^(('Calculos Referencia'!$R$102-'Datos entrada'!$T$24)/10)+10^(('Calculos Referencia'!$S$102-'Datos entrada'!$U$24)/10)+10^(('Calculos Referencia'!$T$102-'Datos entrada'!$V$24)/10)+10^(('Calculos Referencia'!$U$102-'Datos entrada'!$W$24)/10)+10^(('Calculos Referencia'!$V$102-'Datos entrada'!$X$24)/10)+10^(('Calculos Referencia'!$W$102-'Datos entrada'!$Y$24)/10)),0)</f>
        <v>0</v>
      </c>
      <c r="AD102" s="6">
        <f>ROUND(AC102-AR$75,0)</f>
        <v>0</v>
      </c>
      <c r="AI102" s="6">
        <f>ROUND(-10*LOG10((10^((H102-'Datos entrada'!$J$25)/10))+10^(('Calculos Referencia'!I102-'Datos entrada'!$K$25)/10)+10^(('Calculos Referencia'!J102-'Datos entrada'!$L$25)/10)+10^(('Calculos Referencia'!K102-'Datos entrada'!$M$25)/10)+10^(('Calculos Referencia'!L102-'Datos entrada'!$N$25)/10)+10^(('Calculos Referencia'!M102-'Datos entrada'!$O$25)/10)+10^(('Calculos Referencia'!N102-'Datos entrada'!$P$25)/10)+10^(('Calculos Referencia'!O102-'Datos entrada'!$Q$25)/10)+10^(('Calculos Referencia'!P102-'Datos entrada'!$R$25)/10)+10^(('Calculos Referencia'!Q102-'Datos entrada'!$S$25)/10)+10^(('Calculos Referencia'!R102-'Datos entrada'!$T$25)/10)+10^(('Calculos Referencia'!S102-'Datos entrada'!$U$25)/10)+10^(('Calculos Referencia'!T102-'Datos entrada'!$V$25)/10)+10^(('Calculos Referencia'!U102-'Datos entrada'!$W$25)/10)+10^(('Calculos Referencia'!V102-'Datos entrada'!$X$25)/10)+10^(('Calculos Referencia'!W102-'Datos entrada'!$Y$25)/10)),0)</f>
        <v>0</v>
      </c>
      <c r="AJ102" s="6">
        <f>ROUND(AI102-$BM$75,0)</f>
        <v>0</v>
      </c>
      <c r="AO102" s="6">
        <f>ROUND(-10*LOG10((10^(($H$102-'Datos entrada'!$J$26)/10))+10^(('Calculos Referencia'!$I$102-'Datos entrada'!$K$26)/10)+10^(('Calculos Referencia'!$J$102-'Datos entrada'!$L$26)/10)+10^(('Calculos Referencia'!$K$102-'Datos entrada'!$M$26)/10)+10^(('Calculos Referencia'!$L$102-'Datos entrada'!$N$26)/10)+10^(('Calculos Referencia'!$M$102-'Datos entrada'!$O$26)/10)+10^(('Calculos Referencia'!$N$102-'Datos entrada'!$P$26)/10)+10^(('Calculos Referencia'!$O$102-'Datos entrada'!$Q$26)/10)+10^(('Calculos Referencia'!$P$102-'Datos entrada'!$R$26)/10)+10^(('Calculos Referencia'!$Q$102-'Datos entrada'!$S$26)/10)+10^(('Calculos Referencia'!$R$102-'Datos entrada'!$T$26)/10)+10^(('Calculos Referencia'!$S$102-'Datos entrada'!$U$26)/10)+10^(('Calculos Referencia'!$T$102-'Datos entrada'!$V$26)/10)+10^(('Calculos Referencia'!$U$102-'Datos entrada'!$W$26)/10)+10^(('Calculos Referencia'!$V$102-'Datos entrada'!$X$26)/10)+10^(('Calculos Referencia'!$W$102-'Datos entrada'!$Y$26)/10)),0)</f>
        <v>0</v>
      </c>
      <c r="AP102" s="6">
        <f>ROUND(AO102-CH75,0)</f>
        <v>0</v>
      </c>
      <c r="AU102" s="6">
        <f>ROUND(-10*LOG10((10^(($H$102-'Datos entrada'!$J$27)/10))+10^(('Calculos Referencia'!$I$102-'Datos entrada'!$K$27)/10)+10^(('Calculos Referencia'!$J$102-'Datos entrada'!$L$27)/10)+10^(('Calculos Referencia'!$K$102-'Datos entrada'!$M$27)/10)+10^(('Calculos Referencia'!$L$102-'Datos entrada'!$N$27)/10)+10^(('Calculos Referencia'!$M$102-'Datos entrada'!$O$27)/10)+10^(('Calculos Referencia'!$N$102-'Datos entrada'!$P$27)/10)+10^(('Calculos Referencia'!$O$102-'Datos entrada'!$Q$27)/10)+10^(('Calculos Referencia'!$P$102-'Datos entrada'!$R$27)/10)+10^(('Calculos Referencia'!$Q$102-'Datos entrada'!$S$27)/10)+10^(('Calculos Referencia'!$R$102-'Datos entrada'!$T$27)/10)+10^(('Calculos Referencia'!$S$102-'Datos entrada'!$U$27)/10)+10^(('Calculos Referencia'!$T$102-'Datos entrada'!$V$27)/10)+10^(('Calculos Referencia'!$U$102-'Datos entrada'!$W$27)/10)+10^(('Calculos Referencia'!$V$102-'Datos entrada'!$X$27)/10)+10^(('Calculos Referencia'!$W$102-'Datos entrada'!$Y$27)/10)),0)</f>
        <v>0</v>
      </c>
      <c r="AV102" s="6">
        <f>ROUND(AU102-DC75,0)</f>
        <v>0</v>
      </c>
    </row>
    <row r="104" spans="3:50" x14ac:dyDescent="0.35">
      <c r="C104" t="s">
        <v>10</v>
      </c>
      <c r="E104" s="14">
        <v>50</v>
      </c>
      <c r="F104" s="14">
        <v>63</v>
      </c>
      <c r="G104" s="14">
        <v>80</v>
      </c>
      <c r="H104" s="14">
        <v>100</v>
      </c>
      <c r="I104" s="14">
        <v>125</v>
      </c>
      <c r="J104" s="14">
        <v>160</v>
      </c>
      <c r="K104" s="14">
        <v>200</v>
      </c>
      <c r="L104" s="14">
        <v>250</v>
      </c>
      <c r="M104" s="14">
        <v>315</v>
      </c>
      <c r="N104" s="14">
        <v>400</v>
      </c>
      <c r="O104" s="14">
        <v>500</v>
      </c>
      <c r="P104" s="14">
        <v>630</v>
      </c>
      <c r="Q104" s="14">
        <v>800</v>
      </c>
      <c r="R104" s="14">
        <v>1000</v>
      </c>
      <c r="S104" s="14">
        <v>1250</v>
      </c>
      <c r="T104" s="14">
        <v>1600</v>
      </c>
      <c r="U104" s="14">
        <v>2000</v>
      </c>
      <c r="V104" s="14">
        <v>2500</v>
      </c>
      <c r="W104" s="14">
        <v>3150</v>
      </c>
      <c r="X104" s="14">
        <v>4000</v>
      </c>
      <c r="Y104" s="114">
        <v>5000</v>
      </c>
      <c r="AC104" s="15" t="s">
        <v>20</v>
      </c>
      <c r="AD104" s="15" t="s">
        <v>21</v>
      </c>
      <c r="AI104" s="15" t="s">
        <v>20</v>
      </c>
      <c r="AJ104" s="15" t="s">
        <v>21</v>
      </c>
      <c r="AO104" s="15" t="s">
        <v>20</v>
      </c>
      <c r="AP104" s="15" t="s">
        <v>21</v>
      </c>
      <c r="AU104" s="15" t="s">
        <v>20</v>
      </c>
      <c r="AV104" s="15" t="s">
        <v>21</v>
      </c>
    </row>
    <row r="105" spans="3:50" x14ac:dyDescent="0.35">
      <c r="E105" s="6"/>
      <c r="F105" s="6"/>
      <c r="G105" s="6"/>
      <c r="H105" s="6">
        <v>-20</v>
      </c>
      <c r="I105" s="6">
        <v>-20</v>
      </c>
      <c r="J105" s="6">
        <v>-18</v>
      </c>
      <c r="K105" s="6">
        <v>-16</v>
      </c>
      <c r="L105" s="6">
        <v>-15</v>
      </c>
      <c r="M105" s="6">
        <v>-14</v>
      </c>
      <c r="N105" s="6">
        <v>-13</v>
      </c>
      <c r="O105" s="6">
        <v>-12</v>
      </c>
      <c r="P105" s="6">
        <v>-11</v>
      </c>
      <c r="Q105" s="6">
        <v>-9</v>
      </c>
      <c r="R105" s="6">
        <v>-8</v>
      </c>
      <c r="S105" s="6">
        <v>-9</v>
      </c>
      <c r="T105" s="6">
        <v>-10</v>
      </c>
      <c r="U105" s="6">
        <v>-11</v>
      </c>
      <c r="V105" s="6">
        <v>-13</v>
      </c>
      <c r="W105" s="6">
        <v>-15</v>
      </c>
      <c r="X105" s="6"/>
      <c r="Y105" s="115"/>
      <c r="AC105" s="6">
        <f>ROUND(-10*LOG10((10^(($H$105-'Datos entrada'!$J$24)/10))+10^(('Calculos Referencia'!$I$105-'Datos entrada'!$K$24)/10)+10^(('Calculos Referencia'!$J$105-'Datos entrada'!$L$24)/10)+10^(('Calculos Referencia'!$K$105-'Datos entrada'!$M$24)/10)+10^(('Calculos Referencia'!$L$105-'Datos entrada'!$N$24)/10)+10^(('Calculos Referencia'!$M$105-'Datos entrada'!$O$24)/10)+10^(('Calculos Referencia'!$N$105-'Datos entrada'!$P$24)/10)+10^(('Calculos Referencia'!$O$105-'Datos entrada'!$Q$24)/10)+10^(('Calculos Referencia'!$P$105-'Datos entrada'!$R$24)/10)+10^(('Calculos Referencia'!$Q$105-'Datos entrada'!$S$24)/10)+10^(('Calculos Referencia'!$R$105-'Datos entrada'!$T$24)/10)+10^(('Calculos Referencia'!$S$105-'Datos entrada'!$U$24)/10)+10^(('Calculos Referencia'!$T$105-'Datos entrada'!$V$24)/10)+10^(('Calculos Referencia'!$U$105-'Datos entrada'!$W$24)/10)+10^(('Calculos Referencia'!$V$105-'Datos entrada'!$X$24)/10)+10^(('Calculos Referencia'!$W$105-'Datos entrada'!$Y$24)/10)),0)</f>
        <v>0</v>
      </c>
      <c r="AD105" s="6">
        <f>ROUND(AC105-AR$75,0)</f>
        <v>0</v>
      </c>
      <c r="AI105" s="6">
        <f>ROUND(-10*LOG10((10^((H105-'Datos entrada'!$J$25)/10))+10^(('Calculos Referencia'!I105-'Datos entrada'!$K$25)/10)+10^(('Calculos Referencia'!J105-'Datos entrada'!$L$25)/10)+10^(('Calculos Referencia'!K105-'Datos entrada'!$M$25)/10)+10^(('Calculos Referencia'!L105-'Datos entrada'!$N$25)/10)+10^(('Calculos Referencia'!M105-'Datos entrada'!$O$25)/10)+10^(('Calculos Referencia'!N105-'Datos entrada'!$P$25)/10)+10^(('Calculos Referencia'!O105-'Datos entrada'!$Q$25)/10)+10^(('Calculos Referencia'!P105-'Datos entrada'!$R$25)/10)+10^(('Calculos Referencia'!Q105-'Datos entrada'!$S$25)/10)+10^(('Calculos Referencia'!R105-'Datos entrada'!$T$25)/10)+10^(('Calculos Referencia'!S105-'Datos entrada'!$U$25)/10)+10^(('Calculos Referencia'!T105-'Datos entrada'!$V$25)/10)+10^(('Calculos Referencia'!U105-'Datos entrada'!$W$25)/10)+10^(('Calculos Referencia'!V105-'Datos entrada'!$X$25)/10)+10^(('Calculos Referencia'!W105-'Datos entrada'!$Y$25)/10)),0)</f>
        <v>0</v>
      </c>
      <c r="AJ105" s="6">
        <f>ROUND(AI105-$BM$75,0)</f>
        <v>0</v>
      </c>
      <c r="AO105" s="6">
        <f>ROUND(-10*LOG10((10^(($H$105-'Datos entrada'!$J$26)/10))+10^(('Calculos Referencia'!$I$105-'Datos entrada'!$K$26)/10)+10^(('Calculos Referencia'!$J$105-'Datos entrada'!$L$26)/10)+10^(('Calculos Referencia'!$K$105-'Datos entrada'!$M$26)/10)+10^(('Calculos Referencia'!$L$105-'Datos entrada'!$N$26)/10)+10^(('Calculos Referencia'!$M$105-'Datos entrada'!$O$26)/10)+10^(('Calculos Referencia'!$N$105-'Datos entrada'!$P$26)/10)+10^(('Calculos Referencia'!$O$105-'Datos entrada'!$Q$26)/10)+10^(('Calculos Referencia'!$P$105-'Datos entrada'!$R$26)/10)+10^(('Calculos Referencia'!$Q$105-'Datos entrada'!$S$26)/10)+10^(('Calculos Referencia'!$R$105-'Datos entrada'!$T$26)/10)+10^(('Calculos Referencia'!$S$105-'Datos entrada'!$U$26)/10)+10^(('Calculos Referencia'!$T$105-'Datos entrada'!$V$26)/10)+10^(('Calculos Referencia'!$U$105-'Datos entrada'!$W$26)/10)+10^(('Calculos Referencia'!$V$105-'Datos entrada'!$X$26)/10)+10^(('Calculos Referencia'!$W$105-'Datos entrada'!$Y$26)/10)),0)</f>
        <v>0</v>
      </c>
      <c r="AP105" s="6">
        <f>ROUND(AO105-CH75,0)</f>
        <v>0</v>
      </c>
      <c r="AU105" s="6">
        <f>ROUND(-10*LOG10((10^(($H$105-'Datos entrada'!$J$27)/10))+10^(('Calculos Referencia'!$I$105-'Datos entrada'!$K$27)/10)+10^(('Calculos Referencia'!$J$105-'Datos entrada'!$L$27)/10)+10^(('Calculos Referencia'!$K$105-'Datos entrada'!$M$27)/10)+10^(('Calculos Referencia'!$L$105-'Datos entrada'!$N$27)/10)+10^(('Calculos Referencia'!$M$105-'Datos entrada'!$O$27)/10)+10^(('Calculos Referencia'!$N$105-'Datos entrada'!$P$27)/10)+10^(('Calculos Referencia'!$O$105-'Datos entrada'!$Q$27)/10)+10^(('Calculos Referencia'!$P$105-'Datos entrada'!$R$27)/10)+10^(('Calculos Referencia'!$Q$105-'Datos entrada'!$S$27)/10)+10^(('Calculos Referencia'!$R$105-'Datos entrada'!$T$27)/10)+10^(('Calculos Referencia'!$S$105-'Datos entrada'!$U$27)/10)+10^(('Calculos Referencia'!$T$105-'Datos entrada'!$V$27)/10)+10^(('Calculos Referencia'!$U$105-'Datos entrada'!$W$27)/10)+10^(('Calculos Referencia'!$V$105-'Datos entrada'!$X$27)/10)+10^(('Calculos Referencia'!$W$105-'Datos entrada'!$Y$27)/10)),0)</f>
        <v>0</v>
      </c>
      <c r="AV105" s="6">
        <f>ROUND(AU105-DC75,0)</f>
        <v>0</v>
      </c>
    </row>
    <row r="107" spans="3:50" x14ac:dyDescent="0.35">
      <c r="C107" t="s">
        <v>12</v>
      </c>
      <c r="E107" s="14">
        <v>50</v>
      </c>
      <c r="F107" s="14">
        <v>63</v>
      </c>
      <c r="G107" s="14">
        <v>80</v>
      </c>
      <c r="H107" s="14">
        <v>100</v>
      </c>
      <c r="I107" s="14">
        <v>125</v>
      </c>
      <c r="J107" s="14">
        <v>160</v>
      </c>
      <c r="K107" s="14">
        <v>200</v>
      </c>
      <c r="L107" s="14">
        <v>250</v>
      </c>
      <c r="M107" s="14">
        <v>315</v>
      </c>
      <c r="N107" s="14">
        <v>400</v>
      </c>
      <c r="O107" s="14">
        <v>500</v>
      </c>
      <c r="P107" s="14">
        <v>630</v>
      </c>
      <c r="Q107" s="14">
        <v>800</v>
      </c>
      <c r="R107" s="14">
        <v>1000</v>
      </c>
      <c r="S107" s="14">
        <v>1250</v>
      </c>
      <c r="T107" s="14">
        <v>1600</v>
      </c>
      <c r="U107" s="14">
        <v>2000</v>
      </c>
      <c r="V107" s="14">
        <v>2500</v>
      </c>
      <c r="W107" s="14">
        <v>3150</v>
      </c>
      <c r="X107" s="14">
        <v>4000</v>
      </c>
      <c r="Y107" s="114">
        <v>5000</v>
      </c>
      <c r="AC107" s="15" t="s">
        <v>22</v>
      </c>
      <c r="AD107" s="15" t="s">
        <v>30</v>
      </c>
      <c r="AI107" s="15" t="s">
        <v>22</v>
      </c>
      <c r="AJ107" s="15" t="s">
        <v>30</v>
      </c>
      <c r="AO107" s="15" t="s">
        <v>22</v>
      </c>
      <c r="AP107" s="15" t="s">
        <v>30</v>
      </c>
      <c r="AU107" s="15" t="s">
        <v>22</v>
      </c>
      <c r="AV107" s="15" t="s">
        <v>30</v>
      </c>
    </row>
    <row r="108" spans="3:50" x14ac:dyDescent="0.35">
      <c r="E108" s="6"/>
      <c r="F108" s="6"/>
      <c r="G108" s="6"/>
      <c r="H108" s="6">
        <v>-30</v>
      </c>
      <c r="I108" s="6">
        <v>-27</v>
      </c>
      <c r="J108" s="6">
        <v>-24</v>
      </c>
      <c r="K108" s="6">
        <v>-22</v>
      </c>
      <c r="L108" s="6">
        <v>-20</v>
      </c>
      <c r="M108" s="6">
        <v>-18</v>
      </c>
      <c r="N108" s="6">
        <v>-16</v>
      </c>
      <c r="O108" s="6">
        <v>-14</v>
      </c>
      <c r="P108" s="6">
        <v>-13</v>
      </c>
      <c r="Q108" s="6">
        <v>-12</v>
      </c>
      <c r="R108" s="6">
        <v>-11</v>
      </c>
      <c r="S108" s="6">
        <v>-10</v>
      </c>
      <c r="T108" s="6">
        <v>-10</v>
      </c>
      <c r="U108" s="6">
        <v>-10</v>
      </c>
      <c r="V108" s="6">
        <v>-10</v>
      </c>
      <c r="W108" s="6">
        <v>-10</v>
      </c>
      <c r="X108" s="6">
        <v>-10</v>
      </c>
      <c r="Y108" s="115">
        <v>-10</v>
      </c>
      <c r="AC108" s="6">
        <f>ROUND(-10*LOG10((10^(($H$108-'Datos entrada'!$J$24)/10))+10^(('Calculos Referencia'!$I$108-'Datos entrada'!$K$24)/10)+10^(('Calculos Referencia'!$J$108-'Datos entrada'!$L$24)/10)+10^(('Calculos Referencia'!$K$108-'Datos entrada'!$M$24)/10)+10^(('Calculos Referencia'!$L$108-'Datos entrada'!$N$24)/10)+10^(('Calculos Referencia'!$M$108-'Datos entrada'!$O$24)/10)+10^(('Calculos Referencia'!$N$108-'Datos entrada'!$P$24)/10)+10^(('Calculos Referencia'!$O$108-'Datos entrada'!$Q$24)/10)+10^(('Calculos Referencia'!$P$108-'Datos entrada'!$R$24)/10)+10^(('Calculos Referencia'!$Q$108-'Datos entrada'!$S$24)/10)+10^(('Calculos Referencia'!$R$108-'Datos entrada'!$T$24)/10)+10^(('Calculos Referencia'!$S$108-'Datos entrada'!$U$24)/10)+10^(('Calculos Referencia'!$T$108-'Datos entrada'!$V$24)/10)+10^(('Calculos Referencia'!$U$108-'Datos entrada'!$W$24)/10)+10^(('Calculos Referencia'!$V$108-'Datos entrada'!$X$24)/10)+10^(('Calculos Referencia'!$W$108-'Datos entrada'!$Y$24)/10)+10^(($X$108-'Datos entrada'!$Z$24)/10)+10^(('Calculos Referencia'!$Y$108-'Datos entrada'!$AA$24)/10)),0)</f>
        <v>0</v>
      </c>
      <c r="AD108" s="6">
        <f>ROUND(AC108-$AR$75,0)</f>
        <v>0</v>
      </c>
      <c r="AI108" s="6">
        <f>ROUND(-10*LOG10((10^(($H$108-'Datos entrada'!$J$25)/10))+10^(('Calculos Referencia'!$I$108-'Datos entrada'!$K$25)/10)+10^(('Calculos Referencia'!$J$108-'Datos entrada'!$L$25)/10)+10^(('Calculos Referencia'!$K$108-'Datos entrada'!$M$25)/10)+10^(('Calculos Referencia'!$L$108-'Datos entrada'!$N$25)/10)+10^(('Calculos Referencia'!$M$108-'Datos entrada'!$O$25)/10)+10^(('Calculos Referencia'!$N$108-'Datos entrada'!$P$25)/10)+10^(('Calculos Referencia'!$O$108-'Datos entrada'!$Q$25)/10)+10^(('Calculos Referencia'!$P$108-'Datos entrada'!$R$25)/10)+10^(('Calculos Referencia'!$Q$108-'Datos entrada'!$S$25)/10)+10^(('Calculos Referencia'!$R$108-'Datos entrada'!$T$25)/10)+10^(('Calculos Referencia'!$S$108-'Datos entrada'!$U$25)/10)+10^(('Calculos Referencia'!$T$108-'Datos entrada'!$V$25)/10)+10^(('Calculos Referencia'!$U$108-'Datos entrada'!$W$25)/10)+10^(('Calculos Referencia'!$V$108-'Datos entrada'!$X$25)/10)+10^(('Calculos Referencia'!$W$108-'Datos entrada'!$Y$25)/10)+10^(($X$108-'Datos entrada'!$Z$25)/10)+10^(('Calculos Referencia'!$Y$108-'Datos entrada'!$AA$25)/10)),0)</f>
        <v>0</v>
      </c>
      <c r="AJ108" s="6">
        <f>ROUND(AI108-$BM$75,0)</f>
        <v>0</v>
      </c>
      <c r="AO108" s="6">
        <f>ROUND(-10*LOG10((10^(($H$108-'Datos entrada'!$J$26)/10))+10^(('Calculos Referencia'!$I$108-'Datos entrada'!$K$26)/10)+10^(('Calculos Referencia'!$J$108-'Datos entrada'!$L$26)/10)+10^(('Calculos Referencia'!$K$108-'Datos entrada'!$M$26)/10)+10^(('Calculos Referencia'!$L$108-'Datos entrada'!$N$26)/10)+10^(('Calculos Referencia'!$M$108-'Datos entrada'!$O$26)/10)+10^(('Calculos Referencia'!$N$108-'Datos entrada'!$P$26)/10)+10^(('Calculos Referencia'!$O$108-'Datos entrada'!$Q$26)/10)+10^(('Calculos Referencia'!$P$108-'Datos entrada'!$R$26)/10)+10^(('Calculos Referencia'!$Q$108-'Datos entrada'!$S$26)/10)+10^(('Calculos Referencia'!$R$108-'Datos entrada'!$T$26)/10)+10^(('Calculos Referencia'!$S$108-'Datos entrada'!$U$26)/10)+10^(('Calculos Referencia'!$T$108-'Datos entrada'!$V$26)/10)+10^(('Calculos Referencia'!$U$108-'Datos entrada'!$W$26)/10)+10^(('Calculos Referencia'!$V$108-'Datos entrada'!$X$26)/10)+10^(('Calculos Referencia'!$W$108-'Datos entrada'!$Y$26)/10)+10^(($X$108-'Datos entrada'!$Z$26)/10)+10^(('Calculos Referencia'!$Y$108-'Datos entrada'!$AA$26)/10)),0)</f>
        <v>0</v>
      </c>
      <c r="AP108" s="6">
        <f>ROUND(AO108-CH75,0)</f>
        <v>0</v>
      </c>
      <c r="AU108" s="6">
        <f>ROUND(-10*LOG10((10^(($H$108-'Datos entrada'!$J$27)/10))+10^(('Calculos Referencia'!$I$108-'Datos entrada'!$K$27)/10)+10^(('Calculos Referencia'!$J$108-'Datos entrada'!$L$27)/10)+10^(('Calculos Referencia'!$K$108-'Datos entrada'!$M$27)/10)+10^(('Calculos Referencia'!$L$108-'Datos entrada'!$N$27)/10)+10^(('Calculos Referencia'!$M$108-'Datos entrada'!$O$27)/10)+10^(('Calculos Referencia'!$N$108-'Datos entrada'!$P$27)/10)+10^(('Calculos Referencia'!$O$108-'Datos entrada'!$Q$27)/10)+10^(('Calculos Referencia'!$P$108-'Datos entrada'!$R$27)/10)+10^(('Calculos Referencia'!$Q$108-'Datos entrada'!$S$27)/10)+10^(('Calculos Referencia'!$R$108-'Datos entrada'!$T$27)/10)+10^(('Calculos Referencia'!$S$108-'Datos entrada'!$U$27)/10)+10^(('Calculos Referencia'!$T$108-'Datos entrada'!$V$27)/10)+10^(('Calculos Referencia'!$U$108-'Datos entrada'!$W$27)/10)+10^(('Calculos Referencia'!$V$108-'Datos entrada'!$X$27)/10)+10^(('Calculos Referencia'!$W$108-'Datos entrada'!$Y$27)/10)+10^(($X$108-'Datos entrada'!$Z$27)/10)+10^(('Calculos Referencia'!$Y$108-'Datos entrada'!$AA$27)/10)),0)</f>
        <v>0</v>
      </c>
      <c r="AV108" s="6">
        <f>ROUND(AU108-DC75,0)</f>
        <v>0</v>
      </c>
    </row>
    <row r="110" spans="3:50" x14ac:dyDescent="0.35">
      <c r="C110" t="s">
        <v>13</v>
      </c>
      <c r="E110" s="14">
        <v>50</v>
      </c>
      <c r="F110" s="14">
        <v>63</v>
      </c>
      <c r="G110" s="14">
        <v>80</v>
      </c>
      <c r="H110" s="14">
        <v>100</v>
      </c>
      <c r="I110" s="14">
        <v>125</v>
      </c>
      <c r="J110" s="14">
        <v>160</v>
      </c>
      <c r="K110" s="14">
        <v>200</v>
      </c>
      <c r="L110" s="14">
        <v>250</v>
      </c>
      <c r="M110" s="14">
        <v>315</v>
      </c>
      <c r="N110" s="14">
        <v>400</v>
      </c>
      <c r="O110" s="14">
        <v>500</v>
      </c>
      <c r="P110" s="14">
        <v>630</v>
      </c>
      <c r="Q110" s="14">
        <v>800</v>
      </c>
      <c r="R110" s="14">
        <v>1000</v>
      </c>
      <c r="S110" s="14">
        <v>1250</v>
      </c>
      <c r="T110" s="14">
        <v>1600</v>
      </c>
      <c r="U110" s="14">
        <v>2000</v>
      </c>
      <c r="V110" s="14">
        <v>2500</v>
      </c>
      <c r="W110" s="14">
        <v>3150</v>
      </c>
      <c r="X110" s="14">
        <v>4000</v>
      </c>
      <c r="Y110" s="114">
        <v>5000</v>
      </c>
      <c r="AC110" s="15" t="s">
        <v>23</v>
      </c>
      <c r="AD110" s="15" t="s">
        <v>24</v>
      </c>
      <c r="AI110" s="15" t="s">
        <v>23</v>
      </c>
      <c r="AJ110" s="15" t="s">
        <v>24</v>
      </c>
      <c r="AO110" s="15" t="s">
        <v>23</v>
      </c>
      <c r="AP110" s="15" t="s">
        <v>24</v>
      </c>
      <c r="AU110" s="15" t="s">
        <v>23</v>
      </c>
      <c r="AV110" s="15" t="s">
        <v>24</v>
      </c>
    </row>
    <row r="111" spans="3:50" x14ac:dyDescent="0.35">
      <c r="E111" s="6"/>
      <c r="F111" s="6"/>
      <c r="G111" s="6"/>
      <c r="H111" s="6">
        <v>-20</v>
      </c>
      <c r="I111" s="6">
        <v>-20</v>
      </c>
      <c r="J111" s="6">
        <v>-18</v>
      </c>
      <c r="K111" s="6">
        <v>-16</v>
      </c>
      <c r="L111" s="6">
        <v>-15</v>
      </c>
      <c r="M111" s="6">
        <v>-14</v>
      </c>
      <c r="N111" s="6">
        <v>-13</v>
      </c>
      <c r="O111" s="6">
        <v>-12</v>
      </c>
      <c r="P111" s="6">
        <v>-11</v>
      </c>
      <c r="Q111" s="6">
        <v>-9</v>
      </c>
      <c r="R111" s="6">
        <v>-8</v>
      </c>
      <c r="S111" s="6">
        <v>-9</v>
      </c>
      <c r="T111" s="6">
        <v>-10</v>
      </c>
      <c r="U111" s="6">
        <v>-11</v>
      </c>
      <c r="V111" s="6">
        <v>-13</v>
      </c>
      <c r="W111" s="6">
        <v>-15</v>
      </c>
      <c r="X111" s="6">
        <v>-16</v>
      </c>
      <c r="Y111" s="115">
        <v>-18</v>
      </c>
      <c r="AC111" s="6">
        <f>ROUND(-10*LOG10((10^(($H$111-'Datos entrada'!$J$24)/10))+10^(('Calculos Referencia'!$I$111-'Datos entrada'!$K$24)/10)+10^(('Calculos Referencia'!$J$111-'Datos entrada'!$L$24)/10)+10^(('Calculos Referencia'!$K$111-'Datos entrada'!$M$24)/10)+10^(('Calculos Referencia'!$L$111-'Datos entrada'!$N$24)/10)+10^(('Calculos Referencia'!$M$111-'Datos entrada'!$O$24)/10)+10^(('Calculos Referencia'!$N$111-'Datos entrada'!$P$24)/10)+10^(('Calculos Referencia'!$O$111-'Datos entrada'!$Q$24)/10)+10^(('Calculos Referencia'!$P$111-'Datos entrada'!$R$24)/10)+10^(('Calculos Referencia'!$Q$111-'Datos entrada'!$S$24)/10)+10^(('Calculos Referencia'!$R$111-'Datos entrada'!$T$24)/10)+10^(('Calculos Referencia'!$S$111-'Datos entrada'!$U$24)/10)+10^(('Calculos Referencia'!$T$111-'Datos entrada'!$V$24)/10)+10^(('Calculos Referencia'!$U$111-'Datos entrada'!$W$24)/10)+10^(('Calculos Referencia'!$V$111-'Datos entrada'!$X$24)/10)+10^(('Calculos Referencia'!$W$111-'Datos entrada'!$Y$24)/10)+10^(($X$111-'Datos entrada'!$Z$24)/10)+10^(('Calculos Referencia'!$Y$111-'Datos entrada'!$AA$24)/10)),0)</f>
        <v>0</v>
      </c>
      <c r="AD111" s="6">
        <f>ROUND(AC111-$AR$75,0)</f>
        <v>0</v>
      </c>
      <c r="AI111" s="6">
        <f>ROUND(-10*LOG10((10^(($H$111-'Datos entrada'!$J$25)/10))+10^(('Calculos Referencia'!$I$111-'Datos entrada'!$K$25)/10)+10^(('Calculos Referencia'!$J$111-'Datos entrada'!$L$25)/10)+10^(('Calculos Referencia'!$K$111-'Datos entrada'!$M$25)/10)+10^(('Calculos Referencia'!$L$111-'Datos entrada'!$N$25)/10)+10^(('Calculos Referencia'!$M$111-'Datos entrada'!$O$25)/10)+10^(('Calculos Referencia'!$N$111-'Datos entrada'!$P$25)/10)+10^(('Calculos Referencia'!$O$111-'Datos entrada'!$Q$25)/10)+10^(('Calculos Referencia'!$P$111-'Datos entrada'!$R$25)/10)+10^(('Calculos Referencia'!$Q$111-'Datos entrada'!$S$25)/10)+10^(('Calculos Referencia'!$R$111-'Datos entrada'!$T$25)/10)+10^(('Calculos Referencia'!$S$111-'Datos entrada'!$U$25)/10)+10^(('Calculos Referencia'!$T$111-'Datos entrada'!$V$25)/10)+10^(('Calculos Referencia'!$U$111-'Datos entrada'!$W$25)/10)+10^(('Calculos Referencia'!$V$111-'Datos entrada'!$X$25)/10)+10^(('Calculos Referencia'!$W$111-'Datos entrada'!$Y$25)/10)+10^(($X$111-'Datos entrada'!$Z$25)/10)+10^(('Calculos Referencia'!$Y$111-'Datos entrada'!$AA$25)/10)),0)</f>
        <v>0</v>
      </c>
      <c r="AJ111" s="6">
        <f>ROUND(AI111-$BM$75,0)</f>
        <v>0</v>
      </c>
      <c r="AO111" s="6">
        <f>ROUND(-10*LOG10((10^(($H$111-'Datos entrada'!$J$26)/10))+10^(('Calculos Referencia'!$I$111-'Datos entrada'!$K$26)/10)+10^(('Calculos Referencia'!$J$111-'Datos entrada'!$L$26)/10)+10^(('Calculos Referencia'!$K$111-'Datos entrada'!$M$26)/10)+10^(('Calculos Referencia'!$L$111-'Datos entrada'!$N$26)/10)+10^(('Calculos Referencia'!$M$111-'Datos entrada'!$O$26)/10)+10^(('Calculos Referencia'!$N$111-'Datos entrada'!$P$26)/10)+10^(('Calculos Referencia'!$O$111-'Datos entrada'!$Q$26)/10)+10^(('Calculos Referencia'!$P$111-'Datos entrada'!$R$26)/10)+10^(('Calculos Referencia'!$Q$111-'Datos entrada'!$S$26)/10)+10^(('Calculos Referencia'!$R$111-'Datos entrada'!$T$26)/10)+10^(('Calculos Referencia'!$S$111-'Datos entrada'!$U$26)/10)+10^(('Calculos Referencia'!$T$111-'Datos entrada'!$V$26)/10)+10^(('Calculos Referencia'!$U$111-'Datos entrada'!$W$26)/10)+10^(('Calculos Referencia'!$V$111-'Datos entrada'!$X$26)/10)+10^(('Calculos Referencia'!$W$111-'Datos entrada'!$Y$26)/10)+10^(($X$111-'Datos entrada'!$Z$26)/10)+10^(('Calculos Referencia'!$Y$111-'Datos entrada'!$AA$26)/10)),0)</f>
        <v>0</v>
      </c>
      <c r="AP111" s="6">
        <f>ROUND(AO111-CH75,0)</f>
        <v>0</v>
      </c>
      <c r="AU111" s="6">
        <f>ROUND(-10*LOG10((10^(($H$111-'Datos entrada'!$J$27)/10))+10^(('Calculos Referencia'!$I$111-'Datos entrada'!$K$27)/10)+10^(('Calculos Referencia'!$J$111-'Datos entrada'!$L$27)/10)+10^(('Calculos Referencia'!$K$111-'Datos entrada'!$M$27)/10)+10^(('Calculos Referencia'!$L$111-'Datos entrada'!$N$27)/10)+10^(('Calculos Referencia'!$M$111-'Datos entrada'!$O$27)/10)+10^(('Calculos Referencia'!$N$111-'Datos entrada'!$P$27)/10)+10^(('Calculos Referencia'!$O$111-'Datos entrada'!$Q$27)/10)+10^(('Calculos Referencia'!$P$111-'Datos entrada'!$R$27)/10)+10^(('Calculos Referencia'!$Q$111-'Datos entrada'!$S$27)/10)+10^(('Calculos Referencia'!$R$111-'Datos entrada'!$T$27)/10)+10^(('Calculos Referencia'!$S$111-'Datos entrada'!$U$27)/10)+10^(('Calculos Referencia'!$T$111-'Datos entrada'!$V$27)/10)+10^(('Calculos Referencia'!$U$111-'Datos entrada'!$W$27)/10)+10^(('Calculos Referencia'!$V$111-'Datos entrada'!$X$27)/10)+10^(('Calculos Referencia'!$W$111-'Datos entrada'!$Y$27)/10)+10^(($X$111-'Datos entrada'!$Z$27)/10)+10^(('Calculos Referencia'!$Y$111-'Datos entrada'!$AA$27)/10)),0)</f>
        <v>0</v>
      </c>
      <c r="AV111" s="6">
        <f>ROUND(AU111-DC75,0)</f>
        <v>0</v>
      </c>
    </row>
    <row r="113" spans="3:48" x14ac:dyDescent="0.35">
      <c r="C113" t="s">
        <v>14</v>
      </c>
      <c r="E113" s="14">
        <v>50</v>
      </c>
      <c r="F113" s="14">
        <v>63</v>
      </c>
      <c r="G113" s="14">
        <v>80</v>
      </c>
      <c r="H113" s="14">
        <v>100</v>
      </c>
      <c r="I113" s="14">
        <v>125</v>
      </c>
      <c r="J113" s="14">
        <v>160</v>
      </c>
      <c r="K113" s="14">
        <v>200</v>
      </c>
      <c r="L113" s="14">
        <v>250</v>
      </c>
      <c r="M113" s="14">
        <v>315</v>
      </c>
      <c r="N113" s="14">
        <v>400</v>
      </c>
      <c r="O113" s="14">
        <v>500</v>
      </c>
      <c r="P113" s="14">
        <v>630</v>
      </c>
      <c r="Q113" s="14">
        <v>800</v>
      </c>
      <c r="R113" s="14">
        <v>1000</v>
      </c>
      <c r="S113" s="14">
        <v>1250</v>
      </c>
      <c r="T113" s="14">
        <v>1600</v>
      </c>
      <c r="U113" s="14">
        <v>2000</v>
      </c>
      <c r="V113" s="14">
        <v>2500</v>
      </c>
      <c r="W113" s="14">
        <v>3150</v>
      </c>
      <c r="X113" s="14">
        <v>4000</v>
      </c>
      <c r="Y113" s="114">
        <v>5000</v>
      </c>
      <c r="AC113" s="15" t="s">
        <v>22</v>
      </c>
      <c r="AD113" s="15" t="s">
        <v>25</v>
      </c>
      <c r="AI113" s="15" t="s">
        <v>22</v>
      </c>
      <c r="AJ113" s="15" t="s">
        <v>25</v>
      </c>
      <c r="AO113" s="15" t="s">
        <v>22</v>
      </c>
      <c r="AP113" s="15" t="s">
        <v>25</v>
      </c>
      <c r="AU113" s="15" t="s">
        <v>22</v>
      </c>
      <c r="AV113" s="15" t="s">
        <v>25</v>
      </c>
    </row>
    <row r="114" spans="3:48" x14ac:dyDescent="0.35">
      <c r="E114" s="6">
        <v>-40</v>
      </c>
      <c r="F114" s="6">
        <v>-36</v>
      </c>
      <c r="G114" s="6">
        <v>-33</v>
      </c>
      <c r="H114" s="6">
        <v>-29</v>
      </c>
      <c r="I114" s="6">
        <v>-26</v>
      </c>
      <c r="J114" s="6">
        <v>-23</v>
      </c>
      <c r="K114" s="6">
        <v>-21</v>
      </c>
      <c r="L114" s="6">
        <v>-19</v>
      </c>
      <c r="M114" s="6">
        <v>-17</v>
      </c>
      <c r="N114" s="6">
        <v>-15</v>
      </c>
      <c r="O114" s="6">
        <v>-13</v>
      </c>
      <c r="P114" s="6">
        <v>-12</v>
      </c>
      <c r="Q114" s="6">
        <v>-11</v>
      </c>
      <c r="R114" s="6">
        <v>-10</v>
      </c>
      <c r="S114" s="6">
        <v>-9</v>
      </c>
      <c r="T114" s="6">
        <v>-9</v>
      </c>
      <c r="U114" s="6">
        <v>-9</v>
      </c>
      <c r="V114" s="6">
        <v>-9</v>
      </c>
      <c r="W114" s="6">
        <v>-9</v>
      </c>
      <c r="X114" s="6"/>
      <c r="Y114" s="115"/>
      <c r="AC114" s="6">
        <f>ROUND(-10*LOG10(10^(($E$114-'Datos entrada'!$G$24)/10)+10^(('Calculos Referencia'!$F$114-'Datos entrada'!$H$24)/10)+10^(('Calculos Referencia'!$G$114-'Datos entrada'!$I$24)/10)+10^(($H$114-'Datos entrada'!$J$24)/10)+10^(('Calculos Referencia'!$I$114-'Datos entrada'!$K$24)/10)+10^(('Calculos Referencia'!$J$114-'Datos entrada'!$L$24)/10)+10^(('Calculos Referencia'!$K$114-'Datos entrada'!$M$24)/10)+10^(('Calculos Referencia'!$L$114-'Datos entrada'!$N$24)/10)+10^(('Calculos Referencia'!$M$114-'Datos entrada'!$O$24)/10)+10^(('Calculos Referencia'!$N$114-'Datos entrada'!$P$24)/10)+10^(('Calculos Referencia'!$O$114-'Datos entrada'!$Q$24)/10)+10^(('Calculos Referencia'!$P$114-'Datos entrada'!$R$24)/10)+10^(('Calculos Referencia'!$Q$114-'Datos entrada'!$S$24)/10)+10^(('Calculos Referencia'!$R$114-'Datos entrada'!$T$24)/10)+10^(('Calculos Referencia'!$S$114-'Datos entrada'!$U$24)/10)+10^(('Calculos Referencia'!$T$114-'Datos entrada'!$V$24)/10)+10^(('Calculos Referencia'!$U$114-'Datos entrada'!$W$24)/10)+10^(('Calculos Referencia'!$V$114-'Datos entrada'!$X$24)/10)+10^(('Calculos Referencia'!$W$114-'Datos entrada'!$Y$24)/10)),0)</f>
        <v>0</v>
      </c>
      <c r="AD114" s="6">
        <f>ROUND(AC114-$AR$75,0)</f>
        <v>0</v>
      </c>
      <c r="AI114" s="6">
        <f>ROUND(-10*LOG10(10^(($E$114-'Datos entrada'!$G$25)/10)+10^(('Calculos Referencia'!$F$114-'Datos entrada'!$H$25)/10)+10^(('Calculos Referencia'!$G$114-'Datos entrada'!$I$25)/10)+10^(($H$114-'Datos entrada'!$J$25)/10)+10^(('Calculos Referencia'!$I$114-'Datos entrada'!$K$25)/10)+10^(('Calculos Referencia'!$J$114-'Datos entrada'!$L$25)/10)+10^(('Calculos Referencia'!$K$114-'Datos entrada'!$M$25)/10)+10^(('Calculos Referencia'!$L$114-'Datos entrada'!$N$25)/10)+10^(('Calculos Referencia'!$M$114-'Datos entrada'!$O$25)/10)+10^(('Calculos Referencia'!$N$114-'Datos entrada'!$P$25)/10)+10^(('Calculos Referencia'!$O$114-'Datos entrada'!$Q$25)/10)+10^(('Calculos Referencia'!$P$114-'Datos entrada'!$R$25)/10)+10^(('Calculos Referencia'!$Q$114-'Datos entrada'!$S$25)/10)+10^(('Calculos Referencia'!$R$114-'Datos entrada'!$T$25)/10)+10^(('Calculos Referencia'!$S$114-'Datos entrada'!$U$25)/10)+10^(('Calculos Referencia'!$T$114-'Datos entrada'!$V$25)/10)+10^(('Calculos Referencia'!$U$114-'Datos entrada'!$W$25)/10)+10^(('Calculos Referencia'!$V$114-'Datos entrada'!$X$25)/10)+10^(('Calculos Referencia'!$W$114-'Datos entrada'!$Y$25)/10)),0)</f>
        <v>0</v>
      </c>
      <c r="AJ114" s="6">
        <f>ROUND(AI114-$BM$75,0)</f>
        <v>0</v>
      </c>
      <c r="AO114" s="6">
        <f>ROUND(-10*LOG10(10^(($E$114-'Datos entrada'!$G$26)/10)+10^(('Calculos Referencia'!$F$114-'Datos entrada'!$H$26)/10)+10^(('Calculos Referencia'!$G$114-'Datos entrada'!$I$26)/10)+10^(($H$114-'Datos entrada'!$J$26)/10)+10^(('Calculos Referencia'!$I$114-'Datos entrada'!$K$26)/10)+10^(('Calculos Referencia'!$J$114-'Datos entrada'!$L$26)/10)+10^(('Calculos Referencia'!$K$114-'Datos entrada'!$M$26)/10)+10^(('Calculos Referencia'!$L$114-'Datos entrada'!$N$26)/10)+10^(('Calculos Referencia'!$M$114-'Datos entrada'!$O$26)/10)+10^(('Calculos Referencia'!$N$114-'Datos entrada'!$P$26)/10)+10^(('Calculos Referencia'!$O$114-'Datos entrada'!$Q$26)/10)+10^(('Calculos Referencia'!$P$114-'Datos entrada'!$R$26)/10)+10^(('Calculos Referencia'!$Q$114-'Datos entrada'!$S$26)/10)+10^(('Calculos Referencia'!$R$114-'Datos entrada'!$T$26)/10)+10^(('Calculos Referencia'!$S$114-'Datos entrada'!$U$26)/10)+10^(('Calculos Referencia'!$T$114-'Datos entrada'!$V$26)/10)+10^(('Calculos Referencia'!$U$114-'Datos entrada'!$W$26)/10)+10^(('Calculos Referencia'!$V$114-'Datos entrada'!$X$26)/10)+10^(('Calculos Referencia'!$W$114-'Datos entrada'!$Y$26)/10)),0)</f>
        <v>0</v>
      </c>
      <c r="AP114" s="6">
        <f>ROUND(AO114-CH75,0)</f>
        <v>0</v>
      </c>
      <c r="AU114" s="6">
        <f>ROUND(-10*LOG10(10^(($E$114-'Datos entrada'!$G$27)/10)+10^(('Calculos Referencia'!$F$114-'Datos entrada'!$H$27)/10)+10^(('Calculos Referencia'!$G$114-'Datos entrada'!$I$27)/10)+10^(($H$114-'Datos entrada'!$J$27)/10)+10^(('Calculos Referencia'!$I$114-'Datos entrada'!$K$27)/10)+10^(('Calculos Referencia'!$J$114-'Datos entrada'!$L$27)/10)+10^(('Calculos Referencia'!$K$114-'Datos entrada'!$M$27)/10)+10^(('Calculos Referencia'!$L$114-'Datos entrada'!$N$27)/10)+10^(('Calculos Referencia'!$M$114-'Datos entrada'!$O$27)/10)+10^(('Calculos Referencia'!$N$114-'Datos entrada'!$P$27)/10)+10^(('Calculos Referencia'!$O$114-'Datos entrada'!$Q$27)/10)+10^(('Calculos Referencia'!$P$114-'Datos entrada'!$R$27)/10)+10^(('Calculos Referencia'!$Q$114-'Datos entrada'!$S$27)/10)+10^(('Calculos Referencia'!$R$114-'Datos entrada'!$T$27)/10)+10^(('Calculos Referencia'!$S$114-'Datos entrada'!$U$27)/10)+10^(('Calculos Referencia'!$T$114-'Datos entrada'!$V$27)/10)+10^(('Calculos Referencia'!$U$114-'Datos entrada'!$W$27)/10)+10^(('Calculos Referencia'!$V$114-'Datos entrada'!$X$27)/10)+10^(('Calculos Referencia'!$W$114-'Datos entrada'!$Y$27)/10)),0)</f>
        <v>0</v>
      </c>
      <c r="AV114" s="6">
        <f>ROUND(AU114-DC75,0)</f>
        <v>0</v>
      </c>
    </row>
    <row r="116" spans="3:48" x14ac:dyDescent="0.35">
      <c r="C116" t="s">
        <v>15</v>
      </c>
      <c r="E116" s="14">
        <v>50</v>
      </c>
      <c r="F116" s="14">
        <v>63</v>
      </c>
      <c r="G116" s="14">
        <v>80</v>
      </c>
      <c r="H116" s="14">
        <v>100</v>
      </c>
      <c r="I116" s="14">
        <v>125</v>
      </c>
      <c r="J116" s="14">
        <v>160</v>
      </c>
      <c r="K116" s="14">
        <v>200</v>
      </c>
      <c r="L116" s="14">
        <v>250</v>
      </c>
      <c r="M116" s="14">
        <v>315</v>
      </c>
      <c r="N116" s="14">
        <v>400</v>
      </c>
      <c r="O116" s="14">
        <v>500</v>
      </c>
      <c r="P116" s="14">
        <v>630</v>
      </c>
      <c r="Q116" s="14">
        <v>800</v>
      </c>
      <c r="R116" s="14">
        <v>1000</v>
      </c>
      <c r="S116" s="14">
        <v>1250</v>
      </c>
      <c r="T116" s="14">
        <v>1600</v>
      </c>
      <c r="U116" s="14">
        <v>2000</v>
      </c>
      <c r="V116" s="14">
        <v>2500</v>
      </c>
      <c r="W116" s="14">
        <v>3150</v>
      </c>
      <c r="X116" s="14">
        <v>4000</v>
      </c>
      <c r="Y116" s="114">
        <v>5000</v>
      </c>
      <c r="AC116" s="15" t="s">
        <v>26</v>
      </c>
      <c r="AD116" s="15" t="s">
        <v>27</v>
      </c>
      <c r="AI116" s="15" t="s">
        <v>26</v>
      </c>
      <c r="AJ116" s="15" t="s">
        <v>27</v>
      </c>
      <c r="AO116" s="15" t="s">
        <v>26</v>
      </c>
      <c r="AP116" s="15" t="s">
        <v>27</v>
      </c>
      <c r="AU116" s="15" t="s">
        <v>26</v>
      </c>
      <c r="AV116" s="15" t="s">
        <v>27</v>
      </c>
    </row>
    <row r="117" spans="3:48" x14ac:dyDescent="0.35">
      <c r="E117" s="6">
        <v>-25</v>
      </c>
      <c r="F117" s="6">
        <v>-23</v>
      </c>
      <c r="G117" s="6">
        <v>-21</v>
      </c>
      <c r="H117" s="6">
        <v>-20</v>
      </c>
      <c r="I117" s="6">
        <v>-20</v>
      </c>
      <c r="J117" s="6">
        <v>-18</v>
      </c>
      <c r="K117" s="6">
        <v>-16</v>
      </c>
      <c r="L117" s="6">
        <v>-15</v>
      </c>
      <c r="M117" s="6">
        <v>-14</v>
      </c>
      <c r="N117" s="6">
        <v>-13</v>
      </c>
      <c r="O117" s="6">
        <v>-12</v>
      </c>
      <c r="P117" s="6">
        <v>-11</v>
      </c>
      <c r="Q117" s="6">
        <v>-9</v>
      </c>
      <c r="R117" s="6">
        <v>-8</v>
      </c>
      <c r="S117" s="6">
        <v>-9</v>
      </c>
      <c r="T117" s="6">
        <v>-10</v>
      </c>
      <c r="U117" s="6">
        <v>-11</v>
      </c>
      <c r="V117" s="6">
        <v>-13</v>
      </c>
      <c r="W117" s="6">
        <v>-15</v>
      </c>
      <c r="X117" s="6"/>
      <c r="Y117" s="115"/>
      <c r="AC117" s="6">
        <f>ROUND(-10*LOG10(10^(($E$117-'Datos entrada'!$G$24)/10)+10^(('Calculos Referencia'!$F$117-'Datos entrada'!$H$24)/10)+10^(('Calculos Referencia'!$G$117-'Datos entrada'!$I$24)/10)+10^(($H$117-'Datos entrada'!$J$24)/10)+10^(('Calculos Referencia'!$I$117-'Datos entrada'!$K$24)/10)+10^(('Calculos Referencia'!$J$117-'Datos entrada'!$L$24)/10)+10^(('Calculos Referencia'!$K$117-'Datos entrada'!$M$24)/10)+10^(('Calculos Referencia'!$L$117-'Datos entrada'!$N$24)/10)+10^(('Calculos Referencia'!$M$117-'Datos entrada'!$O$24)/10)+10^(('Calculos Referencia'!$N$117-'Datos entrada'!$P$24)/10)+10^(('Calculos Referencia'!$O$117-'Datos entrada'!$Q$24)/10)+10^(('Calculos Referencia'!$P$117-'Datos entrada'!$R$24)/10)+10^(('Calculos Referencia'!$Q$117-'Datos entrada'!$S$24)/10)+10^(('Calculos Referencia'!$R$117-'Datos entrada'!$T$24)/10)+10^(('Calculos Referencia'!$S$117-'Datos entrada'!$U$24)/10)+10^(('Calculos Referencia'!$T$117-'Datos entrada'!$V$24)/10)+10^(('Calculos Referencia'!$U$117-'Datos entrada'!$W$24)/10)+10^(('Calculos Referencia'!$V$117-'Datos entrada'!$X$24)/10)+10^(('Calculos Referencia'!$W$117-'Datos entrada'!$Y$24)/10)),0)</f>
        <v>0</v>
      </c>
      <c r="AD117" s="6">
        <f>ROUND(AC117-$AR$75,0)</f>
        <v>0</v>
      </c>
      <c r="AI117" s="6">
        <f>ROUND(-10*LOG10(10^(($E$117-'Datos entrada'!$G$25)/10)+10^(('Calculos Referencia'!$F$117-'Datos entrada'!$H$25)/10)+10^(('Calculos Referencia'!$G$117-'Datos entrada'!$I$25)/10)+10^(($H$117-'Datos entrada'!$J$25)/10)+10^(('Calculos Referencia'!$I$117-'Datos entrada'!$K$25)/10)+10^(('Calculos Referencia'!$J$117-'Datos entrada'!$L$25)/10)+10^(('Calculos Referencia'!$K$117-'Datos entrada'!$M$25)/10)+10^(('Calculos Referencia'!$L$117-'Datos entrada'!$N$25)/10)+10^(('Calculos Referencia'!$M$117-'Datos entrada'!$O$25)/10)+10^(('Calculos Referencia'!$N$117-'Datos entrada'!$P$25)/10)+10^(('Calculos Referencia'!$O$117-'Datos entrada'!$Q$25)/10)+10^(('Calculos Referencia'!$P$117-'Datos entrada'!$R$25)/10)+10^(('Calculos Referencia'!$Q$117-'Datos entrada'!$S$25)/10)+10^(('Calculos Referencia'!$R$117-'Datos entrada'!$T$25)/10)+10^(('Calculos Referencia'!$S$117-'Datos entrada'!$U$25)/10)+10^(('Calculos Referencia'!$T$117-'Datos entrada'!$V$25)/10)+10^(('Calculos Referencia'!$U$117-'Datos entrada'!$W$25)/10)+10^(('Calculos Referencia'!$V$117-'Datos entrada'!$X$25)/10)+10^(('Calculos Referencia'!$W$117-'Datos entrada'!$Y$25)/10)),0)</f>
        <v>0</v>
      </c>
      <c r="AJ117" s="6">
        <f>ROUND(AI117-$BM$75,0)</f>
        <v>0</v>
      </c>
      <c r="AO117" s="6">
        <f>ROUND(-10*LOG10(10^(($E$117-'Datos entrada'!$G$26)/10)+10^(('Calculos Referencia'!$F$117-'Datos entrada'!$H$26)/10)+10^(('Calculos Referencia'!$G$117-'Datos entrada'!$I$26)/10)+10^(($H$117-'Datos entrada'!$J$26)/10)+10^(('Calculos Referencia'!$I$117-'Datos entrada'!$K$26)/10)+10^(('Calculos Referencia'!$J$117-'Datos entrada'!$L$26)/10)+10^(('Calculos Referencia'!$K$117-'Datos entrada'!$M$26)/10)+10^(('Calculos Referencia'!$L$117-'Datos entrada'!$N$26)/10)+10^(('Calculos Referencia'!$M$117-'Datos entrada'!$O$26)/10)+10^(('Calculos Referencia'!$N$117-'Datos entrada'!$P$26)/10)+10^(('Calculos Referencia'!$O$117-'Datos entrada'!$Q$26)/10)+10^(('Calculos Referencia'!$P$117-'Datos entrada'!$R$26)/10)+10^(('Calculos Referencia'!$Q$117-'Datos entrada'!$S$26)/10)+10^(('Calculos Referencia'!$R$117-'Datos entrada'!$T$26)/10)+10^(('Calculos Referencia'!$S$117-'Datos entrada'!$U$26)/10)+10^(('Calculos Referencia'!$T$117-'Datos entrada'!$V$26)/10)+10^(('Calculos Referencia'!$U$117-'Datos entrada'!$W$26)/10)+10^(('Calculos Referencia'!$V$117-'Datos entrada'!$X$26)/10)+10^(('Calculos Referencia'!$W$117-'Datos entrada'!$Y$26)/10)),0)</f>
        <v>0</v>
      </c>
      <c r="AP117" s="6">
        <f>ROUND(AO117-CH75,0)</f>
        <v>0</v>
      </c>
      <c r="AU117" s="6">
        <f>ROUND(-10*LOG10(10^(($E$117-'Datos entrada'!$G$27)/10)+10^(('Calculos Referencia'!$F$117-'Datos entrada'!$H$27)/10)+10^(('Calculos Referencia'!$G$117-'Datos entrada'!$I$27)/10)+10^(($H$117-'Datos entrada'!$J$27)/10)+10^(('Calculos Referencia'!$I$117-'Datos entrada'!$K$27)/10)+10^(('Calculos Referencia'!$J$117-'Datos entrada'!$L$27)/10)+10^(('Calculos Referencia'!$K$117-'Datos entrada'!$M$27)/10)+10^(('Calculos Referencia'!$L$117-'Datos entrada'!$N$27)/10)+10^(('Calculos Referencia'!$M$117-'Datos entrada'!$O$27)/10)+10^(('Calculos Referencia'!$N$117-'Datos entrada'!$P$27)/10)+10^(('Calculos Referencia'!$O$117-'Datos entrada'!$Q$27)/10)+10^(('Calculos Referencia'!$P$117-'Datos entrada'!$R$27)/10)+10^(('Calculos Referencia'!$Q$117-'Datos entrada'!$S$27)/10)+10^(('Calculos Referencia'!$R$117-'Datos entrada'!$T$27)/10)+10^(('Calculos Referencia'!$S$117-'Datos entrada'!$U$27)/10)+10^(('Calculos Referencia'!$T$117-'Datos entrada'!$V$27)/10)+10^(('Calculos Referencia'!$U$117-'Datos entrada'!$W$27)/10)+10^(('Calculos Referencia'!$V$117-'Datos entrada'!$X$27)/10)+10^(('Calculos Referencia'!$W$117-'Datos entrada'!$Y$27)/10)),0)</f>
        <v>0</v>
      </c>
      <c r="AV117" s="6">
        <f>ROUND(AU117-DC75,0)</f>
        <v>0</v>
      </c>
    </row>
    <row r="119" spans="3:48" x14ac:dyDescent="0.35">
      <c r="C119" t="s">
        <v>16</v>
      </c>
      <c r="E119" s="14">
        <v>50</v>
      </c>
      <c r="F119" s="14">
        <v>63</v>
      </c>
      <c r="G119" s="14">
        <v>80</v>
      </c>
      <c r="H119" s="14">
        <v>100</v>
      </c>
      <c r="I119" s="14">
        <v>125</v>
      </c>
      <c r="J119" s="14">
        <v>160</v>
      </c>
      <c r="K119" s="14">
        <v>200</v>
      </c>
      <c r="L119" s="14">
        <v>250</v>
      </c>
      <c r="M119" s="14">
        <v>315</v>
      </c>
      <c r="N119" s="14">
        <v>400</v>
      </c>
      <c r="O119" s="14">
        <v>500</v>
      </c>
      <c r="P119" s="14">
        <v>630</v>
      </c>
      <c r="Q119" s="14">
        <v>800</v>
      </c>
      <c r="R119" s="14">
        <v>1000</v>
      </c>
      <c r="S119" s="14">
        <v>1250</v>
      </c>
      <c r="T119" s="14">
        <v>1600</v>
      </c>
      <c r="U119" s="14">
        <v>2000</v>
      </c>
      <c r="V119" s="14">
        <v>2500</v>
      </c>
      <c r="W119" s="14">
        <v>3150</v>
      </c>
      <c r="X119" s="14">
        <v>4000</v>
      </c>
      <c r="Y119" s="114">
        <v>5000</v>
      </c>
      <c r="AC119" s="15" t="s">
        <v>22</v>
      </c>
      <c r="AD119" s="15" t="s">
        <v>28</v>
      </c>
      <c r="AI119" s="15" t="s">
        <v>22</v>
      </c>
      <c r="AJ119" s="15" t="s">
        <v>28</v>
      </c>
      <c r="AO119" s="15" t="s">
        <v>22</v>
      </c>
      <c r="AP119" s="15" t="s">
        <v>28</v>
      </c>
      <c r="AU119" s="15" t="s">
        <v>22</v>
      </c>
      <c r="AV119" s="15" t="s">
        <v>28</v>
      </c>
    </row>
    <row r="120" spans="3:48" x14ac:dyDescent="0.35">
      <c r="E120" s="6">
        <v>-41</v>
      </c>
      <c r="F120" s="6">
        <v>-37</v>
      </c>
      <c r="G120" s="6">
        <v>-34</v>
      </c>
      <c r="H120" s="6">
        <v>-30</v>
      </c>
      <c r="I120" s="6">
        <v>-27</v>
      </c>
      <c r="J120" s="6">
        <v>-24</v>
      </c>
      <c r="K120" s="6">
        <v>-22</v>
      </c>
      <c r="L120" s="6">
        <v>-20</v>
      </c>
      <c r="M120" s="6">
        <v>-18</v>
      </c>
      <c r="N120" s="6">
        <v>-16</v>
      </c>
      <c r="O120" s="6">
        <v>-14</v>
      </c>
      <c r="P120" s="6">
        <v>-13</v>
      </c>
      <c r="Q120" s="6">
        <v>-12</v>
      </c>
      <c r="R120" s="6">
        <v>-11</v>
      </c>
      <c r="S120" s="6">
        <v>-10</v>
      </c>
      <c r="T120" s="6">
        <v>-10</v>
      </c>
      <c r="U120" s="6">
        <v>-10</v>
      </c>
      <c r="V120" s="6">
        <v>-10</v>
      </c>
      <c r="W120" s="6">
        <v>-10</v>
      </c>
      <c r="X120" s="6">
        <v>-10</v>
      </c>
      <c r="Y120" s="115">
        <v>-10</v>
      </c>
      <c r="AC120" s="6">
        <f>ROUND(-10*LOG10(10^(($E120-'Datos entrada'!$G$24)/10)+10^(('Calculos Referencia'!$F120-'Datos entrada'!$H$24)/10)+10^(('Calculos Referencia'!$G120-'Datos entrada'!$I$24)/10)+10^(($H120-'Datos entrada'!$J$24)/10)+10^(('Calculos Referencia'!$I120-'Datos entrada'!$K$24)/10)+10^(('Calculos Referencia'!$J120-'Datos entrada'!$L$24)/10)+10^(('Calculos Referencia'!$K120-'Datos entrada'!$M$24)/10)+10^(('Calculos Referencia'!$L120-'Datos entrada'!$N$24)/10)+10^(('Calculos Referencia'!$M120-'Datos entrada'!$O$24)/10)+10^(('Calculos Referencia'!$N120-'Datos entrada'!$P$24)/10)+10^(('Calculos Referencia'!$O120-'Datos entrada'!$Q$24)/10)+10^(('Calculos Referencia'!$P120-'Datos entrada'!$R$24)/10)+10^(('Calculos Referencia'!$Q120-'Datos entrada'!$S$24)/10)+10^(('Calculos Referencia'!$R120-'Datos entrada'!$T$24)/10)+10^(('Calculos Referencia'!$S120-'Datos entrada'!$U$24)/10)+10^(('Calculos Referencia'!$T120-'Datos entrada'!$V$24)/10)+10^(('Calculos Referencia'!$U120-'Datos entrada'!$W$24)/10)+10^(('Calculos Referencia'!$V120-'Datos entrada'!$X$24)/10)+10^(('Calculos Referencia'!$W120-'Datos entrada'!$Y$24)/10)+10^(($X120-'Datos entrada'!$Z$24)/10)+10^(('Calculos Referencia'!$Y120-'Datos entrada'!$AA$24)/10)),0)</f>
        <v>0</v>
      </c>
      <c r="AD120" s="6">
        <f>ROUND(AC120-$AR$75,0)</f>
        <v>0</v>
      </c>
      <c r="AI120" s="6">
        <f>ROUND(-10*LOG10(10^(($E120-'Datos entrada'!$G$25)/10)+10^(('Calculos Referencia'!$F120-'Datos entrada'!$H$25)/10)+10^(('Calculos Referencia'!$G120-'Datos entrada'!$I$25)/10)+10^(($H120-'Datos entrada'!$J$25)/10)+10^(('Calculos Referencia'!$I120-'Datos entrada'!$K$25)/10)+10^(('Calculos Referencia'!$J120-'Datos entrada'!$L$25)/10)+10^(('Calculos Referencia'!$K120-'Datos entrada'!$M$25)/10)+10^(('Calculos Referencia'!$L120-'Datos entrada'!$N$25)/10)+10^(('Calculos Referencia'!$M120-'Datos entrada'!$O$25)/10)+10^(('Calculos Referencia'!$N120-'Datos entrada'!$P$25)/10)+10^(('Calculos Referencia'!$O120-'Datos entrada'!$Q$25)/10)+10^(('Calculos Referencia'!$P120-'Datos entrada'!$R$25)/10)+10^(('Calculos Referencia'!$Q120-'Datos entrada'!$S$25)/10)+10^(('Calculos Referencia'!$R120-'Datos entrada'!$T$25)/10)+10^(('Calculos Referencia'!$S120-'Datos entrada'!$U$25)/10)+10^(('Calculos Referencia'!$T120-'Datos entrada'!$V$25)/10)+10^(('Calculos Referencia'!$U120-'Datos entrada'!$W$25)/10)+10^(('Calculos Referencia'!$V120-'Datos entrada'!$X$25)/10)+10^(('Calculos Referencia'!$W120-'Datos entrada'!$Y$25)/10)+10^(($X120-'Datos entrada'!$Z$25)/10)+10^(('Calculos Referencia'!$Y120-'Datos entrada'!$AA$25)/10)),0)</f>
        <v>0</v>
      </c>
      <c r="AJ120" s="6">
        <f>ROUND(AI120-$BM$75,0)</f>
        <v>0</v>
      </c>
      <c r="AO120" s="6">
        <f>ROUND(-10*LOG10(10^(($E120-'Datos entrada'!$G$26)/10)+10^(('Calculos Referencia'!$F120-'Datos entrada'!$H$26)/10)+10^(('Calculos Referencia'!$G120-'Datos entrada'!$I$26)/10)+10^(($H120-'Datos entrada'!$J$26)/10)+10^(('Calculos Referencia'!$I120-'Datos entrada'!$K$26)/10)+10^(('Calculos Referencia'!$J120-'Datos entrada'!$L$26)/10)+10^(('Calculos Referencia'!$K120-'Datos entrada'!$M$26)/10)+10^(('Calculos Referencia'!$L120-'Datos entrada'!$N$26)/10)+10^(('Calculos Referencia'!$M120-'Datos entrada'!$O$26)/10)+10^(('Calculos Referencia'!$N120-'Datos entrada'!$P$26)/10)+10^(('Calculos Referencia'!$O120-'Datos entrada'!$Q$26)/10)+10^(('Calculos Referencia'!$P120-'Datos entrada'!$R$26)/10)+10^(('Calculos Referencia'!$Q120-'Datos entrada'!$S$26)/10)+10^(('Calculos Referencia'!$R120-'Datos entrada'!$T$26)/10)+10^(('Calculos Referencia'!$S120-'Datos entrada'!$U$26)/10)+10^(('Calculos Referencia'!$T120-'Datos entrada'!$V$26)/10)+10^(('Calculos Referencia'!$U120-'Datos entrada'!$W$26)/10)+10^(('Calculos Referencia'!$V120-'Datos entrada'!$X$26)/10)+10^(('Calculos Referencia'!$W120-'Datos entrada'!$Y$26)/10)+10^(($X120-'Datos entrada'!$Z$26)/10)+10^(('Calculos Referencia'!$Y120-'Datos entrada'!$AA$26)/10)),0)</f>
        <v>0</v>
      </c>
      <c r="AP120" s="6">
        <f>ROUND(AO120-CH75,0)</f>
        <v>0</v>
      </c>
      <c r="AU120" s="6">
        <f>ROUND(-10*LOG10(10^(($E120-'Datos entrada'!$G$27)/10)+10^(('Calculos Referencia'!$F120-'Datos entrada'!$H$27)/10)+10^(('Calculos Referencia'!$G120-'Datos entrada'!$I$27)/10)+10^(($H120-'Datos entrada'!$J$27)/10)+10^(('Calculos Referencia'!$I120-'Datos entrada'!$K$27)/10)+10^(('Calculos Referencia'!$J120-'Datos entrada'!$L$27)/10)+10^(('Calculos Referencia'!$K120-'Datos entrada'!$M$27)/10)+10^(('Calculos Referencia'!$L120-'Datos entrada'!$N$27)/10)+10^(('Calculos Referencia'!$M120-'Datos entrada'!$O$27)/10)+10^(('Calculos Referencia'!$N120-'Datos entrada'!$P$27)/10)+10^(('Calculos Referencia'!$O120-'Datos entrada'!$Q$27)/10)+10^(('Calculos Referencia'!$P120-'Datos entrada'!$R$27)/10)+10^(('Calculos Referencia'!$Q120-'Datos entrada'!$S$27)/10)+10^(('Calculos Referencia'!$R120-'Datos entrada'!$T$27)/10)+10^(('Calculos Referencia'!$S120-'Datos entrada'!$U$27)/10)+10^(('Calculos Referencia'!$T120-'Datos entrada'!$V$27)/10)+10^(('Calculos Referencia'!$U120-'Datos entrada'!$W$27)/10)+10^(('Calculos Referencia'!$V120-'Datos entrada'!$X$27)/10)+10^(('Calculos Referencia'!$W120-'Datos entrada'!$Y$27)/10)+10^(($X120-'Datos entrada'!$Z$27)/10)+10^(('Calculos Referencia'!$Y120-'Datos entrada'!$AA$27)/10)),0)</f>
        <v>0</v>
      </c>
      <c r="AV120" s="6">
        <f>ROUND(AU120-DC75,0)</f>
        <v>0</v>
      </c>
    </row>
    <row r="122" spans="3:48" x14ac:dyDescent="0.35">
      <c r="C122" t="s">
        <v>17</v>
      </c>
      <c r="E122" s="14">
        <v>50</v>
      </c>
      <c r="F122" s="14">
        <v>63</v>
      </c>
      <c r="G122" s="14">
        <v>80</v>
      </c>
      <c r="H122" s="14">
        <v>100</v>
      </c>
      <c r="I122" s="14">
        <v>125</v>
      </c>
      <c r="J122" s="14">
        <v>160</v>
      </c>
      <c r="K122" s="14">
        <v>200</v>
      </c>
      <c r="L122" s="14">
        <v>250</v>
      </c>
      <c r="M122" s="14">
        <v>315</v>
      </c>
      <c r="N122" s="14">
        <v>400</v>
      </c>
      <c r="O122" s="14">
        <v>500</v>
      </c>
      <c r="P122" s="14">
        <v>630</v>
      </c>
      <c r="Q122" s="14">
        <v>800</v>
      </c>
      <c r="R122" s="14">
        <v>1000</v>
      </c>
      <c r="S122" s="14">
        <v>1250</v>
      </c>
      <c r="T122" s="14">
        <v>1600</v>
      </c>
      <c r="U122" s="14">
        <v>2000</v>
      </c>
      <c r="V122" s="14">
        <v>2500</v>
      </c>
      <c r="W122" s="14">
        <v>3150</v>
      </c>
      <c r="X122" s="14">
        <v>4000</v>
      </c>
      <c r="Y122" s="114">
        <v>5000</v>
      </c>
      <c r="AC122" s="15" t="s">
        <v>26</v>
      </c>
      <c r="AD122" s="15" t="s">
        <v>29</v>
      </c>
      <c r="AI122" s="15" t="s">
        <v>26</v>
      </c>
      <c r="AJ122" s="15" t="s">
        <v>29</v>
      </c>
      <c r="AO122" s="15" t="s">
        <v>26</v>
      </c>
      <c r="AP122" s="15" t="s">
        <v>29</v>
      </c>
      <c r="AU122" s="15" t="s">
        <v>26</v>
      </c>
      <c r="AV122" s="15" t="s">
        <v>29</v>
      </c>
    </row>
    <row r="123" spans="3:48" x14ac:dyDescent="0.35">
      <c r="E123" s="6">
        <v>-25</v>
      </c>
      <c r="F123" s="6">
        <v>-23</v>
      </c>
      <c r="G123" s="6">
        <v>-21</v>
      </c>
      <c r="H123" s="6">
        <v>-20</v>
      </c>
      <c r="I123" s="6">
        <v>-20</v>
      </c>
      <c r="J123" s="6">
        <v>-18</v>
      </c>
      <c r="K123" s="6">
        <v>-16</v>
      </c>
      <c r="L123" s="6">
        <v>-15</v>
      </c>
      <c r="M123" s="6">
        <v>-14</v>
      </c>
      <c r="N123" s="6">
        <v>-13</v>
      </c>
      <c r="O123" s="6">
        <v>-12</v>
      </c>
      <c r="P123" s="6">
        <v>-11</v>
      </c>
      <c r="Q123" s="6">
        <v>-9</v>
      </c>
      <c r="R123" s="6">
        <v>-8</v>
      </c>
      <c r="S123" s="6">
        <v>-9</v>
      </c>
      <c r="T123" s="6">
        <v>-10</v>
      </c>
      <c r="U123" s="6">
        <v>-11</v>
      </c>
      <c r="V123" s="6">
        <v>-13</v>
      </c>
      <c r="W123" s="6">
        <v>-15</v>
      </c>
      <c r="X123" s="6">
        <v>-16</v>
      </c>
      <c r="Y123" s="115">
        <v>-18</v>
      </c>
      <c r="AC123" s="6">
        <f>ROUND(-10*LOG10((10^(($E123-'Datos entrada'!$G$24)/10)+10^(('Calculos Referencia'!$F123-'Datos entrada'!$H$24)/10)+10^(('Calculos Referencia'!$G123-'Datos entrada'!$I$24)/10)+10^(($H123-'Datos entrada'!$J$24)/10))+10^(('Calculos Referencia'!$I123-'Datos entrada'!$K$24)/10)+10^(('Calculos Referencia'!$J123-'Datos entrada'!$L$24)/10)+10^(('Calculos Referencia'!$K123-'Datos entrada'!$M$24)/10)+10^(('Calculos Referencia'!$L123-'Datos entrada'!$N$24)/10)+10^(('Calculos Referencia'!$M123-'Datos entrada'!$O$24)/10)+10^(('Calculos Referencia'!$N123-'Datos entrada'!$P$24)/10)+10^(('Calculos Referencia'!$O123-'Datos entrada'!$Q$24)/10)+10^(('Calculos Referencia'!$P123-'Datos entrada'!$R$24)/10)+10^(('Calculos Referencia'!$Q123-'Datos entrada'!$S$24)/10)+10^(('Calculos Referencia'!$R123-'Datos entrada'!$T$24)/10)+10^(('Calculos Referencia'!$S123-'Datos entrada'!$U$24)/10)+10^(('Calculos Referencia'!$T123-'Datos entrada'!$V$24)/10)+10^(('Calculos Referencia'!$U123-'Datos entrada'!$W$24)/10)+10^(('Calculos Referencia'!$V123-'Datos entrada'!$X$24)/10)+10^(('Calculos Referencia'!$W123-'Datos entrada'!$Y$24)/10)+10^(($X123-'Datos entrada'!$Z$24)/10)+10^(('Calculos Referencia'!$Y123-'Datos entrada'!$AA$24)/10)),0)</f>
        <v>0</v>
      </c>
      <c r="AD123" s="6">
        <f>ROUND(AC123-$AR$75,0)</f>
        <v>0</v>
      </c>
      <c r="AI123" s="6">
        <f>ROUND(-10*LOG10((10^(($E123-'Datos entrada'!$G$25)/10)+10^(('Calculos Referencia'!$F123-'Datos entrada'!$H$25)/10)+10^(('Calculos Referencia'!$G123-'Datos entrada'!$I$25)/10)+10^(($H123-'Datos entrada'!$J$25)/10))+10^(('Calculos Referencia'!$I123-'Datos entrada'!$K$25)/10)+10^(('Calculos Referencia'!$J123-'Datos entrada'!$L$25)/10)+10^(('Calculos Referencia'!$K123-'Datos entrada'!$M$25)/10)+10^(('Calculos Referencia'!$L123-'Datos entrada'!$N$25)/10)+10^(('Calculos Referencia'!$M123-'Datos entrada'!$O$25)/10)+10^(('Calculos Referencia'!$N123-'Datos entrada'!$P$25)/10)+10^(('Calculos Referencia'!$O123-'Datos entrada'!$Q$25)/10)+10^(('Calculos Referencia'!$P123-'Datos entrada'!$R$25)/10)+10^(('Calculos Referencia'!$Q123-'Datos entrada'!$S$25)/10)+10^(('Calculos Referencia'!$R123-'Datos entrada'!$T$25)/10)+10^(('Calculos Referencia'!$S123-'Datos entrada'!$U$25)/10)+10^(('Calculos Referencia'!$T123-'Datos entrada'!$V$25)/10)+10^(('Calculos Referencia'!$U123-'Datos entrada'!$W$25)/10)+10^(('Calculos Referencia'!$V123-'Datos entrada'!$X$25)/10)+10^(('Calculos Referencia'!$W123-'Datos entrada'!$Y$25)/10)+10^(($X123-'Datos entrada'!$Z$25)/10)+10^(('Calculos Referencia'!$Y123-'Datos entrada'!$AA$25)/10)),0)</f>
        <v>0</v>
      </c>
      <c r="AJ123" s="6">
        <f>ROUND(AI123-$BM$75,0)</f>
        <v>0</v>
      </c>
      <c r="AO123" s="6">
        <f>ROUND(-10*LOG10((10^(($E123-'Datos entrada'!$G$26)/10)+10^(('Calculos Referencia'!$F123-'Datos entrada'!$H$26)/10)+10^(('Calculos Referencia'!$G123-'Datos entrada'!$I$26)/10)+10^(($H123-'Datos entrada'!$J$26)/10))+10^(('Calculos Referencia'!$I123-'Datos entrada'!$K$26)/10)+10^(('Calculos Referencia'!$J123-'Datos entrada'!$L$26)/10)+10^(('Calculos Referencia'!$K123-'Datos entrada'!$M$26)/10)+10^(('Calculos Referencia'!$L123-'Datos entrada'!$N$26)/10)+10^(('Calculos Referencia'!$M123-'Datos entrada'!$O$26)/10)+10^(('Calculos Referencia'!$N123-'Datos entrada'!$P$26)/10)+10^(('Calculos Referencia'!$O123-'Datos entrada'!$Q$26)/10)+10^(('Calculos Referencia'!$P123-'Datos entrada'!$R$26)/10)+10^(('Calculos Referencia'!$Q123-'Datos entrada'!$S$26)/10)+10^(('Calculos Referencia'!$R123-'Datos entrada'!$T$26)/10)+10^(('Calculos Referencia'!$S123-'Datos entrada'!$U$26)/10)+10^(('Calculos Referencia'!$T123-'Datos entrada'!$V$26)/10)+10^(('Calculos Referencia'!$U123-'Datos entrada'!$W$26)/10)+10^(('Calculos Referencia'!$V123-'Datos entrada'!$X$26)/10)+10^(('Calculos Referencia'!$W123-'Datos entrada'!$Y$26)/10)+10^(($X123-'Datos entrada'!$Z$26)/10)+10^(('Calculos Referencia'!$Y123-'Datos entrada'!$AA$26)/10)),0)</f>
        <v>0</v>
      </c>
      <c r="AP123" s="6">
        <f>ROUND(AO123-CH75,0)</f>
        <v>0</v>
      </c>
      <c r="AU123" s="6">
        <f>ROUND(-10*LOG10((10^(($E123-'Datos entrada'!$G$27)/10)+10^(('Calculos Referencia'!$F123-'Datos entrada'!$H$27)/10)+10^(('Calculos Referencia'!$G123-'Datos entrada'!$I$27)/10)+10^(($H123-'Datos entrada'!$J$27)/10))+10^(('Calculos Referencia'!$I123-'Datos entrada'!$K$27)/10)+10^(('Calculos Referencia'!$J123-'Datos entrada'!$L$27)/10)+10^(('Calculos Referencia'!$K123-'Datos entrada'!$M$27)/10)+10^(('Calculos Referencia'!$L123-'Datos entrada'!$N$27)/10)+10^(('Calculos Referencia'!$M123-'Datos entrada'!$O$27)/10)+10^(('Calculos Referencia'!$N123-'Datos entrada'!$P$27)/10)+10^(('Calculos Referencia'!$O123-'Datos entrada'!$Q$27)/10)+10^(('Calculos Referencia'!$P123-'Datos entrada'!$R$27)/10)+10^(('Calculos Referencia'!$Q123-'Datos entrada'!$S$27)/10)+10^(('Calculos Referencia'!$R123-'Datos entrada'!$T$27)/10)+10^(('Calculos Referencia'!$S123-'Datos entrada'!$U$27)/10)+10^(('Calculos Referencia'!$T123-'Datos entrada'!$V$27)/10)+10^(('Calculos Referencia'!$U123-'Datos entrada'!$W$27)/10)+10^(('Calculos Referencia'!$V123-'Datos entrada'!$X$27)/10)+10^(('Calculos Referencia'!$W123-'Datos entrada'!$Y$27)/10)+10^(($X123-'Datos entrada'!$Z$27)/10)+10^(('Calculos Referencia'!$Y123-'Datos entrada'!$AA$27)/10)),0)</f>
        <v>0</v>
      </c>
      <c r="AV123" s="6">
        <f>ROUND(AU123-DC75,0)</f>
        <v>0</v>
      </c>
    </row>
  </sheetData>
  <mergeCells count="10">
    <mergeCell ref="CK4:DD4"/>
    <mergeCell ref="CK5:CZ5"/>
    <mergeCell ref="F4:W4"/>
    <mergeCell ref="G5:W5"/>
    <mergeCell ref="Z4:AS4"/>
    <mergeCell ref="Z5:AO5"/>
    <mergeCell ref="AU4:BN4"/>
    <mergeCell ref="AU5:BJ5"/>
    <mergeCell ref="BP4:CI4"/>
    <mergeCell ref="BP5:CE5"/>
  </mergeCells>
  <conditionalFormatting sqref="E102:Y102 E105:Y105 E108:Y108 E111:Y111 E114:Y114 E117:Y117">
    <cfRule type="containsBlanks" dxfId="10" priority="21">
      <formula>LEN(TRIM(E102))=0</formula>
    </cfRule>
  </conditionalFormatting>
  <conditionalFormatting sqref="E120:Y120 E123:Y123">
    <cfRule type="containsBlanks" dxfId="9" priority="15">
      <formula>LEN(TRIM(E120))=0</formula>
    </cfRule>
  </conditionalFormatting>
  <conditionalFormatting sqref="AQ7:AQ72">
    <cfRule type="cellIs" dxfId="8" priority="14" operator="lessThanOrEqual">
      <formula>32</formula>
    </cfRule>
  </conditionalFormatting>
  <conditionalFormatting sqref="AR7:AS72">
    <cfRule type="cellIs" dxfId="7" priority="13" operator="notEqual">
      <formula>0</formula>
    </cfRule>
  </conditionalFormatting>
  <conditionalFormatting sqref="BL7:BL72">
    <cfRule type="cellIs" dxfId="6" priority="6" operator="lessThanOrEqual">
      <formula>32</formula>
    </cfRule>
  </conditionalFormatting>
  <conditionalFormatting sqref="BM7:BN72">
    <cfRule type="cellIs" dxfId="5" priority="5" operator="notEqual">
      <formula>0</formula>
    </cfRule>
  </conditionalFormatting>
  <conditionalFormatting sqref="BO7:BO55">
    <cfRule type="cellIs" dxfId="4" priority="7" operator="notEqual">
      <formula>0</formula>
    </cfRule>
  </conditionalFormatting>
  <conditionalFormatting sqref="CG7:CG89">
    <cfRule type="cellIs" dxfId="3" priority="4" operator="lessThanOrEqual">
      <formula>32</formula>
    </cfRule>
  </conditionalFormatting>
  <conditionalFormatting sqref="CH7:CI89">
    <cfRule type="cellIs" dxfId="2" priority="3" operator="notEqual">
      <formula>0</formula>
    </cfRule>
  </conditionalFormatting>
  <conditionalFormatting sqref="DB7:DB72">
    <cfRule type="cellIs" dxfId="1" priority="2" operator="lessThanOrEqual">
      <formula>32</formula>
    </cfRule>
  </conditionalFormatting>
  <conditionalFormatting sqref="DC7:DD72">
    <cfRule type="cellIs" dxfId="0" priority="1" operator="not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9D44-F437-4D34-B1D7-BA343F089A31}">
  <dimension ref="B4:P25"/>
  <sheetViews>
    <sheetView workbookViewId="0">
      <selection activeCell="P2" sqref="P2"/>
    </sheetView>
  </sheetViews>
  <sheetFormatPr baseColWidth="10" defaultRowHeight="14.5" x14ac:dyDescent="0.35"/>
  <sheetData>
    <row r="4" spans="2:16" x14ac:dyDescent="0.35">
      <c r="B4" s="120" t="s">
        <v>84</v>
      </c>
      <c r="C4" s="112" t="s">
        <v>83</v>
      </c>
      <c r="D4" s="112" t="s">
        <v>57</v>
      </c>
      <c r="E4" s="112"/>
      <c r="F4" s="112" t="s">
        <v>75</v>
      </c>
      <c r="G4" s="112" t="s">
        <v>76</v>
      </c>
      <c r="H4" s="112"/>
      <c r="I4" s="112" t="s">
        <v>77</v>
      </c>
      <c r="J4" s="112" t="s">
        <v>78</v>
      </c>
      <c r="K4" s="112"/>
      <c r="L4" s="112" t="s">
        <v>79</v>
      </c>
      <c r="M4" s="112" t="s">
        <v>82</v>
      </c>
      <c r="N4" s="112"/>
      <c r="O4" s="112" t="s">
        <v>80</v>
      </c>
      <c r="P4" s="112" t="s">
        <v>81</v>
      </c>
    </row>
    <row r="5" spans="2:16" x14ac:dyDescent="0.35">
      <c r="B5" cm="1">
        <f t="array" ref="B5:B25">TRANSPOSE('[1]MEDIDAS AISLAMIENTO'!D6:X6)</f>
        <v>50</v>
      </c>
      <c r="C5">
        <v>50</v>
      </c>
      <c r="F5" cm="1">
        <f t="array" ref="F5:F25">TRANSPOSE('Datos entrada'!G24:AA24)</f>
        <v>0</v>
      </c>
      <c r="I5" cm="1">
        <f t="array" ref="I5:I25">TRANSPOSE('Datos entrada'!G25:AA25)</f>
        <v>0</v>
      </c>
      <c r="L5" cm="1">
        <f t="array" ref="L5:L25">TRANSPOSE('Datos entrada'!G26:AA26)</f>
        <v>0</v>
      </c>
      <c r="O5" cm="1">
        <f t="array" ref="O5:O25">TRANSPOSE('Datos entrada'!G27:AA27)</f>
        <v>0</v>
      </c>
    </row>
    <row r="6" spans="2:16" x14ac:dyDescent="0.35">
      <c r="B6">
        <v>63</v>
      </c>
      <c r="F6">
        <v>0</v>
      </c>
      <c r="I6">
        <v>0</v>
      </c>
      <c r="L6">
        <v>0</v>
      </c>
      <c r="O6">
        <v>0</v>
      </c>
    </row>
    <row r="7" spans="2:16" x14ac:dyDescent="0.35">
      <c r="B7">
        <v>80</v>
      </c>
      <c r="F7">
        <v>0</v>
      </c>
      <c r="I7">
        <v>0</v>
      </c>
      <c r="L7">
        <v>0</v>
      </c>
      <c r="O7">
        <v>0</v>
      </c>
    </row>
    <row r="8" spans="2:16" x14ac:dyDescent="0.35">
      <c r="B8">
        <v>100</v>
      </c>
      <c r="C8">
        <v>100</v>
      </c>
      <c r="D8" cm="1">
        <f t="array" ref="D8:D24">TRANSPOSE('Calculos Referencia'!G36:W36)</f>
        <v>33</v>
      </c>
      <c r="F8">
        <v>0</v>
      </c>
      <c r="G8">
        <f>$D8-'Calculos Referencia'!$AS$75</f>
        <v>33</v>
      </c>
      <c r="I8">
        <v>0</v>
      </c>
      <c r="J8">
        <f>$D8-'Calculos Referencia'!$BN$75</f>
        <v>33</v>
      </c>
      <c r="L8">
        <v>0</v>
      </c>
      <c r="M8">
        <f>$D8-'Calculos Referencia'!$CI$75</f>
        <v>33</v>
      </c>
      <c r="O8">
        <v>0</v>
      </c>
      <c r="P8">
        <f>$D8-'Calculos Referencia'!$DD$75</f>
        <v>33</v>
      </c>
    </row>
    <row r="9" spans="2:16" x14ac:dyDescent="0.35">
      <c r="B9">
        <v>125</v>
      </c>
      <c r="D9">
        <v>36</v>
      </c>
      <c r="F9">
        <v>0</v>
      </c>
      <c r="G9">
        <f>D9-'Calculos Referencia'!$AS$75</f>
        <v>36</v>
      </c>
      <c r="I9">
        <v>0</v>
      </c>
      <c r="J9">
        <f>$D9-'Calculos Referencia'!$BN$75</f>
        <v>36</v>
      </c>
      <c r="L9">
        <v>0</v>
      </c>
      <c r="M9">
        <f>$D9-'Calculos Referencia'!$CI$75</f>
        <v>36</v>
      </c>
      <c r="O9">
        <v>0</v>
      </c>
      <c r="P9">
        <f>$D9-'Calculos Referencia'!$DD$75</f>
        <v>36</v>
      </c>
    </row>
    <row r="10" spans="2:16" x14ac:dyDescent="0.35">
      <c r="B10">
        <v>160</v>
      </c>
      <c r="D10">
        <v>39</v>
      </c>
      <c r="F10">
        <v>0</v>
      </c>
      <c r="G10">
        <f>D10-'Calculos Referencia'!$AS$75</f>
        <v>39</v>
      </c>
      <c r="I10">
        <v>0</v>
      </c>
      <c r="J10">
        <f>$D10-'Calculos Referencia'!$BN$75</f>
        <v>39</v>
      </c>
      <c r="L10">
        <v>0</v>
      </c>
      <c r="M10">
        <f>$D10-'Calculos Referencia'!$CI$75</f>
        <v>39</v>
      </c>
      <c r="O10">
        <v>0</v>
      </c>
      <c r="P10">
        <f>$D10-'Calculos Referencia'!$DD$75</f>
        <v>39</v>
      </c>
    </row>
    <row r="11" spans="2:16" x14ac:dyDescent="0.35">
      <c r="B11">
        <v>200</v>
      </c>
      <c r="C11">
        <v>200</v>
      </c>
      <c r="D11">
        <v>42</v>
      </c>
      <c r="F11">
        <v>0</v>
      </c>
      <c r="G11">
        <f>D11-'Calculos Referencia'!$AS$75</f>
        <v>42</v>
      </c>
      <c r="I11">
        <v>0</v>
      </c>
      <c r="J11">
        <f>$D11-'Calculos Referencia'!$BN$75</f>
        <v>42</v>
      </c>
      <c r="L11">
        <v>0</v>
      </c>
      <c r="M11">
        <f>$D11-'Calculos Referencia'!$CI$75</f>
        <v>42</v>
      </c>
      <c r="O11">
        <v>0</v>
      </c>
      <c r="P11">
        <f>$D11-'Calculos Referencia'!$DD$75</f>
        <v>42</v>
      </c>
    </row>
    <row r="12" spans="2:16" x14ac:dyDescent="0.35">
      <c r="B12">
        <v>250</v>
      </c>
      <c r="D12">
        <v>45</v>
      </c>
      <c r="F12">
        <v>0</v>
      </c>
      <c r="G12">
        <f>D12-'Calculos Referencia'!$AS$75</f>
        <v>45</v>
      </c>
      <c r="I12">
        <v>0</v>
      </c>
      <c r="J12">
        <f>$D12-'Calculos Referencia'!$BN$75</f>
        <v>45</v>
      </c>
      <c r="L12">
        <v>0</v>
      </c>
      <c r="M12">
        <f>$D12-'Calculos Referencia'!$CI$75</f>
        <v>45</v>
      </c>
      <c r="O12">
        <v>0</v>
      </c>
      <c r="P12">
        <f>$D12-'Calculos Referencia'!$DD$75</f>
        <v>45</v>
      </c>
    </row>
    <row r="13" spans="2:16" x14ac:dyDescent="0.35">
      <c r="B13">
        <v>315</v>
      </c>
      <c r="D13">
        <v>48</v>
      </c>
      <c r="F13">
        <v>0</v>
      </c>
      <c r="G13">
        <f>D13-'Calculos Referencia'!$AS$75</f>
        <v>48</v>
      </c>
      <c r="I13">
        <v>0</v>
      </c>
      <c r="J13">
        <f>$D13-'Calculos Referencia'!$BN$75</f>
        <v>48</v>
      </c>
      <c r="L13">
        <v>0</v>
      </c>
      <c r="M13">
        <f>$D13-'Calculos Referencia'!$CI$75</f>
        <v>48</v>
      </c>
      <c r="O13">
        <v>0</v>
      </c>
      <c r="P13">
        <f>$D13-'Calculos Referencia'!$DD$75</f>
        <v>48</v>
      </c>
    </row>
    <row r="14" spans="2:16" x14ac:dyDescent="0.35">
      <c r="B14">
        <v>400</v>
      </c>
      <c r="C14">
        <v>400</v>
      </c>
      <c r="D14">
        <v>51</v>
      </c>
      <c r="F14">
        <v>0</v>
      </c>
      <c r="G14">
        <f>D14-'Calculos Referencia'!$AS$75</f>
        <v>51</v>
      </c>
      <c r="I14">
        <v>0</v>
      </c>
      <c r="J14">
        <f>$D14-'Calculos Referencia'!$BN$75</f>
        <v>51</v>
      </c>
      <c r="L14">
        <v>0</v>
      </c>
      <c r="M14">
        <f>$D14-'Calculos Referencia'!$CI$75</f>
        <v>51</v>
      </c>
      <c r="O14">
        <v>0</v>
      </c>
      <c r="P14">
        <f>$D14-'Calculos Referencia'!$DD$75</f>
        <v>51</v>
      </c>
    </row>
    <row r="15" spans="2:16" x14ac:dyDescent="0.35">
      <c r="B15" s="119">
        <v>500</v>
      </c>
      <c r="C15" s="119"/>
      <c r="D15" s="119">
        <v>52</v>
      </c>
      <c r="E15" s="119"/>
      <c r="F15" s="119">
        <v>0</v>
      </c>
      <c r="G15" s="119">
        <f>D15-'Calculos Referencia'!$AS$75</f>
        <v>52</v>
      </c>
      <c r="H15" s="119"/>
      <c r="I15" s="119">
        <v>0</v>
      </c>
      <c r="J15" s="119">
        <f>$D15-'Calculos Referencia'!$BN$75</f>
        <v>52</v>
      </c>
      <c r="K15" s="119"/>
      <c r="L15" s="119">
        <v>0</v>
      </c>
      <c r="M15" s="119">
        <f>$D15-'Calculos Referencia'!$CI$75</f>
        <v>52</v>
      </c>
      <c r="N15" s="119"/>
      <c r="O15" s="119">
        <v>0</v>
      </c>
      <c r="P15" s="119">
        <f>$D15-'Calculos Referencia'!$DD$75</f>
        <v>52</v>
      </c>
    </row>
    <row r="16" spans="2:16" x14ac:dyDescent="0.35">
      <c r="B16">
        <v>630</v>
      </c>
      <c r="D16">
        <v>53</v>
      </c>
      <c r="F16">
        <v>0</v>
      </c>
      <c r="G16">
        <f>D16-'Calculos Referencia'!$AS$75</f>
        <v>53</v>
      </c>
      <c r="I16">
        <v>0</v>
      </c>
      <c r="J16">
        <f>$D16-'Calculos Referencia'!$BN$75</f>
        <v>53</v>
      </c>
      <c r="L16">
        <v>0</v>
      </c>
      <c r="M16">
        <f>$D16-'Calculos Referencia'!$CI$75</f>
        <v>53</v>
      </c>
      <c r="O16">
        <v>0</v>
      </c>
      <c r="P16">
        <f>$D16-'Calculos Referencia'!$DD$75</f>
        <v>53</v>
      </c>
    </row>
    <row r="17" spans="2:16" x14ac:dyDescent="0.35">
      <c r="B17">
        <v>800</v>
      </c>
      <c r="C17">
        <v>800</v>
      </c>
      <c r="D17">
        <v>54</v>
      </c>
      <c r="F17">
        <v>0</v>
      </c>
      <c r="G17">
        <f>D17-'Calculos Referencia'!$AS$75</f>
        <v>54</v>
      </c>
      <c r="I17">
        <v>0</v>
      </c>
      <c r="J17">
        <f>$D17-'Calculos Referencia'!$BN$75</f>
        <v>54</v>
      </c>
      <c r="L17">
        <v>0</v>
      </c>
      <c r="M17">
        <f>$D17-'Calculos Referencia'!$CI$75</f>
        <v>54</v>
      </c>
      <c r="O17">
        <v>0</v>
      </c>
      <c r="P17">
        <f>$D17-'Calculos Referencia'!$DD$75</f>
        <v>54</v>
      </c>
    </row>
    <row r="18" spans="2:16" x14ac:dyDescent="0.35">
      <c r="B18">
        <v>1000</v>
      </c>
      <c r="D18">
        <v>55</v>
      </c>
      <c r="F18">
        <v>0</v>
      </c>
      <c r="G18">
        <f>D18-'Calculos Referencia'!$AS$75</f>
        <v>55</v>
      </c>
      <c r="I18">
        <v>0</v>
      </c>
      <c r="J18">
        <f>$D18-'Calculos Referencia'!$BN$75</f>
        <v>55</v>
      </c>
      <c r="L18">
        <v>0</v>
      </c>
      <c r="M18">
        <f>$D18-'Calculos Referencia'!$CI$75</f>
        <v>55</v>
      </c>
      <c r="O18">
        <v>0</v>
      </c>
      <c r="P18">
        <f>$D18-'Calculos Referencia'!$DD$75</f>
        <v>55</v>
      </c>
    </row>
    <row r="19" spans="2:16" x14ac:dyDescent="0.35">
      <c r="B19">
        <v>1250</v>
      </c>
      <c r="D19">
        <v>56</v>
      </c>
      <c r="F19">
        <v>0</v>
      </c>
      <c r="G19">
        <f>D19-'Calculos Referencia'!$AS$75</f>
        <v>56</v>
      </c>
      <c r="I19">
        <v>0</v>
      </c>
      <c r="J19">
        <f>$D19-'Calculos Referencia'!$BN$75</f>
        <v>56</v>
      </c>
      <c r="L19">
        <v>0</v>
      </c>
      <c r="M19">
        <f>$D19-'Calculos Referencia'!$CI$75</f>
        <v>56</v>
      </c>
      <c r="O19">
        <v>0</v>
      </c>
      <c r="P19">
        <f>$D19-'Calculos Referencia'!$DD$75</f>
        <v>56</v>
      </c>
    </row>
    <row r="20" spans="2:16" x14ac:dyDescent="0.35">
      <c r="B20">
        <v>1600</v>
      </c>
      <c r="C20">
        <v>1600</v>
      </c>
      <c r="D20">
        <v>56</v>
      </c>
      <c r="F20">
        <v>0</v>
      </c>
      <c r="G20">
        <f>D20-'Calculos Referencia'!$AS$75</f>
        <v>56</v>
      </c>
      <c r="I20">
        <v>0</v>
      </c>
      <c r="J20">
        <f>$D20-'Calculos Referencia'!$BN$75</f>
        <v>56</v>
      </c>
      <c r="L20">
        <v>0</v>
      </c>
      <c r="M20">
        <f>$D20-'Calculos Referencia'!$CI$75</f>
        <v>56</v>
      </c>
      <c r="O20">
        <v>0</v>
      </c>
      <c r="P20">
        <f>$D20-'Calculos Referencia'!$DD$75</f>
        <v>56</v>
      </c>
    </row>
    <row r="21" spans="2:16" x14ac:dyDescent="0.35">
      <c r="B21">
        <v>2000</v>
      </c>
      <c r="D21">
        <v>56</v>
      </c>
      <c r="F21">
        <v>0</v>
      </c>
      <c r="G21">
        <f>D21-'Calculos Referencia'!$AS$75</f>
        <v>56</v>
      </c>
      <c r="I21">
        <v>0</v>
      </c>
      <c r="J21">
        <f>$D21-'Calculos Referencia'!$BN$75</f>
        <v>56</v>
      </c>
      <c r="L21">
        <v>0</v>
      </c>
      <c r="M21">
        <f>$D21-'Calculos Referencia'!$CI$75</f>
        <v>56</v>
      </c>
      <c r="O21">
        <v>0</v>
      </c>
      <c r="P21">
        <f>$D21-'Calculos Referencia'!$DD$75</f>
        <v>56</v>
      </c>
    </row>
    <row r="22" spans="2:16" x14ac:dyDescent="0.35">
      <c r="B22">
        <v>2500</v>
      </c>
      <c r="D22">
        <v>56</v>
      </c>
      <c r="F22">
        <v>0</v>
      </c>
      <c r="G22">
        <f>D22-'Calculos Referencia'!$AS$75</f>
        <v>56</v>
      </c>
      <c r="I22">
        <v>0</v>
      </c>
      <c r="J22">
        <f>$D22-'Calculos Referencia'!$BN$75</f>
        <v>56</v>
      </c>
      <c r="L22">
        <v>0</v>
      </c>
      <c r="M22">
        <f>$D22-'Calculos Referencia'!$CI$75</f>
        <v>56</v>
      </c>
      <c r="O22">
        <v>0</v>
      </c>
      <c r="P22">
        <f>$D22-'Calculos Referencia'!$DD$75</f>
        <v>56</v>
      </c>
    </row>
    <row r="23" spans="2:16" x14ac:dyDescent="0.35">
      <c r="B23">
        <v>3150</v>
      </c>
      <c r="C23">
        <v>3150</v>
      </c>
      <c r="D23">
        <v>56</v>
      </c>
      <c r="F23">
        <v>0</v>
      </c>
      <c r="G23">
        <f>D23-'Calculos Referencia'!$AS$75</f>
        <v>56</v>
      </c>
      <c r="I23">
        <v>0</v>
      </c>
      <c r="J23">
        <f>$D23-'Calculos Referencia'!$BN$75</f>
        <v>56</v>
      </c>
      <c r="L23">
        <v>0</v>
      </c>
      <c r="M23">
        <f>$D23-'Calculos Referencia'!$CI$75</f>
        <v>56</v>
      </c>
      <c r="O23">
        <v>0</v>
      </c>
      <c r="P23">
        <f>$D23-'Calculos Referencia'!$DD$75</f>
        <v>56</v>
      </c>
    </row>
    <row r="24" spans="2:16" x14ac:dyDescent="0.35">
      <c r="B24">
        <v>4000</v>
      </c>
      <c r="D24">
        <v>56</v>
      </c>
      <c r="F24">
        <v>0</v>
      </c>
      <c r="I24">
        <v>0</v>
      </c>
      <c r="L24">
        <v>0</v>
      </c>
      <c r="O24">
        <v>0</v>
      </c>
    </row>
    <row r="25" spans="2:16" x14ac:dyDescent="0.35">
      <c r="B25">
        <v>5000</v>
      </c>
      <c r="D25">
        <v>56</v>
      </c>
      <c r="F25" s="16">
        <v>0</v>
      </c>
      <c r="I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 ENTRADA R DIRECTO</vt:lpstr>
      <vt:lpstr>Datos entrada</vt:lpstr>
      <vt:lpstr>Informe Rw 1</vt:lpstr>
      <vt:lpstr>Informe Rw 2</vt:lpstr>
      <vt:lpstr>Informe Rw 3</vt:lpstr>
      <vt:lpstr>Informe Rw 4</vt:lpstr>
      <vt:lpstr>Calculos Referencia</vt:lpstr>
      <vt:lpstr>Auxiliar 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Mansilla</dc:creator>
  <cp:lastModifiedBy>Joaquín Varela</cp:lastModifiedBy>
  <dcterms:created xsi:type="dcterms:W3CDTF">2021-04-12T20:07:14Z</dcterms:created>
  <dcterms:modified xsi:type="dcterms:W3CDTF">2024-11-14T16:11:48Z</dcterms:modified>
</cp:coreProperties>
</file>