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oaqu\OneDrive\Escritorio\"/>
    </mc:Choice>
  </mc:AlternateContent>
  <xr:revisionPtr revIDLastSave="0" documentId="13_ncr:1_{4BDDC36B-9F4E-4548-A03D-EAB6F2B4A56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riterios" sheetId="4" r:id="rId1"/>
    <sheet name="Matriz" sheetId="1" r:id="rId2"/>
    <sheet name="Relleno de valores faltantes" sheetId="2" r:id="rId3"/>
    <sheet name="Pesaje de criterios" sheetId="3" r:id="rId4"/>
    <sheet name="Matriz final" sheetId="5" r:id="rId5"/>
    <sheet name="Resolució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C8" i="4"/>
  <c r="I26" i="4"/>
  <c r="H26" i="4"/>
  <c r="I17" i="4"/>
  <c r="H17" i="4"/>
  <c r="I8" i="4"/>
  <c r="H8" i="4"/>
  <c r="D26" i="4"/>
  <c r="C26" i="4"/>
  <c r="D17" i="4"/>
  <c r="C17" i="4"/>
  <c r="D18" i="3"/>
  <c r="E18" i="3"/>
  <c r="F18" i="3"/>
  <c r="G18" i="3"/>
  <c r="H18" i="3"/>
  <c r="I18" i="3"/>
  <c r="J18" i="3"/>
  <c r="K18" i="3"/>
  <c r="C18" i="3"/>
  <c r="B12" i="3"/>
  <c r="D9" i="3"/>
  <c r="E9" i="3"/>
  <c r="F9" i="3"/>
  <c r="G9" i="3"/>
  <c r="H9" i="3"/>
  <c r="I9" i="3"/>
  <c r="J9" i="3"/>
  <c r="K9" i="3"/>
  <c r="C9" i="3"/>
</calcChain>
</file>

<file path=xl/sharedStrings.xml><?xml version="1.0" encoding="utf-8"?>
<sst xmlns="http://schemas.openxmlformats.org/spreadsheetml/2006/main" count="184" uniqueCount="37">
  <si>
    <t>MAX</t>
  </si>
  <si>
    <t>Alternativas</t>
  </si>
  <si>
    <t>Criterios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</si>
  <si>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</si>
  <si>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</si>
  <si>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</si>
  <si>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</si>
  <si>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</si>
  <si>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</si>
  <si>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</si>
  <si>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</si>
  <si>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</si>
  <si>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GPT-4o</t>
  </si>
  <si>
    <t>GPT-4 Turbo</t>
  </si>
  <si>
    <t>Gemini Ultra 1.0</t>
  </si>
  <si>
    <t>N/A</t>
  </si>
  <si>
    <t>Llama 3</t>
  </si>
  <si>
    <t>Claude 3 Opus</t>
  </si>
  <si>
    <t>Gemini 1.5</t>
  </si>
  <si>
    <t>Joaquín Cerutti</t>
  </si>
  <si>
    <t>Gonzalez Álvaro</t>
  </si>
  <si>
    <t>Holke Augusto</t>
  </si>
  <si>
    <t>Marin Franco</t>
  </si>
  <si>
    <t>Reyna Juan</t>
  </si>
  <si>
    <t>W</t>
  </si>
  <si>
    <t>Pesos asignados por cada estudiante a cada criterio</t>
  </si>
  <si>
    <t>Criterio</t>
  </si>
  <si>
    <t>Suma Col</t>
  </si>
  <si>
    <t>Wt:</t>
  </si>
  <si>
    <t>Pesos normalizados para cada criterio</t>
  </si>
  <si>
    <t xml:space="preserve">W </t>
  </si>
  <si>
    <t>Media</t>
  </si>
  <si>
    <t>Los criterios C1 (Generación de elementos visuales) y C4 (Facilidad de uso e interfaz amigable) fueron generados a partir de la media de la valoración de cada</t>
  </si>
  <si>
    <t>uno de los participantes del desarrollo del trabajo, dando lugar a una valoración generada por el promedio de un conjunto de estudiante de ingeniería de información.</t>
  </si>
  <si>
    <t>Ai / Ci</t>
  </si>
  <si>
    <t>Usamos regresión lineal para rellenar valores faltantes</t>
  </si>
  <si>
    <t>Tipo de criterio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</si>
</sst>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EF9C-43E8-46FA-81BB-D83F18E80E2C}">
  <dimension ref="A1:N30"/>
  <sheetViews>
    <sheetView workbookViewId="0">
      <selection activeCell="M16" sqref="M16"/>
    </sheetView>
  </sheetViews>
  <sheetFormatPr baseColWidth="10" defaultRowHeight="14.4" x14ac:dyDescent="0.3"/>
  <cols>
    <col min="1" max="16384" width="11.5546875" style="5"/>
  </cols>
  <sheetData>
    <row r="1" spans="1:14" x14ac:dyDescent="0.3">
      <c r="A1" s="14" t="s">
        <v>12</v>
      </c>
      <c r="B1" s="15"/>
      <c r="C1" s="15"/>
      <c r="D1" s="15"/>
      <c r="F1" s="16" t="s">
        <v>16</v>
      </c>
      <c r="G1" s="17"/>
      <c r="H1" s="17"/>
      <c r="I1" s="18"/>
      <c r="K1" s="20" t="s">
        <v>34</v>
      </c>
      <c r="L1" s="21"/>
      <c r="M1" s="7" t="s">
        <v>3</v>
      </c>
      <c r="N1" s="7" t="s">
        <v>6</v>
      </c>
    </row>
    <row r="2" spans="1:14" x14ac:dyDescent="0.3">
      <c r="A2" s="9" t="s">
        <v>26</v>
      </c>
      <c r="B2" s="9"/>
      <c r="C2" s="7" t="s">
        <v>3</v>
      </c>
      <c r="D2" s="7" t="s">
        <v>6</v>
      </c>
      <c r="F2" s="9" t="s">
        <v>26</v>
      </c>
      <c r="G2" s="9"/>
      <c r="H2" s="7" t="s">
        <v>3</v>
      </c>
      <c r="I2" s="7" t="s">
        <v>6</v>
      </c>
      <c r="K2" s="12" t="s">
        <v>12</v>
      </c>
      <c r="L2" s="12"/>
      <c r="M2" s="2">
        <v>9</v>
      </c>
      <c r="N2" s="2">
        <v>8.8000000000000007</v>
      </c>
    </row>
    <row r="3" spans="1:14" ht="14.4" customHeight="1" x14ac:dyDescent="0.3">
      <c r="A3" s="10" t="s">
        <v>19</v>
      </c>
      <c r="B3" s="10"/>
      <c r="C3" s="3">
        <v>9</v>
      </c>
      <c r="D3" s="3">
        <v>9</v>
      </c>
      <c r="F3" s="10" t="s">
        <v>19</v>
      </c>
      <c r="G3" s="10"/>
      <c r="H3" s="3">
        <v>8</v>
      </c>
      <c r="I3" s="3">
        <v>9</v>
      </c>
      <c r="K3" s="12" t="s">
        <v>13</v>
      </c>
      <c r="L3" s="12"/>
      <c r="M3" s="2">
        <v>8</v>
      </c>
      <c r="N3" s="2">
        <v>8.8000000000000007</v>
      </c>
    </row>
    <row r="4" spans="1:14" ht="14.4" customHeight="1" x14ac:dyDescent="0.3">
      <c r="A4" s="10" t="s">
        <v>20</v>
      </c>
      <c r="B4" s="10"/>
      <c r="C4" s="3">
        <v>9</v>
      </c>
      <c r="D4" s="3">
        <v>9</v>
      </c>
      <c r="F4" s="10" t="s">
        <v>20</v>
      </c>
      <c r="G4" s="10"/>
      <c r="H4" s="3">
        <v>8</v>
      </c>
      <c r="I4" s="3">
        <v>8</v>
      </c>
      <c r="K4" s="12" t="s">
        <v>14</v>
      </c>
      <c r="L4" s="12"/>
      <c r="M4" s="2">
        <v>7.4</v>
      </c>
      <c r="N4" s="2">
        <v>8.6</v>
      </c>
    </row>
    <row r="5" spans="1:14" ht="14.4" customHeight="1" x14ac:dyDescent="0.3">
      <c r="A5" s="10" t="s">
        <v>21</v>
      </c>
      <c r="B5" s="10"/>
      <c r="C5" s="3">
        <v>9</v>
      </c>
      <c r="D5" s="3">
        <v>9</v>
      </c>
      <c r="F5" s="10" t="s">
        <v>21</v>
      </c>
      <c r="G5" s="10"/>
      <c r="H5" s="3">
        <v>9</v>
      </c>
      <c r="I5" s="3">
        <v>9</v>
      </c>
      <c r="K5" s="12" t="s">
        <v>16</v>
      </c>
      <c r="L5" s="12"/>
      <c r="M5" s="2">
        <v>8.1999999999999993</v>
      </c>
      <c r="N5" s="2">
        <v>9</v>
      </c>
    </row>
    <row r="6" spans="1:14" ht="14.4" customHeight="1" x14ac:dyDescent="0.3">
      <c r="A6" s="10" t="s">
        <v>22</v>
      </c>
      <c r="B6" s="10"/>
      <c r="C6" s="3">
        <v>9</v>
      </c>
      <c r="D6" s="3">
        <v>9</v>
      </c>
      <c r="F6" s="10" t="s">
        <v>22</v>
      </c>
      <c r="G6" s="10"/>
      <c r="H6" s="3">
        <v>8</v>
      </c>
      <c r="I6" s="3">
        <v>9</v>
      </c>
      <c r="K6" s="12" t="s">
        <v>17</v>
      </c>
      <c r="L6" s="12"/>
      <c r="M6" s="2">
        <v>7</v>
      </c>
      <c r="N6" s="2">
        <v>8.8000000000000007</v>
      </c>
    </row>
    <row r="7" spans="1:14" x14ac:dyDescent="0.3">
      <c r="A7" s="10" t="s">
        <v>23</v>
      </c>
      <c r="B7" s="10"/>
      <c r="C7" s="3">
        <v>9</v>
      </c>
      <c r="D7" s="3">
        <v>8</v>
      </c>
      <c r="F7" s="10" t="s">
        <v>23</v>
      </c>
      <c r="G7" s="10"/>
      <c r="H7" s="3">
        <v>8</v>
      </c>
      <c r="I7" s="3">
        <v>10</v>
      </c>
      <c r="K7" s="12" t="s">
        <v>18</v>
      </c>
      <c r="L7" s="12"/>
      <c r="M7" s="2">
        <v>8.4</v>
      </c>
      <c r="N7" s="2">
        <v>8.6</v>
      </c>
    </row>
    <row r="8" spans="1:14" x14ac:dyDescent="0.3">
      <c r="A8" s="9" t="s">
        <v>31</v>
      </c>
      <c r="B8" s="9"/>
      <c r="C8" s="6">
        <f>AVERAGE(C3:C7)</f>
        <v>9</v>
      </c>
      <c r="D8" s="6">
        <f>AVERAGE(D3:D7)</f>
        <v>8.8000000000000007</v>
      </c>
      <c r="F8" s="9" t="s">
        <v>31</v>
      </c>
      <c r="G8" s="9"/>
      <c r="H8" s="6">
        <f>AVERAGE(H3:H7)</f>
        <v>8.1999999999999993</v>
      </c>
      <c r="I8" s="6">
        <f>AVERAGE(I3:I7)</f>
        <v>9</v>
      </c>
    </row>
    <row r="10" spans="1:14" ht="14.4" customHeight="1" x14ac:dyDescent="0.3">
      <c r="A10" s="12" t="s">
        <v>13</v>
      </c>
      <c r="B10" s="12"/>
      <c r="C10" s="12"/>
      <c r="D10" s="12"/>
      <c r="F10" s="16" t="s">
        <v>17</v>
      </c>
      <c r="G10" s="17"/>
      <c r="H10" s="17"/>
      <c r="I10" s="18"/>
    </row>
    <row r="11" spans="1:14" x14ac:dyDescent="0.3">
      <c r="A11" s="9" t="s">
        <v>26</v>
      </c>
      <c r="B11" s="9"/>
      <c r="C11" s="7" t="s">
        <v>3</v>
      </c>
      <c r="D11" s="7" t="s">
        <v>6</v>
      </c>
      <c r="F11" s="9" t="s">
        <v>26</v>
      </c>
      <c r="G11" s="9"/>
      <c r="H11" s="7" t="s">
        <v>3</v>
      </c>
      <c r="I11" s="7" t="s">
        <v>6</v>
      </c>
    </row>
    <row r="12" spans="1:14" ht="14.4" customHeight="1" x14ac:dyDescent="0.3">
      <c r="A12" s="10" t="s">
        <v>19</v>
      </c>
      <c r="B12" s="10"/>
      <c r="C12" s="3">
        <v>8</v>
      </c>
      <c r="D12" s="3">
        <v>9</v>
      </c>
      <c r="F12" s="10" t="s">
        <v>19</v>
      </c>
      <c r="G12" s="10"/>
      <c r="H12" s="3">
        <v>8</v>
      </c>
      <c r="I12" s="3">
        <v>9</v>
      </c>
    </row>
    <row r="13" spans="1:14" ht="14.4" customHeight="1" x14ac:dyDescent="0.3">
      <c r="A13" s="10" t="s">
        <v>20</v>
      </c>
      <c r="B13" s="10"/>
      <c r="C13" s="3">
        <v>7</v>
      </c>
      <c r="D13" s="3">
        <v>9</v>
      </c>
      <c r="F13" s="10" t="s">
        <v>20</v>
      </c>
      <c r="G13" s="10"/>
      <c r="H13" s="3">
        <v>6</v>
      </c>
      <c r="I13" s="3">
        <v>8</v>
      </c>
    </row>
    <row r="14" spans="1:14" ht="14.4" customHeight="1" x14ac:dyDescent="0.3">
      <c r="A14" s="10" t="s">
        <v>21</v>
      </c>
      <c r="B14" s="10"/>
      <c r="C14" s="3">
        <v>9</v>
      </c>
      <c r="D14" s="3">
        <v>8</v>
      </c>
      <c r="F14" s="10" t="s">
        <v>21</v>
      </c>
      <c r="G14" s="10"/>
      <c r="H14" s="3">
        <v>7</v>
      </c>
      <c r="I14" s="3">
        <v>9</v>
      </c>
    </row>
    <row r="15" spans="1:14" ht="14.4" customHeight="1" x14ac:dyDescent="0.3">
      <c r="A15" s="10" t="s">
        <v>22</v>
      </c>
      <c r="B15" s="10"/>
      <c r="C15" s="3">
        <v>8</v>
      </c>
      <c r="D15" s="3">
        <v>9</v>
      </c>
      <c r="F15" s="10" t="s">
        <v>22</v>
      </c>
      <c r="G15" s="10"/>
      <c r="H15" s="3">
        <v>7</v>
      </c>
      <c r="I15" s="3">
        <v>9</v>
      </c>
    </row>
    <row r="16" spans="1:14" x14ac:dyDescent="0.3">
      <c r="A16" s="10" t="s">
        <v>23</v>
      </c>
      <c r="B16" s="10"/>
      <c r="C16" s="3">
        <v>8</v>
      </c>
      <c r="D16" s="3">
        <v>9</v>
      </c>
      <c r="F16" s="10" t="s">
        <v>23</v>
      </c>
      <c r="G16" s="10"/>
      <c r="H16" s="3">
        <v>7</v>
      </c>
      <c r="I16" s="3">
        <v>9</v>
      </c>
    </row>
    <row r="17" spans="1:13" x14ac:dyDescent="0.3">
      <c r="A17" s="9" t="s">
        <v>31</v>
      </c>
      <c r="B17" s="9"/>
      <c r="C17" s="6">
        <f>AVERAGE(C12:C16)</f>
        <v>8</v>
      </c>
      <c r="D17" s="6">
        <f>AVERAGE(D12:D16)</f>
        <v>8.8000000000000007</v>
      </c>
      <c r="F17" s="9" t="s">
        <v>31</v>
      </c>
      <c r="G17" s="9"/>
      <c r="H17" s="6">
        <f>AVERAGE(H12:H16)</f>
        <v>7</v>
      </c>
      <c r="I17" s="6">
        <f>AVERAGE(I12:I16)</f>
        <v>8.8000000000000007</v>
      </c>
    </row>
    <row r="19" spans="1:13" ht="14.4" customHeight="1" x14ac:dyDescent="0.3">
      <c r="A19" s="16" t="s">
        <v>14</v>
      </c>
      <c r="B19" s="17"/>
      <c r="C19" s="17"/>
      <c r="D19" s="18"/>
      <c r="F19" s="16" t="s">
        <v>18</v>
      </c>
      <c r="G19" s="17"/>
      <c r="H19" s="17"/>
      <c r="I19" s="18"/>
    </row>
    <row r="20" spans="1:13" x14ac:dyDescent="0.3">
      <c r="A20" s="9" t="s">
        <v>26</v>
      </c>
      <c r="B20" s="9"/>
      <c r="C20" s="7" t="s">
        <v>3</v>
      </c>
      <c r="D20" s="7" t="s">
        <v>6</v>
      </c>
      <c r="F20" s="9" t="s">
        <v>26</v>
      </c>
      <c r="G20" s="9"/>
      <c r="H20" s="7" t="s">
        <v>3</v>
      </c>
      <c r="I20" s="7" t="s">
        <v>6</v>
      </c>
    </row>
    <row r="21" spans="1:13" x14ac:dyDescent="0.3">
      <c r="A21" s="10" t="s">
        <v>19</v>
      </c>
      <c r="B21" s="10"/>
      <c r="C21" s="3">
        <v>7</v>
      </c>
      <c r="D21" s="3">
        <v>8</v>
      </c>
      <c r="F21" s="10" t="s">
        <v>19</v>
      </c>
      <c r="G21" s="10"/>
      <c r="H21" s="3">
        <v>8</v>
      </c>
      <c r="I21" s="3">
        <v>8</v>
      </c>
    </row>
    <row r="22" spans="1:13" x14ac:dyDescent="0.3">
      <c r="A22" s="10" t="s">
        <v>20</v>
      </c>
      <c r="B22" s="10"/>
      <c r="C22" s="3">
        <v>7</v>
      </c>
      <c r="D22" s="3">
        <v>9</v>
      </c>
      <c r="F22" s="10" t="s">
        <v>20</v>
      </c>
      <c r="G22" s="10"/>
      <c r="H22" s="3">
        <v>9</v>
      </c>
      <c r="I22" s="3">
        <v>8</v>
      </c>
    </row>
    <row r="23" spans="1:13" x14ac:dyDescent="0.3">
      <c r="A23" s="10" t="s">
        <v>21</v>
      </c>
      <c r="B23" s="10"/>
      <c r="C23" s="3">
        <v>8</v>
      </c>
      <c r="D23" s="3">
        <v>8</v>
      </c>
      <c r="F23" s="10" t="s">
        <v>21</v>
      </c>
      <c r="G23" s="10"/>
      <c r="H23" s="3">
        <v>8</v>
      </c>
      <c r="I23" s="3">
        <v>9</v>
      </c>
    </row>
    <row r="24" spans="1:13" x14ac:dyDescent="0.3">
      <c r="A24" s="10" t="s">
        <v>22</v>
      </c>
      <c r="B24" s="10"/>
      <c r="C24" s="3">
        <v>8</v>
      </c>
      <c r="D24" s="3">
        <v>9</v>
      </c>
      <c r="F24" s="10" t="s">
        <v>22</v>
      </c>
      <c r="G24" s="10"/>
      <c r="H24" s="3">
        <v>8</v>
      </c>
      <c r="I24" s="3">
        <v>9</v>
      </c>
    </row>
    <row r="25" spans="1:13" x14ac:dyDescent="0.3">
      <c r="A25" s="10" t="s">
        <v>23</v>
      </c>
      <c r="B25" s="10"/>
      <c r="C25" s="3">
        <v>7</v>
      </c>
      <c r="D25" s="3">
        <v>9</v>
      </c>
      <c r="F25" s="10" t="s">
        <v>23</v>
      </c>
      <c r="G25" s="10"/>
      <c r="H25" s="3">
        <v>9</v>
      </c>
      <c r="I25" s="3">
        <v>9</v>
      </c>
    </row>
    <row r="26" spans="1:13" x14ac:dyDescent="0.3">
      <c r="A26" s="9" t="s">
        <v>31</v>
      </c>
      <c r="B26" s="9"/>
      <c r="C26" s="6">
        <f>AVERAGE(C21:C25)</f>
        <v>7.4</v>
      </c>
      <c r="D26" s="6">
        <f>AVERAGE(D21:D25)</f>
        <v>8.6</v>
      </c>
      <c r="F26" s="9" t="s">
        <v>31</v>
      </c>
      <c r="G26" s="9"/>
      <c r="H26" s="6">
        <f>AVERAGE(H21:H25)</f>
        <v>8.4</v>
      </c>
      <c r="I26" s="6">
        <f>AVERAGE(I21:I25)</f>
        <v>8.6</v>
      </c>
    </row>
    <row r="29" spans="1:13" x14ac:dyDescent="0.3">
      <c r="A29" s="8" t="s">
        <v>32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3">
      <c r="A30" s="8" t="s">
        <v>33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</sheetData>
  <mergeCells count="56">
    <mergeCell ref="F1:I1"/>
    <mergeCell ref="A29:M29"/>
    <mergeCell ref="A30:M30"/>
    <mergeCell ref="K2:L2"/>
    <mergeCell ref="K3:L3"/>
    <mergeCell ref="K4:L4"/>
    <mergeCell ref="K5:L5"/>
    <mergeCell ref="K6:L6"/>
    <mergeCell ref="K7:L7"/>
    <mergeCell ref="F21:G21"/>
    <mergeCell ref="F22:G22"/>
    <mergeCell ref="F23:G23"/>
    <mergeCell ref="F24:G24"/>
    <mergeCell ref="F25:G25"/>
    <mergeCell ref="F26:G26"/>
    <mergeCell ref="F14:G14"/>
    <mergeCell ref="F15:G15"/>
    <mergeCell ref="F16:G16"/>
    <mergeCell ref="F17:G17"/>
    <mergeCell ref="F19:I19"/>
    <mergeCell ref="F20:G20"/>
    <mergeCell ref="A25:B25"/>
    <mergeCell ref="A26:B26"/>
    <mergeCell ref="F2:G2"/>
    <mergeCell ref="F3:G3"/>
    <mergeCell ref="F4:G4"/>
    <mergeCell ref="F5:G5"/>
    <mergeCell ref="F6:G6"/>
    <mergeCell ref="F7:G7"/>
    <mergeCell ref="F8:G8"/>
    <mergeCell ref="A19:D19"/>
    <mergeCell ref="A20:B20"/>
    <mergeCell ref="A21:B21"/>
    <mergeCell ref="A22:B22"/>
    <mergeCell ref="A23:B23"/>
    <mergeCell ref="A24:B24"/>
    <mergeCell ref="A1:D1"/>
    <mergeCell ref="A10:D10"/>
    <mergeCell ref="A11:B11"/>
    <mergeCell ref="A12:B12"/>
    <mergeCell ref="A13:B13"/>
    <mergeCell ref="A14:B14"/>
    <mergeCell ref="A15:B15"/>
    <mergeCell ref="A16:B16"/>
    <mergeCell ref="A17:B17"/>
    <mergeCell ref="A8:B8"/>
    <mergeCell ref="F10:I10"/>
    <mergeCell ref="F11:G11"/>
    <mergeCell ref="F12:G12"/>
    <mergeCell ref="F13:G13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G18" sqref="G18"/>
    </sheetView>
  </sheetViews>
  <sheetFormatPr baseColWidth="10" defaultColWidth="8.88671875" defaultRowHeight="14.4" x14ac:dyDescent="0.3"/>
  <cols>
    <col min="1" max="16384" width="8.88671875" style="5"/>
  </cols>
  <sheetData>
    <row r="1" spans="1:11" x14ac:dyDescent="0.3">
      <c r="A1" s="4"/>
      <c r="B1" s="4"/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</row>
    <row r="2" spans="1:11" x14ac:dyDescent="0.3">
      <c r="A2" s="11" t="s">
        <v>1</v>
      </c>
      <c r="B2" s="11"/>
      <c r="C2" s="12" t="s">
        <v>2</v>
      </c>
      <c r="D2" s="12"/>
      <c r="E2" s="12"/>
      <c r="F2" s="12"/>
      <c r="G2" s="12"/>
      <c r="H2" s="12"/>
      <c r="I2" s="12"/>
      <c r="J2" s="12"/>
      <c r="K2" s="12"/>
    </row>
    <row r="3" spans="1:11" x14ac:dyDescent="0.3">
      <c r="A3" s="11"/>
      <c r="B3" s="11"/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</row>
    <row r="4" spans="1:11" x14ac:dyDescent="0.3">
      <c r="A4" s="12" t="s">
        <v>12</v>
      </c>
      <c r="B4" s="12"/>
      <c r="C4" s="2">
        <v>9</v>
      </c>
      <c r="D4" s="2">
        <v>10</v>
      </c>
      <c r="E4" s="2">
        <v>8</v>
      </c>
      <c r="F4" s="2">
        <v>8.8000000000000007</v>
      </c>
      <c r="G4" s="2">
        <v>88.7</v>
      </c>
      <c r="H4" s="2">
        <v>53.6</v>
      </c>
      <c r="I4" s="2">
        <v>76.599999999999994</v>
      </c>
      <c r="J4" s="2">
        <v>90.2</v>
      </c>
      <c r="K4" s="2">
        <v>83.4</v>
      </c>
    </row>
    <row r="5" spans="1:11" x14ac:dyDescent="0.3">
      <c r="A5" s="12" t="s">
        <v>13</v>
      </c>
      <c r="B5" s="12"/>
      <c r="C5" s="2">
        <v>8</v>
      </c>
      <c r="D5" s="2">
        <v>3</v>
      </c>
      <c r="E5" s="2">
        <v>9</v>
      </c>
      <c r="F5" s="2">
        <v>8.8000000000000007</v>
      </c>
      <c r="G5" s="2">
        <v>86.5</v>
      </c>
      <c r="H5" s="2">
        <v>48</v>
      </c>
      <c r="I5" s="2">
        <v>72.599999999999994</v>
      </c>
      <c r="J5" s="2">
        <v>87.1</v>
      </c>
      <c r="K5" s="2">
        <v>86</v>
      </c>
    </row>
    <row r="6" spans="1:11" x14ac:dyDescent="0.3">
      <c r="A6" s="12" t="s">
        <v>14</v>
      </c>
      <c r="B6" s="12"/>
      <c r="C6" s="2">
        <v>7.4</v>
      </c>
      <c r="D6" s="2">
        <v>3</v>
      </c>
      <c r="E6" s="2">
        <v>7</v>
      </c>
      <c r="F6" s="2">
        <v>8.6</v>
      </c>
      <c r="G6" s="2">
        <v>83.7</v>
      </c>
      <c r="H6" s="22" t="s">
        <v>15</v>
      </c>
      <c r="I6" s="2">
        <v>53.2</v>
      </c>
      <c r="J6" s="2">
        <v>74.400000000000006</v>
      </c>
      <c r="K6" s="2">
        <v>82.4</v>
      </c>
    </row>
    <row r="7" spans="1:11" x14ac:dyDescent="0.3">
      <c r="A7" s="12" t="s">
        <v>16</v>
      </c>
      <c r="B7" s="12"/>
      <c r="C7" s="2">
        <v>8.1999999999999993</v>
      </c>
      <c r="D7" s="2">
        <v>10</v>
      </c>
      <c r="E7" s="2">
        <v>6</v>
      </c>
      <c r="F7" s="2">
        <v>9</v>
      </c>
      <c r="G7" s="2">
        <v>86.1</v>
      </c>
      <c r="H7" s="2">
        <v>48</v>
      </c>
      <c r="I7" s="2">
        <v>57.8</v>
      </c>
      <c r="J7" s="2">
        <v>84.1</v>
      </c>
      <c r="K7" s="2">
        <v>83.5</v>
      </c>
    </row>
    <row r="8" spans="1:11" x14ac:dyDescent="0.3">
      <c r="A8" s="12" t="s">
        <v>17</v>
      </c>
      <c r="B8" s="12"/>
      <c r="C8" s="2">
        <v>7</v>
      </c>
      <c r="D8" s="2">
        <v>3</v>
      </c>
      <c r="E8" s="2">
        <v>7</v>
      </c>
      <c r="F8" s="2">
        <v>8.8000000000000007</v>
      </c>
      <c r="G8" s="2">
        <v>86.8</v>
      </c>
      <c r="H8" s="2">
        <v>50.4</v>
      </c>
      <c r="I8" s="2">
        <v>60.1</v>
      </c>
      <c r="J8" s="2">
        <v>84.9</v>
      </c>
      <c r="K8" s="2">
        <v>83.1</v>
      </c>
    </row>
    <row r="9" spans="1:11" x14ac:dyDescent="0.3">
      <c r="A9" s="12" t="s">
        <v>18</v>
      </c>
      <c r="B9" s="12"/>
      <c r="C9" s="2">
        <v>8.4</v>
      </c>
      <c r="D9" s="2">
        <v>5</v>
      </c>
      <c r="E9" s="2">
        <v>7</v>
      </c>
      <c r="F9" s="2">
        <v>8.6</v>
      </c>
      <c r="G9" s="2">
        <v>81.900000000000006</v>
      </c>
      <c r="H9" s="22" t="s">
        <v>15</v>
      </c>
      <c r="I9" s="2">
        <v>58.5</v>
      </c>
      <c r="J9" s="2">
        <v>71.900000000000006</v>
      </c>
      <c r="K9" s="2">
        <v>78.900000000000006</v>
      </c>
    </row>
  </sheetData>
  <mergeCells count="8">
    <mergeCell ref="A7:B7"/>
    <mergeCell ref="A2:B3"/>
    <mergeCell ref="C2:K2"/>
    <mergeCell ref="A4:B4"/>
    <mergeCell ref="A5:B5"/>
    <mergeCell ref="A6:B6"/>
    <mergeCell ref="A8:B8"/>
    <mergeCell ref="A9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FF1-0B2F-4A5D-B478-EEE33785F231}">
  <dimension ref="A1:K13"/>
  <sheetViews>
    <sheetView workbookViewId="0">
      <selection activeCell="H15" sqref="H15"/>
    </sheetView>
  </sheetViews>
  <sheetFormatPr baseColWidth="10" defaultRowHeight="14.4" x14ac:dyDescent="0.3"/>
  <sheetData>
    <row r="1" spans="1:11" x14ac:dyDescent="0.3">
      <c r="A1" s="4"/>
      <c r="B1" s="4"/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</row>
    <row r="2" spans="1:11" x14ac:dyDescent="0.3">
      <c r="A2" s="11" t="s">
        <v>1</v>
      </c>
      <c r="B2" s="11"/>
      <c r="C2" s="12" t="s">
        <v>2</v>
      </c>
      <c r="D2" s="12"/>
      <c r="E2" s="12"/>
      <c r="F2" s="12"/>
      <c r="G2" s="12"/>
      <c r="H2" s="12"/>
      <c r="I2" s="12"/>
      <c r="J2" s="12"/>
      <c r="K2" s="12"/>
    </row>
    <row r="3" spans="1:11" x14ac:dyDescent="0.3">
      <c r="A3" s="11"/>
      <c r="B3" s="11"/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</row>
    <row r="4" spans="1:11" x14ac:dyDescent="0.3">
      <c r="A4" s="12" t="s">
        <v>12</v>
      </c>
      <c r="B4" s="12"/>
      <c r="C4" s="2">
        <v>8.8000000000000007</v>
      </c>
      <c r="D4" s="2">
        <v>10</v>
      </c>
      <c r="E4" s="2">
        <v>8</v>
      </c>
      <c r="F4" s="2">
        <v>8.8000000000000007</v>
      </c>
      <c r="G4" s="2">
        <v>88.7</v>
      </c>
      <c r="H4" s="2">
        <v>53.6</v>
      </c>
      <c r="I4" s="2">
        <v>76.599999999999994</v>
      </c>
      <c r="J4" s="2">
        <v>90.2</v>
      </c>
      <c r="K4" s="2">
        <v>83.4</v>
      </c>
    </row>
    <row r="5" spans="1:11" x14ac:dyDescent="0.3">
      <c r="A5" s="12" t="s">
        <v>13</v>
      </c>
      <c r="B5" s="12"/>
      <c r="C5" s="2">
        <v>8.8000000000000007</v>
      </c>
      <c r="D5" s="2">
        <v>3</v>
      </c>
      <c r="E5" s="2">
        <v>9</v>
      </c>
      <c r="F5" s="2">
        <v>8.8000000000000007</v>
      </c>
      <c r="G5" s="2">
        <v>86.5</v>
      </c>
      <c r="H5" s="2">
        <v>48</v>
      </c>
      <c r="I5" s="2">
        <v>72.599999999999994</v>
      </c>
      <c r="J5" s="2">
        <v>87.1</v>
      </c>
      <c r="K5" s="2">
        <v>86</v>
      </c>
    </row>
    <row r="6" spans="1:11" x14ac:dyDescent="0.3">
      <c r="A6" s="12" t="s">
        <v>14</v>
      </c>
      <c r="B6" s="12"/>
      <c r="C6" s="2">
        <v>8.1999999999999993</v>
      </c>
      <c r="D6" s="2">
        <v>3</v>
      </c>
      <c r="E6" s="2">
        <v>7</v>
      </c>
      <c r="F6" s="2">
        <v>8.6</v>
      </c>
      <c r="G6" s="2">
        <v>83.7</v>
      </c>
      <c r="H6" s="22">
        <v>42.8</v>
      </c>
      <c r="I6" s="2">
        <v>53.2</v>
      </c>
      <c r="J6" s="2">
        <v>74.400000000000006</v>
      </c>
      <c r="K6" s="2">
        <v>82.4</v>
      </c>
    </row>
    <row r="7" spans="1:11" x14ac:dyDescent="0.3">
      <c r="A7" s="12" t="s">
        <v>16</v>
      </c>
      <c r="B7" s="12"/>
      <c r="C7" s="2">
        <v>7</v>
      </c>
      <c r="D7" s="2">
        <v>10</v>
      </c>
      <c r="E7" s="2">
        <v>6</v>
      </c>
      <c r="F7" s="2">
        <v>9</v>
      </c>
      <c r="G7" s="2">
        <v>86.1</v>
      </c>
      <c r="H7" s="2">
        <v>48</v>
      </c>
      <c r="I7" s="2">
        <v>57.8</v>
      </c>
      <c r="J7" s="2">
        <v>84.1</v>
      </c>
      <c r="K7" s="2">
        <v>83.5</v>
      </c>
    </row>
    <row r="8" spans="1:11" x14ac:dyDescent="0.3">
      <c r="A8" s="12" t="s">
        <v>17</v>
      </c>
      <c r="B8" s="12"/>
      <c r="C8" s="2">
        <v>9</v>
      </c>
      <c r="D8" s="2">
        <v>3</v>
      </c>
      <c r="E8" s="2">
        <v>7</v>
      </c>
      <c r="F8" s="2">
        <v>8.8000000000000007</v>
      </c>
      <c r="G8" s="2">
        <v>86.8</v>
      </c>
      <c r="H8" s="2">
        <v>50.4</v>
      </c>
      <c r="I8" s="2">
        <v>60.1</v>
      </c>
      <c r="J8" s="2">
        <v>84.9</v>
      </c>
      <c r="K8" s="2">
        <v>83.1</v>
      </c>
    </row>
    <row r="9" spans="1:11" x14ac:dyDescent="0.3">
      <c r="A9" s="12" t="s">
        <v>18</v>
      </c>
      <c r="B9" s="12"/>
      <c r="C9" s="2">
        <v>8</v>
      </c>
      <c r="D9" s="2">
        <v>5</v>
      </c>
      <c r="E9" s="2">
        <v>7</v>
      </c>
      <c r="F9" s="2">
        <v>8.6</v>
      </c>
      <c r="G9" s="2">
        <v>81.900000000000006</v>
      </c>
      <c r="H9" s="22">
        <v>42.9</v>
      </c>
      <c r="I9" s="2">
        <v>58.5</v>
      </c>
      <c r="J9" s="2">
        <v>71.900000000000006</v>
      </c>
      <c r="K9" s="2">
        <v>78.900000000000006</v>
      </c>
    </row>
    <row r="13" spans="1:11" x14ac:dyDescent="0.3">
      <c r="A13" s="19" t="s">
        <v>35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</row>
  </sheetData>
  <mergeCells count="9">
    <mergeCell ref="A8:B8"/>
    <mergeCell ref="A9:B9"/>
    <mergeCell ref="A13:K13"/>
    <mergeCell ref="A2:B3"/>
    <mergeCell ref="C2:K2"/>
    <mergeCell ref="A4:B4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7BF2-E346-4A8E-BFB3-EA8136A2E791}">
  <dimension ref="A2:K18"/>
  <sheetViews>
    <sheetView tabSelected="1" workbookViewId="0">
      <selection activeCell="E12" sqref="E12"/>
    </sheetView>
  </sheetViews>
  <sheetFormatPr baseColWidth="10" defaultRowHeight="14.4" x14ac:dyDescent="0.3"/>
  <cols>
    <col min="1" max="16384" width="11.5546875" style="5"/>
  </cols>
  <sheetData>
    <row r="2" spans="1:11" x14ac:dyDescent="0.3">
      <c r="A2" s="9" t="s">
        <v>25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9" t="s">
        <v>26</v>
      </c>
      <c r="B3" s="9"/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</row>
    <row r="4" spans="1:11" x14ac:dyDescent="0.3">
      <c r="A4" s="10" t="s">
        <v>19</v>
      </c>
      <c r="B4" s="10"/>
      <c r="C4" s="3">
        <v>1</v>
      </c>
      <c r="D4" s="3">
        <v>1</v>
      </c>
      <c r="E4" s="3">
        <v>6</v>
      </c>
      <c r="F4" s="3">
        <v>6</v>
      </c>
      <c r="G4" s="3">
        <v>7</v>
      </c>
      <c r="H4" s="3">
        <v>8</v>
      </c>
      <c r="I4" s="6">
        <v>8</v>
      </c>
      <c r="J4" s="3">
        <v>9</v>
      </c>
      <c r="K4" s="3">
        <v>7</v>
      </c>
    </row>
    <row r="5" spans="1:11" x14ac:dyDescent="0.3">
      <c r="A5" s="10" t="s">
        <v>20</v>
      </c>
      <c r="B5" s="10"/>
      <c r="C5" s="3">
        <v>2</v>
      </c>
      <c r="D5" s="3">
        <v>3</v>
      </c>
      <c r="E5" s="3">
        <v>5</v>
      </c>
      <c r="F5" s="3">
        <v>6</v>
      </c>
      <c r="G5" s="3">
        <v>7</v>
      </c>
      <c r="H5" s="3">
        <v>8</v>
      </c>
      <c r="I5" s="6">
        <v>8</v>
      </c>
      <c r="J5" s="3">
        <v>9</v>
      </c>
      <c r="K5" s="3">
        <v>8</v>
      </c>
    </row>
    <row r="6" spans="1:11" x14ac:dyDescent="0.3">
      <c r="A6" s="10" t="s">
        <v>21</v>
      </c>
      <c r="B6" s="10"/>
      <c r="C6" s="3">
        <v>2</v>
      </c>
      <c r="D6" s="3">
        <v>4</v>
      </c>
      <c r="E6" s="3">
        <v>5</v>
      </c>
      <c r="F6" s="3">
        <v>6</v>
      </c>
      <c r="G6" s="3">
        <v>8</v>
      </c>
      <c r="H6" s="3">
        <v>7</v>
      </c>
      <c r="I6" s="6">
        <v>8</v>
      </c>
      <c r="J6" s="3">
        <v>10</v>
      </c>
      <c r="K6" s="3">
        <v>8</v>
      </c>
    </row>
    <row r="7" spans="1:11" x14ac:dyDescent="0.3">
      <c r="A7" s="10" t="s">
        <v>22</v>
      </c>
      <c r="B7" s="10"/>
      <c r="C7" s="3">
        <v>1</v>
      </c>
      <c r="D7" s="3">
        <v>2</v>
      </c>
      <c r="E7" s="3">
        <v>5</v>
      </c>
      <c r="F7" s="3">
        <v>8</v>
      </c>
      <c r="G7" s="3">
        <v>6</v>
      </c>
      <c r="H7" s="3">
        <v>8</v>
      </c>
      <c r="I7" s="6">
        <v>8</v>
      </c>
      <c r="J7" s="3">
        <v>9</v>
      </c>
      <c r="K7" s="3">
        <v>7</v>
      </c>
    </row>
    <row r="8" spans="1:11" x14ac:dyDescent="0.3">
      <c r="A8" s="10" t="s">
        <v>23</v>
      </c>
      <c r="B8" s="10"/>
      <c r="C8" s="3">
        <v>1</v>
      </c>
      <c r="D8" s="3">
        <v>1</v>
      </c>
      <c r="E8" s="3">
        <v>7</v>
      </c>
      <c r="F8" s="3">
        <v>6</v>
      </c>
      <c r="G8" s="3">
        <v>7</v>
      </c>
      <c r="H8" s="3">
        <v>7</v>
      </c>
      <c r="I8" s="6">
        <v>8</v>
      </c>
      <c r="J8" s="3">
        <v>9</v>
      </c>
      <c r="K8" s="3">
        <v>8</v>
      </c>
    </row>
    <row r="9" spans="1:11" x14ac:dyDescent="0.3">
      <c r="A9" s="9" t="s">
        <v>27</v>
      </c>
      <c r="B9" s="9"/>
      <c r="C9" s="6">
        <f>SUM(C4:C8)</f>
        <v>7</v>
      </c>
      <c r="D9" s="6">
        <f t="shared" ref="D9:K9" si="0">SUM(D4:D8)</f>
        <v>11</v>
      </c>
      <c r="E9" s="6">
        <f t="shared" si="0"/>
        <v>28</v>
      </c>
      <c r="F9" s="6">
        <f t="shared" si="0"/>
        <v>32</v>
      </c>
      <c r="G9" s="6">
        <f t="shared" si="0"/>
        <v>35</v>
      </c>
      <c r="H9" s="6">
        <f t="shared" si="0"/>
        <v>38</v>
      </c>
      <c r="I9" s="6">
        <f t="shared" si="0"/>
        <v>40</v>
      </c>
      <c r="J9" s="6">
        <f t="shared" si="0"/>
        <v>46</v>
      </c>
      <c r="K9" s="6">
        <f t="shared" si="0"/>
        <v>38</v>
      </c>
    </row>
    <row r="12" spans="1:11" x14ac:dyDescent="0.3">
      <c r="A12" s="7" t="s">
        <v>28</v>
      </c>
      <c r="B12" s="6">
        <f>SUM(C9:K9)</f>
        <v>275</v>
      </c>
    </row>
    <row r="16" spans="1:11" x14ac:dyDescent="0.3">
      <c r="A16" s="9" t="s">
        <v>29</v>
      </c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3">
      <c r="A17" s="9" t="s">
        <v>26</v>
      </c>
      <c r="B17" s="9"/>
      <c r="C17" s="7" t="s">
        <v>3</v>
      </c>
      <c r="D17" s="7" t="s">
        <v>4</v>
      </c>
      <c r="E17" s="7" t="s">
        <v>5</v>
      </c>
      <c r="F17" s="7" t="s">
        <v>6</v>
      </c>
      <c r="G17" s="7" t="s">
        <v>7</v>
      </c>
      <c r="H17" s="7" t="s">
        <v>8</v>
      </c>
      <c r="I17" s="7" t="s">
        <v>9</v>
      </c>
      <c r="J17" s="7" t="s">
        <v>10</v>
      </c>
      <c r="K17" s="7" t="s">
        <v>11</v>
      </c>
    </row>
    <row r="18" spans="1:11" x14ac:dyDescent="0.3">
      <c r="A18" s="10" t="s">
        <v>30</v>
      </c>
      <c r="B18" s="10"/>
      <c r="C18" s="23">
        <f>C9/$B$12</f>
        <v>2.5454545454545455E-2</v>
      </c>
      <c r="D18" s="23">
        <f t="shared" ref="D18:K18" si="1">D9/$B$12</f>
        <v>0.04</v>
      </c>
      <c r="E18" s="23">
        <f t="shared" si="1"/>
        <v>0.10181818181818182</v>
      </c>
      <c r="F18" s="23">
        <f t="shared" si="1"/>
        <v>0.11636363636363636</v>
      </c>
      <c r="G18" s="23">
        <f t="shared" si="1"/>
        <v>0.12727272727272726</v>
      </c>
      <c r="H18" s="23">
        <f t="shared" si="1"/>
        <v>0.13818181818181818</v>
      </c>
      <c r="I18" s="23">
        <f t="shared" si="1"/>
        <v>0.14545454545454545</v>
      </c>
      <c r="J18" s="23">
        <f t="shared" si="1"/>
        <v>0.16727272727272727</v>
      </c>
      <c r="K18" s="23">
        <f t="shared" si="1"/>
        <v>0.13818181818181818</v>
      </c>
    </row>
  </sheetData>
  <mergeCells count="11">
    <mergeCell ref="A16:K16"/>
    <mergeCell ref="A17:B17"/>
    <mergeCell ref="A18:B18"/>
    <mergeCell ref="A9:B9"/>
    <mergeCell ref="A2:K2"/>
    <mergeCell ref="A4:B4"/>
    <mergeCell ref="A5:B5"/>
    <mergeCell ref="A6:B6"/>
    <mergeCell ref="A7:B7"/>
    <mergeCell ref="A8:B8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1F8D-99FA-4176-9696-2B9D5AAEFEF6}">
  <dimension ref="A1:K10"/>
  <sheetViews>
    <sheetView workbookViewId="0">
      <selection activeCell="I12" sqref="I12"/>
    </sheetView>
  </sheetViews>
  <sheetFormatPr baseColWidth="10" defaultRowHeight="14.4" x14ac:dyDescent="0.3"/>
  <cols>
    <col min="1" max="16384" width="11.5546875" style="5"/>
  </cols>
  <sheetData>
    <row r="1" spans="1:11" x14ac:dyDescent="0.3">
      <c r="A1" s="10" t="s">
        <v>36</v>
      </c>
      <c r="B1" s="10"/>
      <c r="C1" s="13" t="s">
        <v>0</v>
      </c>
      <c r="D1" s="13" t="s">
        <v>0</v>
      </c>
      <c r="E1" s="13" t="s">
        <v>0</v>
      </c>
      <c r="F1" s="13" t="s">
        <v>0</v>
      </c>
      <c r="G1" s="13" t="s">
        <v>0</v>
      </c>
      <c r="H1" s="13" t="s">
        <v>0</v>
      </c>
      <c r="I1" s="13" t="s">
        <v>0</v>
      </c>
      <c r="J1" s="13" t="s">
        <v>0</v>
      </c>
      <c r="K1" s="13" t="s">
        <v>0</v>
      </c>
    </row>
    <row r="2" spans="1:11" x14ac:dyDescent="0.3">
      <c r="A2" s="11" t="s">
        <v>1</v>
      </c>
      <c r="B2" s="11"/>
      <c r="C2" s="12" t="s">
        <v>2</v>
      </c>
      <c r="D2" s="12"/>
      <c r="E2" s="12"/>
      <c r="F2" s="12"/>
      <c r="G2" s="12"/>
      <c r="H2" s="12"/>
      <c r="I2" s="12"/>
      <c r="J2" s="12"/>
      <c r="K2" s="12"/>
    </row>
    <row r="3" spans="1:11" x14ac:dyDescent="0.3">
      <c r="A3" s="11"/>
      <c r="B3" s="11"/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</row>
    <row r="4" spans="1:11" x14ac:dyDescent="0.3">
      <c r="A4" s="12" t="s">
        <v>12</v>
      </c>
      <c r="B4" s="12"/>
      <c r="C4" s="2">
        <v>8.8000000000000007</v>
      </c>
      <c r="D4" s="2">
        <v>10</v>
      </c>
      <c r="E4" s="2">
        <v>8</v>
      </c>
      <c r="F4" s="2">
        <v>8.8000000000000007</v>
      </c>
      <c r="G4" s="2">
        <v>88.7</v>
      </c>
      <c r="H4" s="2">
        <v>53.6</v>
      </c>
      <c r="I4" s="2">
        <v>76.599999999999994</v>
      </c>
      <c r="J4" s="2">
        <v>90.2</v>
      </c>
      <c r="K4" s="2">
        <v>83.4</v>
      </c>
    </row>
    <row r="5" spans="1:11" x14ac:dyDescent="0.3">
      <c r="A5" s="12" t="s">
        <v>13</v>
      </c>
      <c r="B5" s="12"/>
      <c r="C5" s="2">
        <v>8.8000000000000007</v>
      </c>
      <c r="D5" s="2">
        <v>3</v>
      </c>
      <c r="E5" s="2">
        <v>9</v>
      </c>
      <c r="F5" s="2">
        <v>8.8000000000000007</v>
      </c>
      <c r="G5" s="2">
        <v>86.5</v>
      </c>
      <c r="H5" s="2">
        <v>48</v>
      </c>
      <c r="I5" s="2">
        <v>72.599999999999994</v>
      </c>
      <c r="J5" s="2">
        <v>87.1</v>
      </c>
      <c r="K5" s="2">
        <v>86</v>
      </c>
    </row>
    <row r="6" spans="1:11" x14ac:dyDescent="0.3">
      <c r="A6" s="12" t="s">
        <v>14</v>
      </c>
      <c r="B6" s="12"/>
      <c r="C6" s="2">
        <v>8.1999999999999993</v>
      </c>
      <c r="D6" s="2">
        <v>3</v>
      </c>
      <c r="E6" s="2">
        <v>7</v>
      </c>
      <c r="F6" s="2">
        <v>8.6</v>
      </c>
      <c r="G6" s="2">
        <v>83.7</v>
      </c>
      <c r="H6" s="2">
        <v>42.8</v>
      </c>
      <c r="I6" s="2">
        <v>53.2</v>
      </c>
      <c r="J6" s="2">
        <v>74.400000000000006</v>
      </c>
      <c r="K6" s="2">
        <v>82.4</v>
      </c>
    </row>
    <row r="7" spans="1:11" x14ac:dyDescent="0.3">
      <c r="A7" s="12" t="s">
        <v>16</v>
      </c>
      <c r="B7" s="12"/>
      <c r="C7" s="2">
        <v>7</v>
      </c>
      <c r="D7" s="2">
        <v>10</v>
      </c>
      <c r="E7" s="2">
        <v>6</v>
      </c>
      <c r="F7" s="2">
        <v>9</v>
      </c>
      <c r="G7" s="2">
        <v>86.1</v>
      </c>
      <c r="H7" s="2">
        <v>48</v>
      </c>
      <c r="I7" s="2">
        <v>57.8</v>
      </c>
      <c r="J7" s="2">
        <v>84.1</v>
      </c>
      <c r="K7" s="2">
        <v>83.5</v>
      </c>
    </row>
    <row r="8" spans="1:11" x14ac:dyDescent="0.3">
      <c r="A8" s="12" t="s">
        <v>17</v>
      </c>
      <c r="B8" s="12"/>
      <c r="C8" s="2">
        <v>9</v>
      </c>
      <c r="D8" s="2">
        <v>3</v>
      </c>
      <c r="E8" s="2">
        <v>7</v>
      </c>
      <c r="F8" s="2">
        <v>8.8000000000000007</v>
      </c>
      <c r="G8" s="2">
        <v>86.8</v>
      </c>
      <c r="H8" s="2">
        <v>50.4</v>
      </c>
      <c r="I8" s="2">
        <v>60.1</v>
      </c>
      <c r="J8" s="2">
        <v>84.9</v>
      </c>
      <c r="K8" s="2">
        <v>83.1</v>
      </c>
    </row>
    <row r="9" spans="1:11" x14ac:dyDescent="0.3">
      <c r="A9" s="12" t="s">
        <v>18</v>
      </c>
      <c r="B9" s="12"/>
      <c r="C9" s="2">
        <v>8</v>
      </c>
      <c r="D9" s="2">
        <v>5</v>
      </c>
      <c r="E9" s="2">
        <v>7</v>
      </c>
      <c r="F9" s="2">
        <v>8.6</v>
      </c>
      <c r="G9" s="2">
        <v>81.900000000000006</v>
      </c>
      <c r="H9" s="2">
        <v>42.9</v>
      </c>
      <c r="I9" s="2">
        <v>58.5</v>
      </c>
      <c r="J9" s="2">
        <v>71.900000000000006</v>
      </c>
      <c r="K9" s="2">
        <v>78.900000000000006</v>
      </c>
    </row>
    <row r="10" spans="1:11" x14ac:dyDescent="0.3">
      <c r="A10" s="9" t="s">
        <v>24</v>
      </c>
      <c r="B10" s="9"/>
      <c r="C10" s="6">
        <v>2.5454545454545455E-2</v>
      </c>
      <c r="D10" s="6">
        <v>0.04</v>
      </c>
      <c r="E10" s="6">
        <v>0.10181818181818182</v>
      </c>
      <c r="F10" s="6">
        <v>0.11636363636363636</v>
      </c>
      <c r="G10" s="6">
        <v>0.12727272727272726</v>
      </c>
      <c r="H10" s="6">
        <v>0.13818181818181818</v>
      </c>
      <c r="I10" s="6">
        <v>0.14545454545454545</v>
      </c>
      <c r="J10" s="6">
        <v>0.16727272727272727</v>
      </c>
      <c r="K10" s="6">
        <v>0.13818181818181818</v>
      </c>
    </row>
  </sheetData>
  <mergeCells count="10">
    <mergeCell ref="A8:B8"/>
    <mergeCell ref="A9:B9"/>
    <mergeCell ref="A10:B10"/>
    <mergeCell ref="A1:B1"/>
    <mergeCell ref="A2:B3"/>
    <mergeCell ref="C2:K2"/>
    <mergeCell ref="A4:B4"/>
    <mergeCell ref="A5:B5"/>
    <mergeCell ref="A6:B6"/>
    <mergeCell ref="A7:B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DDC3-F9E3-4412-87F4-A906247644DB}">
  <dimension ref="A1"/>
  <sheetViews>
    <sheetView workbookViewId="0">
      <selection activeCell="F19" sqref="F19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Criterios</vt:lpstr>
      <vt:lpstr>Matriz</vt:lpstr>
      <vt:lpstr>Relleno de valores faltantes</vt:lpstr>
      <vt:lpstr>Pesaje de criterios</vt:lpstr>
      <vt:lpstr>Matriz final</vt:lpstr>
      <vt:lpstr>Resolución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Cerutti</dc:creator>
  <cp:lastModifiedBy>Cerutti Joaquín</cp:lastModifiedBy>
  <dcterms:created xsi:type="dcterms:W3CDTF">2015-06-05T18:17:20Z</dcterms:created>
  <dcterms:modified xsi:type="dcterms:W3CDTF">2025-06-11T22:06:43Z</dcterms:modified>
</cp:coreProperties>
</file>