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oron\Desktop\Henry\GROUP PROJECT\PG-Escuelas\api\src\resources\"/>
    </mc:Choice>
  </mc:AlternateContent>
  <xr:revisionPtr revIDLastSave="0" documentId="13_ncr:1_{A2C9C2D3-AD39-4E5C-97B6-D24D5EEDA8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ario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F17" i="1"/>
  <c r="F18" i="1"/>
  <c r="F19" i="1"/>
  <c r="F20" i="1"/>
  <c r="F21" i="1"/>
  <c r="F16" i="1"/>
  <c r="F15" i="1"/>
  <c r="F14" i="1"/>
  <c r="F13" i="1"/>
  <c r="D21" i="1"/>
  <c r="D20" i="1"/>
  <c r="D19" i="1"/>
  <c r="D18" i="1"/>
  <c r="D17" i="1"/>
  <c r="D16" i="1"/>
  <c r="D15" i="1"/>
  <c r="D14" i="1"/>
  <c r="D13" i="1"/>
  <c r="J12" i="1" l="1"/>
  <c r="H12" i="1"/>
  <c r="F12" i="1"/>
  <c r="D12" i="1"/>
  <c r="J11" i="1"/>
  <c r="H11" i="1"/>
  <c r="F11" i="1"/>
  <c r="D11" i="1"/>
  <c r="J10" i="1"/>
  <c r="H10" i="1"/>
  <c r="F10" i="1"/>
  <c r="D10" i="1"/>
  <c r="J9" i="1"/>
  <c r="H9" i="1"/>
  <c r="F9" i="1"/>
  <c r="D9" i="1"/>
  <c r="J8" i="1"/>
  <c r="H8" i="1"/>
  <c r="F8" i="1"/>
  <c r="D8" i="1"/>
  <c r="J7" i="1"/>
  <c r="H7" i="1"/>
  <c r="F7" i="1"/>
  <c r="D7" i="1"/>
  <c r="J6" i="1"/>
  <c r="H6" i="1"/>
  <c r="F6" i="1"/>
  <c r="D6" i="1"/>
  <c r="J5" i="1"/>
  <c r="H5" i="1"/>
  <c r="F5" i="1"/>
  <c r="D5" i="1"/>
  <c r="J4" i="1"/>
  <c r="H4" i="1"/>
  <c r="F4" i="1"/>
  <c r="D4" i="1"/>
  <c r="J3" i="1"/>
  <c r="H3" i="1"/>
  <c r="F3" i="1"/>
  <c r="D3" i="1"/>
</calcChain>
</file>

<file path=xl/sharedStrings.xml><?xml version="1.0" encoding="utf-8"?>
<sst xmlns="http://schemas.openxmlformats.org/spreadsheetml/2006/main" count="62" uniqueCount="59">
  <si>
    <t xml:space="preserve">Basico </t>
  </si>
  <si>
    <t>Ded. Funcional</t>
  </si>
  <si>
    <t>Compl. Esp.</t>
  </si>
  <si>
    <t>CGO</t>
  </si>
  <si>
    <t>DENOMINACION</t>
  </si>
  <si>
    <t>P001</t>
  </si>
  <si>
    <t>C100003</t>
  </si>
  <si>
    <t>P1723</t>
  </si>
  <si>
    <t>C117230</t>
  </si>
  <si>
    <t>P1763</t>
  </si>
  <si>
    <t>C117630</t>
  </si>
  <si>
    <t>P1821</t>
  </si>
  <si>
    <t>C118210</t>
  </si>
  <si>
    <t>13-001</t>
  </si>
  <si>
    <t>Director D.E.M.E.S.</t>
  </si>
  <si>
    <t>13-002</t>
  </si>
  <si>
    <t>Director D.N.I.P.y P</t>
  </si>
  <si>
    <t>13-003</t>
  </si>
  <si>
    <t>Asesor Técnico</t>
  </si>
  <si>
    <t>13-004</t>
  </si>
  <si>
    <t>Director D.I.I.E.</t>
  </si>
  <si>
    <t>13-005</t>
  </si>
  <si>
    <t>Director D.I.P.E.</t>
  </si>
  <si>
    <t>13-006</t>
  </si>
  <si>
    <t>Director D.A.E.I.</t>
  </si>
  <si>
    <t>13-007</t>
  </si>
  <si>
    <t>Director D.E.A</t>
  </si>
  <si>
    <t>13-009</t>
  </si>
  <si>
    <t>Director D.E.F.</t>
  </si>
  <si>
    <t>13-010</t>
  </si>
  <si>
    <t>Subdirector D.I.I.E.</t>
  </si>
  <si>
    <t>13-011</t>
  </si>
  <si>
    <t>Subdirector D.E.M.E.S.</t>
  </si>
  <si>
    <t>profe</t>
  </si>
  <si>
    <t>profe inicial</t>
  </si>
  <si>
    <t>profe primario</t>
  </si>
  <si>
    <t>profe secundario</t>
  </si>
  <si>
    <t>profe ingles</t>
  </si>
  <si>
    <t>profe matematicas</t>
  </si>
  <si>
    <t>profe asistente</t>
  </si>
  <si>
    <t>profe suplente</t>
  </si>
  <si>
    <t>profe gimnasia</t>
  </si>
  <si>
    <t>Antig</t>
  </si>
  <si>
    <t xml:space="preserve">Ad. Rem </t>
  </si>
  <si>
    <t>Supl. Cap.</t>
  </si>
  <si>
    <t>P.Cal Ed.</t>
  </si>
  <si>
    <t>Func. Jer</t>
  </si>
  <si>
    <t>C118360</t>
  </si>
  <si>
    <t>C110230</t>
  </si>
  <si>
    <t>C117730</t>
  </si>
  <si>
    <t>C117430</t>
  </si>
  <si>
    <t>C112620</t>
  </si>
  <si>
    <t>C118420</t>
  </si>
  <si>
    <t>C117930</t>
  </si>
  <si>
    <t>Est. Doc (tope $8531,93)</t>
  </si>
  <si>
    <t>Gtos. Inh. Lab. Doc. (tope $4163,66)</t>
  </si>
  <si>
    <t>Ded. Excl. (días no laborados)</t>
  </si>
  <si>
    <t>Gremio (porcentaje)</t>
  </si>
  <si>
    <t>G112335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</si>
</sst>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 &quot;* #,##0.00_ ;_ &quot;$ &quot;* \-#,##0.00_ ;_ &quot;$ &quot;* \-??_ ;_ @_ "/>
    <numFmt numFmtId="165" formatCode="_ * #,##0.00_ ;_ * \-#,##0.00_ ;_ * \-??_ ;_ @_ "/>
    <numFmt numFmtId="166" formatCode="_-* #,##0_-;\-* #,##0_-;_-* \-_-;_-@_-"/>
    <numFmt numFmtId="167" formatCode="_ * #,##0_ ;_ * \-#,##0_ ;_ * \-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6"/>
      <color rgb="FF000000"/>
      <name val="Calibri"/>
      <family val="2"/>
      <scheme val="minor"/>
    </font>
    <font>
      <b/>
      <sz val="6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1" xfId="3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 wrapText="1"/>
    </xf>
    <xf numFmtId="165" fontId="5" fillId="0" borderId="2" xfId="3" applyNumberFormat="1" applyFont="1" applyBorder="1" applyAlignment="1">
      <alignment horizontal="center" vertical="center"/>
    </xf>
    <xf numFmtId="165" fontId="5" fillId="2" borderId="3" xfId="3" quotePrefix="1" applyNumberFormat="1" applyFont="1" applyFill="1" applyBorder="1" applyAlignment="1">
      <alignment horizontal="center" vertical="center" wrapText="1"/>
    </xf>
    <xf numFmtId="165" fontId="5" fillId="2" borderId="3" xfId="3" applyNumberFormat="1" applyFont="1" applyFill="1" applyBorder="1" applyAlignment="1">
      <alignment horizontal="center" vertical="center" wrapText="1"/>
    </xf>
    <xf numFmtId="43" fontId="5" fillId="2" borderId="3" xfId="1" applyFont="1" applyFill="1" applyBorder="1" applyAlignment="1" applyProtection="1">
      <alignment horizontal="center" vertical="center" wrapText="1"/>
    </xf>
    <xf numFmtId="165" fontId="4" fillId="0" borderId="2" xfId="3" applyNumberFormat="1" applyFont="1" applyBorder="1" applyAlignment="1">
      <alignment horizontal="center" vertical="center" wrapText="1"/>
    </xf>
    <xf numFmtId="0" fontId="4" fillId="0" borderId="1" xfId="3" applyFont="1" applyBorder="1" applyAlignment="1">
      <alignment horizontal="left" vertical="center"/>
    </xf>
    <xf numFmtId="165" fontId="4" fillId="0" borderId="1" xfId="3" applyNumberFormat="1" applyFont="1" applyBorder="1" applyAlignment="1">
      <alignment horizontal="left" vertical="center"/>
    </xf>
    <xf numFmtId="0" fontId="5" fillId="0" borderId="4" xfId="3" applyFont="1" applyBorder="1" applyAlignment="1">
      <alignment horizontal="center" vertical="center"/>
    </xf>
    <xf numFmtId="165" fontId="4" fillId="0" borderId="5" xfId="3" applyNumberFormat="1" applyFont="1" applyBorder="1" applyAlignment="1" applyProtection="1">
      <alignment horizontal="center" vertical="center"/>
    </xf>
    <xf numFmtId="166" fontId="5" fillId="0" borderId="2" xfId="3" applyNumberFormat="1" applyFont="1" applyBorder="1" applyAlignment="1">
      <alignment horizontal="center" vertical="center" wrapText="1"/>
    </xf>
    <xf numFmtId="165" fontId="4" fillId="0" borderId="2" xfId="3" applyNumberFormat="1" applyFont="1" applyBorder="1" applyAlignment="1">
      <alignment horizontal="center" vertical="center"/>
    </xf>
    <xf numFmtId="167" fontId="5" fillId="0" borderId="2" xfId="2" applyNumberFormat="1" applyFont="1" applyBorder="1" applyAlignment="1" applyProtection="1">
      <alignment horizontal="center" vertical="center"/>
    </xf>
    <xf numFmtId="167" fontId="5" fillId="0" borderId="2" xfId="3" applyNumberFormat="1" applyFont="1" applyBorder="1" applyAlignment="1">
      <alignment horizontal="center" vertical="center"/>
    </xf>
    <xf numFmtId="166" fontId="5" fillId="0" borderId="2" xfId="3" applyNumberFormat="1" applyFont="1" applyBorder="1" applyAlignment="1">
      <alignment horizontal="center" vertical="center"/>
    </xf>
    <xf numFmtId="43" fontId="4" fillId="0" borderId="2" xfId="1" applyFont="1" applyBorder="1" applyAlignment="1" applyProtection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165" fontId="4" fillId="0" borderId="1" xfId="3" applyNumberFormat="1" applyFont="1" applyBorder="1" applyAlignment="1">
      <alignment horizontal="center" vertical="center"/>
    </xf>
    <xf numFmtId="0" fontId="6" fillId="0" borderId="2" xfId="3" applyFont="1" applyFill="1" applyBorder="1"/>
    <xf numFmtId="0" fontId="6" fillId="0" borderId="2" xfId="3" applyFont="1" applyFill="1" applyBorder="1" applyAlignment="1">
      <alignment horizontal="left" wrapText="1"/>
    </xf>
    <xf numFmtId="167" fontId="7" fillId="0" borderId="2" xfId="3" applyNumberFormat="1" applyFont="1" applyFill="1" applyBorder="1" applyAlignment="1">
      <alignment horizontal="right"/>
    </xf>
    <xf numFmtId="165" fontId="6" fillId="0" borderId="2" xfId="3" applyNumberFormat="1" applyFont="1" applyFill="1" applyBorder="1" applyAlignment="1" applyProtection="1"/>
    <xf numFmtId="166" fontId="7" fillId="0" borderId="2" xfId="3" applyNumberFormat="1" applyFont="1" applyFill="1" applyBorder="1" applyAlignment="1">
      <alignment horizontal="right" wrapText="1"/>
    </xf>
    <xf numFmtId="165" fontId="6" fillId="0" borderId="2" xfId="3" applyNumberFormat="1" applyFont="1" applyFill="1" applyBorder="1" applyAlignment="1" applyProtection="1">
      <alignment horizontal="right"/>
    </xf>
    <xf numFmtId="167" fontId="7" fillId="0" borderId="2" xfId="2" applyNumberFormat="1" applyFont="1" applyFill="1" applyBorder="1" applyAlignment="1" applyProtection="1">
      <alignment horizontal="right" wrapText="1"/>
    </xf>
    <xf numFmtId="165" fontId="6" fillId="0" borderId="2" xfId="3" applyNumberFormat="1" applyFont="1" applyFill="1" applyBorder="1" applyAlignment="1">
      <alignment horizontal="right" wrapText="1"/>
    </xf>
    <xf numFmtId="165" fontId="8" fillId="0" borderId="2" xfId="3" applyNumberFormat="1" applyFont="1" applyFill="1" applyBorder="1" applyAlignment="1" applyProtection="1">
      <alignment horizontal="right"/>
    </xf>
    <xf numFmtId="166" fontId="7" fillId="0" borderId="2" xfId="3" applyNumberFormat="1" applyFont="1" applyFill="1" applyBorder="1" applyAlignment="1" applyProtection="1">
      <alignment horizontal="right"/>
    </xf>
    <xf numFmtId="43" fontId="6" fillId="0" borderId="2" xfId="1" applyFont="1" applyFill="1" applyBorder="1" applyAlignment="1" applyProtection="1">
      <alignment horizontal="right"/>
    </xf>
    <xf numFmtId="165" fontId="7" fillId="0" borderId="2" xfId="3" applyNumberFormat="1" applyFont="1" applyFill="1" applyBorder="1" applyAlignment="1">
      <alignment horizontal="right" wrapText="1"/>
    </xf>
    <xf numFmtId="165" fontId="7" fillId="0" borderId="2" xfId="3" applyNumberFormat="1" applyFont="1" applyFill="1" applyBorder="1" applyAlignment="1">
      <alignment wrapText="1"/>
    </xf>
    <xf numFmtId="165" fontId="6" fillId="0" borderId="2" xfId="3" applyNumberFormat="1" applyFont="1" applyFill="1" applyBorder="1" applyAlignment="1">
      <alignment wrapText="1"/>
    </xf>
    <xf numFmtId="165" fontId="6" fillId="0" borderId="2" xfId="3" applyNumberFormat="1" applyFont="1" applyFill="1" applyBorder="1" applyAlignment="1"/>
    <xf numFmtId="165" fontId="8" fillId="0" borderId="2" xfId="3" applyNumberFormat="1" applyFont="1" applyFill="1" applyBorder="1" applyAlignment="1" applyProtection="1"/>
    <xf numFmtId="0" fontId="0" fillId="0" borderId="0" xfId="0" applyFont="1"/>
    <xf numFmtId="167" fontId="7" fillId="0" borderId="1" xfId="3" applyNumberFormat="1" applyFont="1" applyFill="1" applyBorder="1" applyAlignment="1">
      <alignment horizontal="right"/>
    </xf>
    <xf numFmtId="43" fontId="5" fillId="0" borderId="2" xfId="1" applyFont="1" applyBorder="1" applyAlignment="1" applyProtection="1">
      <alignment horizontal="center" vertical="center" wrapText="1"/>
    </xf>
    <xf numFmtId="0" fontId="5" fillId="0" borderId="2" xfId="3" applyFont="1" applyBorder="1" applyAlignment="1">
      <alignment horizontal="center" vertical="center"/>
    </xf>
    <xf numFmtId="1" fontId="5" fillId="0" borderId="2" xfId="3" applyNumberFormat="1" applyFont="1" applyBorder="1" applyAlignment="1">
      <alignment horizontal="center" vertical="center" wrapText="1"/>
    </xf>
    <xf numFmtId="0" fontId="5" fillId="0" borderId="2" xfId="3" applyFont="1" applyBorder="1" applyAlignment="1">
      <alignment horizontal="center" vertical="center" wrapText="1"/>
    </xf>
    <xf numFmtId="166" fontId="5" fillId="0" borderId="6" xfId="3" applyNumberFormat="1" applyFont="1" applyBorder="1" applyAlignment="1">
      <alignment horizontal="center" vertical="center" wrapText="1"/>
    </xf>
    <xf numFmtId="166" fontId="5" fillId="0" borderId="7" xfId="3" applyNumberFormat="1" applyFont="1" applyBorder="1" applyAlignment="1">
      <alignment horizontal="center" vertical="center" wrapText="1"/>
    </xf>
    <xf numFmtId="164" fontId="5" fillId="0" borderId="6" xfId="3" applyNumberFormat="1" applyFont="1" applyBorder="1" applyAlignment="1">
      <alignment horizontal="center" vertical="center" wrapText="1"/>
    </xf>
    <xf numFmtId="164" fontId="5" fillId="0" borderId="7" xfId="3" applyNumberFormat="1" applyFont="1" applyBorder="1" applyAlignment="1">
      <alignment horizontal="center" vertical="center" wrapText="1"/>
    </xf>
  </cellXfs>
  <cellStyles count="4">
    <cellStyle name="Millares" xfId="1" builtinId="3"/>
    <cellStyle name="Moneda" xfId="2" builtinId="4"/>
    <cellStyle name="Normal" xfId="0" builtinId="0"/>
    <cellStyle name="Texto explicativo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ron/Desktop/Henry/GROUP%20PROJECT/PG%20info/Esc%20Doc%202022%2004%20Cba%20V%201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Escala Docente"/>
      <sheetName val="Hoja1"/>
      <sheetName val="Hoja2"/>
      <sheetName val="UPC"/>
    </sheetNames>
    <sheetDataSet>
      <sheetData sheetId="0">
        <row r="2">
          <cell r="C2">
            <v>16.690000000000001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7"/>
  <sheetViews>
    <sheetView tabSelected="1" topLeftCell="C1" workbookViewId="0">
      <selection activeCell="U15" sqref="U15"/>
    </sheetView>
  </sheetViews>
  <sheetFormatPr baseColWidth="10" defaultColWidth="9.140625" defaultRowHeight="15" x14ac:dyDescent="0.25"/>
  <cols>
    <col min="2" max="2" width="17.85546875" customWidth="1"/>
  </cols>
  <sheetData>
    <row r="1" spans="1:45" s="1" customFormat="1" ht="33" x14ac:dyDescent="0.25">
      <c r="A1" s="2" t="s">
        <v>3</v>
      </c>
      <c r="B1" s="2"/>
      <c r="C1" s="40" t="s">
        <v>0</v>
      </c>
      <c r="D1" s="40"/>
      <c r="E1" s="41" t="s">
        <v>1</v>
      </c>
      <c r="F1" s="41"/>
      <c r="G1" s="45" t="s">
        <v>56</v>
      </c>
      <c r="H1" s="46"/>
      <c r="I1" s="42" t="s">
        <v>2</v>
      </c>
      <c r="J1" s="42"/>
      <c r="K1" s="3" t="s">
        <v>42</v>
      </c>
      <c r="L1" s="4" t="s">
        <v>43</v>
      </c>
      <c r="M1" s="3" t="s">
        <v>54</v>
      </c>
      <c r="N1" s="5" t="s">
        <v>44</v>
      </c>
      <c r="O1" s="3" t="s">
        <v>55</v>
      </c>
      <c r="P1" s="6" t="s">
        <v>45</v>
      </c>
      <c r="Q1" s="4" t="s">
        <v>45</v>
      </c>
      <c r="R1" s="3" t="s">
        <v>46</v>
      </c>
      <c r="S1" s="3" t="s">
        <v>57</v>
      </c>
      <c r="T1" s="3"/>
      <c r="U1" s="43"/>
      <c r="V1" s="44"/>
      <c r="W1" s="3"/>
      <c r="X1" s="7"/>
      <c r="Y1" s="7"/>
      <c r="Z1" s="3"/>
      <c r="AA1" s="6"/>
      <c r="AB1" s="42"/>
      <c r="AC1" s="42"/>
      <c r="AD1" s="6"/>
      <c r="AE1" s="6"/>
      <c r="AF1" s="3"/>
      <c r="AG1" s="6"/>
      <c r="AH1" s="6"/>
      <c r="AI1" s="39"/>
      <c r="AJ1" s="7"/>
      <c r="AK1" s="3"/>
      <c r="AL1" s="8"/>
      <c r="AM1" s="8"/>
      <c r="AN1" s="8"/>
      <c r="AO1" s="8"/>
      <c r="AP1" s="8"/>
      <c r="AQ1" s="8"/>
      <c r="AR1" s="8"/>
      <c r="AS1" s="8"/>
    </row>
    <row r="2" spans="1:45" x14ac:dyDescent="0.25">
      <c r="A2" s="9" t="s">
        <v>3</v>
      </c>
      <c r="B2" s="10" t="s">
        <v>4</v>
      </c>
      <c r="C2" s="11" t="s">
        <v>5</v>
      </c>
      <c r="D2" s="12" t="s">
        <v>6</v>
      </c>
      <c r="E2" s="13" t="s">
        <v>7</v>
      </c>
      <c r="F2" s="14" t="s">
        <v>8</v>
      </c>
      <c r="G2" s="15" t="s">
        <v>9</v>
      </c>
      <c r="H2" s="14" t="s">
        <v>10</v>
      </c>
      <c r="I2" s="16" t="s">
        <v>11</v>
      </c>
      <c r="J2" s="14" t="s">
        <v>12</v>
      </c>
      <c r="K2" s="14" t="s">
        <v>47</v>
      </c>
      <c r="L2" s="14" t="s">
        <v>48</v>
      </c>
      <c r="M2" s="14" t="s">
        <v>49</v>
      </c>
      <c r="N2" s="14" t="s">
        <v>50</v>
      </c>
      <c r="O2" s="14" t="s">
        <v>51</v>
      </c>
      <c r="P2" s="14" t="s">
        <v>52</v>
      </c>
      <c r="Q2" s="14" t="s">
        <v>52</v>
      </c>
      <c r="R2" s="14" t="s">
        <v>53</v>
      </c>
      <c r="S2" s="14" t="s">
        <v>58</v>
      </c>
      <c r="T2" s="14"/>
      <c r="U2" s="17"/>
      <c r="V2" s="14"/>
      <c r="W2" s="14"/>
      <c r="X2" s="14"/>
      <c r="Y2" s="18"/>
      <c r="Z2" s="18"/>
      <c r="AA2" s="14"/>
      <c r="AB2" s="17"/>
      <c r="AC2" s="14"/>
      <c r="AD2" s="14"/>
      <c r="AE2" s="14"/>
      <c r="AF2" s="4"/>
      <c r="AG2" s="14"/>
      <c r="AH2" s="18"/>
      <c r="AI2" s="39"/>
      <c r="AJ2" s="18"/>
      <c r="AK2" s="3"/>
      <c r="AL2" s="8"/>
      <c r="AM2" s="8"/>
      <c r="AN2" s="14"/>
      <c r="AO2" s="19"/>
      <c r="AP2" s="19"/>
      <c r="AQ2" s="4"/>
      <c r="AR2" s="8"/>
      <c r="AS2" s="20"/>
    </row>
    <row r="3" spans="1:45" x14ac:dyDescent="0.25">
      <c r="A3" s="21" t="s">
        <v>13</v>
      </c>
      <c r="B3" s="22" t="s">
        <v>14</v>
      </c>
      <c r="C3" s="23">
        <v>107</v>
      </c>
      <c r="D3" s="24">
        <f>INT((C3*[1]Valores!$C$2*100)+0.5)/100</f>
        <v>1785.83</v>
      </c>
      <c r="E3" s="25">
        <v>3779</v>
      </c>
      <c r="F3" s="26">
        <f>INT((E3*[1]Valores!$C$2*100)+0.5)/100</f>
        <v>63071.51</v>
      </c>
      <c r="G3" s="27">
        <v>219</v>
      </c>
      <c r="H3" s="26">
        <f>INT((G3*[1]Valores!$C$2*100)+0.5)/100</f>
        <v>3655.11</v>
      </c>
      <c r="I3" s="23">
        <v>0</v>
      </c>
      <c r="J3" s="26">
        <f>INT((I3*[1]Valores!$C$2*100)+0.5)/100</f>
        <v>0</v>
      </c>
      <c r="K3" s="26">
        <v>10901.416499999999</v>
      </c>
      <c r="L3" s="26">
        <v>14881.98</v>
      </c>
      <c r="M3" s="28">
        <v>8531.93</v>
      </c>
      <c r="N3" s="28">
        <v>0</v>
      </c>
      <c r="O3" s="26">
        <v>4163.66</v>
      </c>
      <c r="P3" s="29">
        <v>0</v>
      </c>
      <c r="Q3" s="26">
        <v>0</v>
      </c>
      <c r="R3" s="26">
        <v>68512.45</v>
      </c>
      <c r="S3" s="28">
        <v>0.02</v>
      </c>
      <c r="T3" s="28"/>
      <c r="U3" s="30"/>
      <c r="V3" s="26"/>
      <c r="W3" s="26"/>
      <c r="X3" s="29"/>
      <c r="Y3" s="31"/>
      <c r="Z3" s="26"/>
      <c r="AA3" s="26"/>
      <c r="AB3" s="30"/>
      <c r="AC3" s="26"/>
      <c r="AD3" s="26"/>
      <c r="AE3" s="26"/>
      <c r="AF3" s="32"/>
      <c r="AG3" s="28"/>
      <c r="AH3" s="29"/>
      <c r="AI3" s="29"/>
      <c r="AJ3" s="31"/>
      <c r="AK3" s="33"/>
      <c r="AL3" s="34"/>
      <c r="AM3" s="35"/>
      <c r="AN3" s="28"/>
      <c r="AO3" s="28"/>
      <c r="AP3" s="28"/>
      <c r="AQ3" s="32"/>
      <c r="AR3" s="8"/>
      <c r="AS3" s="28"/>
    </row>
    <row r="4" spans="1:45" x14ac:dyDescent="0.25">
      <c r="A4" s="21" t="s">
        <v>15</v>
      </c>
      <c r="B4" s="22" t="s">
        <v>16</v>
      </c>
      <c r="C4" s="23">
        <v>107</v>
      </c>
      <c r="D4" s="24">
        <f>INT((C4*[1]Valores!$C$2*100)+0.5)/100</f>
        <v>1785.83</v>
      </c>
      <c r="E4" s="25">
        <v>3779</v>
      </c>
      <c r="F4" s="26">
        <f>INT((E4*[1]Valores!$C$2*100)+0.5)/100</f>
        <v>63071.51</v>
      </c>
      <c r="G4" s="27">
        <v>219</v>
      </c>
      <c r="H4" s="26">
        <f>INT((G4*[1]Valores!$C$2*100)+0.5)/100</f>
        <v>3655.11</v>
      </c>
      <c r="I4" s="23">
        <v>0</v>
      </c>
      <c r="J4" s="26">
        <f>INT((I4*[1]Valores!$C$2*100)+0.5)/100</f>
        <v>0</v>
      </c>
      <c r="K4" s="26">
        <v>10901.416499999999</v>
      </c>
      <c r="L4" s="26">
        <v>14881.98</v>
      </c>
      <c r="M4" s="28">
        <v>8531.93</v>
      </c>
      <c r="N4" s="28">
        <v>0</v>
      </c>
      <c r="O4" s="26">
        <v>4163.66</v>
      </c>
      <c r="P4" s="29">
        <v>0</v>
      </c>
      <c r="Q4" s="26">
        <v>0</v>
      </c>
      <c r="R4" s="26">
        <v>68512.45</v>
      </c>
      <c r="S4" s="28">
        <v>0.02</v>
      </c>
      <c r="T4" s="28"/>
      <c r="U4" s="30"/>
      <c r="V4" s="26"/>
      <c r="W4" s="26"/>
      <c r="X4" s="29"/>
      <c r="Y4" s="31"/>
      <c r="Z4" s="26"/>
      <c r="AA4" s="26"/>
      <c r="AB4" s="30"/>
      <c r="AC4" s="26"/>
      <c r="AD4" s="26"/>
      <c r="AE4" s="26"/>
      <c r="AF4" s="32"/>
      <c r="AG4" s="28"/>
      <c r="AH4" s="29"/>
      <c r="AI4" s="29"/>
      <c r="AJ4" s="31"/>
      <c r="AK4" s="33"/>
      <c r="AL4" s="34"/>
      <c r="AM4" s="34"/>
      <c r="AN4" s="28"/>
      <c r="AO4" s="28"/>
      <c r="AP4" s="28"/>
      <c r="AQ4" s="32"/>
      <c r="AR4" s="8"/>
      <c r="AS4" s="28"/>
    </row>
    <row r="5" spans="1:45" x14ac:dyDescent="0.25">
      <c r="A5" s="21" t="s">
        <v>17</v>
      </c>
      <c r="B5" s="22" t="s">
        <v>18</v>
      </c>
      <c r="C5" s="23">
        <v>107</v>
      </c>
      <c r="D5" s="36">
        <f>INT((C5*[1]Valores!$C$2*100)+0.5)/100</f>
        <v>1785.83</v>
      </c>
      <c r="E5" s="25">
        <v>3720</v>
      </c>
      <c r="F5" s="26">
        <f>INT((E5*[1]Valores!$C$2*100)+0.5)/100</f>
        <v>62086.8</v>
      </c>
      <c r="G5" s="27">
        <v>1226</v>
      </c>
      <c r="H5" s="26">
        <f>INT((G5*[1]Valores!$C$2*100)+0.5)/100</f>
        <v>20461.939999999999</v>
      </c>
      <c r="I5" s="23">
        <v>0</v>
      </c>
      <c r="J5" s="26">
        <f>INT((I5*[1]Valores!$C$2*100)+0.5)/100</f>
        <v>0</v>
      </c>
      <c r="K5" s="26">
        <v>13274.7345</v>
      </c>
      <c r="L5" s="26">
        <v>15287.59</v>
      </c>
      <c r="M5" s="28">
        <v>8531.93</v>
      </c>
      <c r="N5" s="28">
        <v>0</v>
      </c>
      <c r="O5" s="26">
        <v>4163.66</v>
      </c>
      <c r="P5" s="29">
        <v>7939.08</v>
      </c>
      <c r="Q5" s="26">
        <v>9129.9419999999991</v>
      </c>
      <c r="R5" s="26">
        <v>0</v>
      </c>
      <c r="S5" s="28">
        <v>0.02</v>
      </c>
      <c r="T5" s="26"/>
      <c r="U5" s="30"/>
      <c r="V5" s="26"/>
      <c r="W5" s="26"/>
      <c r="X5" s="29"/>
      <c r="Y5" s="31"/>
      <c r="Z5" s="26"/>
      <c r="AA5" s="26"/>
      <c r="AB5" s="30"/>
      <c r="AC5" s="26"/>
      <c r="AD5" s="26"/>
      <c r="AE5" s="26"/>
      <c r="AF5" s="32"/>
      <c r="AG5" s="28"/>
      <c r="AH5" s="29"/>
      <c r="AI5" s="29"/>
      <c r="AJ5" s="31"/>
      <c r="AK5" s="33"/>
      <c r="AL5" s="34"/>
      <c r="AM5" s="34"/>
      <c r="AN5" s="28"/>
      <c r="AO5" s="28"/>
      <c r="AP5" s="28"/>
      <c r="AQ5" s="32"/>
      <c r="AR5" s="8"/>
      <c r="AS5" s="28"/>
    </row>
    <row r="6" spans="1:45" x14ac:dyDescent="0.25">
      <c r="A6" s="21" t="s">
        <v>19</v>
      </c>
      <c r="B6" s="22" t="s">
        <v>20</v>
      </c>
      <c r="C6" s="23">
        <v>107</v>
      </c>
      <c r="D6" s="24">
        <f>INT((C6*[1]Valores!$C$2*100)+0.5)/100</f>
        <v>1785.83</v>
      </c>
      <c r="E6" s="25">
        <v>3779</v>
      </c>
      <c r="F6" s="26">
        <f>INT((E6*[1]Valores!$C$2*100)+0.5)/100</f>
        <v>63071.51</v>
      </c>
      <c r="G6" s="27">
        <v>219</v>
      </c>
      <c r="H6" s="26">
        <f>INT((G6*[1]Valores!$C$2*100)+0.5)/100</f>
        <v>3655.11</v>
      </c>
      <c r="I6" s="23">
        <v>0</v>
      </c>
      <c r="J6" s="26">
        <f>INT((I6*[1]Valores!$C$2*100)+0.5)/100</f>
        <v>0</v>
      </c>
      <c r="K6" s="26">
        <v>10901.416499999999</v>
      </c>
      <c r="L6" s="26">
        <v>14881.98</v>
      </c>
      <c r="M6" s="28">
        <v>8531.93</v>
      </c>
      <c r="N6" s="28">
        <v>0</v>
      </c>
      <c r="O6" s="26">
        <v>4163.66</v>
      </c>
      <c r="P6" s="29">
        <v>0</v>
      </c>
      <c r="Q6" s="26">
        <v>0</v>
      </c>
      <c r="R6" s="26">
        <v>68512.45</v>
      </c>
      <c r="S6" s="28">
        <v>0.02</v>
      </c>
      <c r="T6" s="28"/>
      <c r="U6" s="30"/>
      <c r="V6" s="26"/>
      <c r="W6" s="26"/>
      <c r="X6" s="29"/>
      <c r="Y6" s="31"/>
      <c r="Z6" s="26"/>
      <c r="AA6" s="26"/>
      <c r="AB6" s="30"/>
      <c r="AC6" s="26"/>
      <c r="AD6" s="26"/>
      <c r="AE6" s="26"/>
      <c r="AF6" s="32"/>
      <c r="AG6" s="28"/>
      <c r="AH6" s="29"/>
      <c r="AI6" s="29"/>
      <c r="AJ6" s="31"/>
      <c r="AK6" s="33"/>
      <c r="AL6" s="34"/>
      <c r="AM6" s="34"/>
      <c r="AN6" s="28"/>
      <c r="AO6" s="28"/>
      <c r="AP6" s="28"/>
      <c r="AQ6" s="32"/>
      <c r="AR6" s="8"/>
      <c r="AS6" s="28"/>
    </row>
    <row r="7" spans="1:45" x14ac:dyDescent="0.25">
      <c r="A7" s="21" t="s">
        <v>21</v>
      </c>
      <c r="B7" s="22" t="s">
        <v>22</v>
      </c>
      <c r="C7" s="23">
        <v>107</v>
      </c>
      <c r="D7" s="24">
        <f>INT((C7*[1]Valores!$C$2*100)+0.5)/100</f>
        <v>1785.83</v>
      </c>
      <c r="E7" s="25">
        <v>3779</v>
      </c>
      <c r="F7" s="26">
        <f>INT((E7*[1]Valores!$C$2*100)+0.5)/100</f>
        <v>63071.51</v>
      </c>
      <c r="G7" s="27">
        <v>219</v>
      </c>
      <c r="H7" s="26">
        <f>INT((G7*[1]Valores!$C$2*100)+0.5)/100</f>
        <v>3655.11</v>
      </c>
      <c r="I7" s="23">
        <v>0</v>
      </c>
      <c r="J7" s="26">
        <f>INT((I7*[1]Valores!$C$2*100)+0.5)/100</f>
        <v>0</v>
      </c>
      <c r="K7" s="26">
        <v>10901.416499999999</v>
      </c>
      <c r="L7" s="26">
        <v>14881.98</v>
      </c>
      <c r="M7" s="28">
        <v>8531.93</v>
      </c>
      <c r="N7" s="28">
        <v>0</v>
      </c>
      <c r="O7" s="26">
        <v>4163.66</v>
      </c>
      <c r="P7" s="29">
        <v>0</v>
      </c>
      <c r="Q7" s="26">
        <v>0</v>
      </c>
      <c r="R7" s="26">
        <v>68512.45</v>
      </c>
      <c r="S7" s="28">
        <v>0.02</v>
      </c>
      <c r="T7" s="28"/>
      <c r="U7" s="30"/>
      <c r="V7" s="26"/>
      <c r="W7" s="26"/>
      <c r="X7" s="29"/>
      <c r="Y7" s="31"/>
      <c r="Z7" s="26"/>
      <c r="AA7" s="26"/>
      <c r="AB7" s="30"/>
      <c r="AC7" s="26"/>
      <c r="AD7" s="26"/>
      <c r="AE7" s="26"/>
      <c r="AF7" s="32"/>
      <c r="AG7" s="28"/>
      <c r="AH7" s="29"/>
      <c r="AI7" s="29"/>
      <c r="AJ7" s="31"/>
      <c r="AK7" s="33"/>
      <c r="AL7" s="34"/>
      <c r="AM7" s="34"/>
      <c r="AN7" s="28"/>
      <c r="AO7" s="28"/>
      <c r="AP7" s="28"/>
      <c r="AQ7" s="32"/>
      <c r="AR7" s="8"/>
      <c r="AS7" s="28"/>
    </row>
    <row r="8" spans="1:45" x14ac:dyDescent="0.25">
      <c r="A8" s="21" t="s">
        <v>23</v>
      </c>
      <c r="B8" s="22" t="s">
        <v>24</v>
      </c>
      <c r="C8" s="23">
        <v>107</v>
      </c>
      <c r="D8" s="24">
        <f>INT((C8*[1]Valores!$C$2*100)+0.5)/100</f>
        <v>1785.83</v>
      </c>
      <c r="E8" s="25">
        <v>3779</v>
      </c>
      <c r="F8" s="26">
        <f>INT((E8*[1]Valores!$C$2*100)+0.5)/100</f>
        <v>63071.51</v>
      </c>
      <c r="G8" s="27">
        <v>219</v>
      </c>
      <c r="H8" s="26">
        <f>INT((G8*[1]Valores!$C$2*100)+0.5)/100</f>
        <v>3655.11</v>
      </c>
      <c r="I8" s="23">
        <v>0</v>
      </c>
      <c r="J8" s="26">
        <f>INT((I8*[1]Valores!$C$2*100)+0.5)/100</f>
        <v>0</v>
      </c>
      <c r="K8" s="26">
        <v>10901.416499999999</v>
      </c>
      <c r="L8" s="26">
        <v>14881.98</v>
      </c>
      <c r="M8" s="28">
        <v>8531.93</v>
      </c>
      <c r="N8" s="28">
        <v>0</v>
      </c>
      <c r="O8" s="26">
        <v>4163.66</v>
      </c>
      <c r="P8" s="29">
        <v>0</v>
      </c>
      <c r="Q8" s="26">
        <v>0</v>
      </c>
      <c r="R8" s="26">
        <v>68512.45</v>
      </c>
      <c r="S8" s="28">
        <v>0.02</v>
      </c>
      <c r="T8" s="28"/>
      <c r="U8" s="30"/>
      <c r="V8" s="26"/>
      <c r="W8" s="26"/>
      <c r="X8" s="29"/>
      <c r="Y8" s="31"/>
      <c r="Z8" s="26"/>
      <c r="AA8" s="26"/>
      <c r="AB8" s="30"/>
      <c r="AC8" s="26"/>
      <c r="AD8" s="26"/>
      <c r="AE8" s="26"/>
      <c r="AF8" s="32"/>
      <c r="AG8" s="28"/>
      <c r="AH8" s="29"/>
      <c r="AI8" s="29"/>
      <c r="AJ8" s="31"/>
      <c r="AK8" s="33"/>
      <c r="AL8" s="34"/>
      <c r="AM8" s="34"/>
      <c r="AN8" s="28"/>
      <c r="AO8" s="28"/>
      <c r="AP8" s="28"/>
      <c r="AQ8" s="32"/>
      <c r="AR8" s="8"/>
      <c r="AS8" s="28"/>
    </row>
    <row r="9" spans="1:45" x14ac:dyDescent="0.25">
      <c r="A9" s="21" t="s">
        <v>25</v>
      </c>
      <c r="B9" s="22" t="s">
        <v>26</v>
      </c>
      <c r="C9" s="23">
        <v>107</v>
      </c>
      <c r="D9" s="24">
        <f>INT((C9*[1]Valores!$C$2*100)+0.5)/100</f>
        <v>1785.83</v>
      </c>
      <c r="E9" s="25">
        <v>3779</v>
      </c>
      <c r="F9" s="26">
        <f>INT((E9*[1]Valores!$C$2*100)+0.5)/100</f>
        <v>63071.51</v>
      </c>
      <c r="G9" s="27">
        <v>219</v>
      </c>
      <c r="H9" s="26">
        <f>INT((G9*[1]Valores!$C$2*100)+0.5)/100</f>
        <v>3655.11</v>
      </c>
      <c r="I9" s="23">
        <v>0</v>
      </c>
      <c r="J9" s="26">
        <f>INT((I9*[1]Valores!$C$2*100)+0.5)/100</f>
        <v>0</v>
      </c>
      <c r="K9" s="26">
        <v>10901.416499999999</v>
      </c>
      <c r="L9" s="26">
        <v>14881.98</v>
      </c>
      <c r="M9" s="28">
        <v>8531.93</v>
      </c>
      <c r="N9" s="28">
        <v>0</v>
      </c>
      <c r="O9" s="26">
        <v>4163.66</v>
      </c>
      <c r="P9" s="29">
        <v>0</v>
      </c>
      <c r="Q9" s="26">
        <v>0</v>
      </c>
      <c r="R9" s="26">
        <v>68512.45</v>
      </c>
      <c r="S9" s="28">
        <v>0.02</v>
      </c>
      <c r="T9" s="28"/>
      <c r="U9" s="30"/>
      <c r="V9" s="26"/>
      <c r="W9" s="26"/>
      <c r="X9" s="29"/>
      <c r="Y9" s="31"/>
      <c r="Z9" s="26"/>
      <c r="AA9" s="26"/>
      <c r="AB9" s="30"/>
      <c r="AC9" s="26"/>
      <c r="AD9" s="26"/>
      <c r="AE9" s="26"/>
      <c r="AF9" s="32"/>
      <c r="AG9" s="28"/>
      <c r="AH9" s="29"/>
      <c r="AI9" s="29"/>
      <c r="AJ9" s="31"/>
      <c r="AK9" s="33"/>
      <c r="AL9" s="34"/>
      <c r="AM9" s="34"/>
      <c r="AN9" s="28"/>
      <c r="AO9" s="28"/>
      <c r="AP9" s="28"/>
      <c r="AQ9" s="32"/>
      <c r="AR9" s="8"/>
      <c r="AS9" s="28"/>
    </row>
    <row r="10" spans="1:45" x14ac:dyDescent="0.25">
      <c r="A10" s="21" t="s">
        <v>27</v>
      </c>
      <c r="B10" s="22" t="s">
        <v>28</v>
      </c>
      <c r="C10" s="23">
        <v>107</v>
      </c>
      <c r="D10" s="24">
        <f>INT((C10*[1]Valores!$C$2*100)+0.5)/100</f>
        <v>1785.83</v>
      </c>
      <c r="E10" s="25">
        <v>3779</v>
      </c>
      <c r="F10" s="26">
        <f>INT((E10*[1]Valores!$C$2*100)+0.5)/100</f>
        <v>63071.51</v>
      </c>
      <c r="G10" s="27">
        <v>219</v>
      </c>
      <c r="H10" s="26">
        <f>INT((G10*[1]Valores!$C$2*100)+0.5)/100</f>
        <v>3655.11</v>
      </c>
      <c r="I10" s="23">
        <v>0</v>
      </c>
      <c r="J10" s="26">
        <f>INT((I10*[1]Valores!$C$2*100)+0.5)/100</f>
        <v>0</v>
      </c>
      <c r="K10" s="26">
        <v>10901.416499999999</v>
      </c>
      <c r="L10" s="26">
        <v>14881.98</v>
      </c>
      <c r="M10" s="28">
        <v>8531.93</v>
      </c>
      <c r="N10" s="28">
        <v>0</v>
      </c>
      <c r="O10" s="26">
        <v>4163.66</v>
      </c>
      <c r="P10" s="29">
        <v>0</v>
      </c>
      <c r="Q10" s="26">
        <v>0</v>
      </c>
      <c r="R10" s="26">
        <v>68512.45</v>
      </c>
      <c r="S10" s="28">
        <v>0.02</v>
      </c>
      <c r="T10" s="28"/>
      <c r="U10" s="30"/>
      <c r="V10" s="26"/>
      <c r="W10" s="26"/>
      <c r="X10" s="29"/>
      <c r="Y10" s="31"/>
      <c r="Z10" s="26"/>
      <c r="AA10" s="26"/>
      <c r="AB10" s="30"/>
      <c r="AC10" s="26"/>
      <c r="AD10" s="26"/>
      <c r="AE10" s="26"/>
      <c r="AF10" s="32"/>
      <c r="AG10" s="28"/>
      <c r="AH10" s="29"/>
      <c r="AI10" s="29"/>
      <c r="AJ10" s="31"/>
      <c r="AK10" s="33"/>
      <c r="AL10" s="34"/>
      <c r="AM10" s="34"/>
      <c r="AN10" s="28"/>
      <c r="AO10" s="28"/>
      <c r="AP10" s="28"/>
      <c r="AQ10" s="32"/>
      <c r="AR10" s="8"/>
      <c r="AS10" s="28"/>
    </row>
    <row r="11" spans="1:45" x14ac:dyDescent="0.25">
      <c r="A11" s="21" t="s">
        <v>29</v>
      </c>
      <c r="B11" s="22" t="s">
        <v>30</v>
      </c>
      <c r="C11" s="23">
        <v>100</v>
      </c>
      <c r="D11" s="24">
        <f>INT((C11*[1]Valores!$C$2*100)+0.5)/100</f>
        <v>1669</v>
      </c>
      <c r="E11" s="25">
        <v>3727</v>
      </c>
      <c r="F11" s="26">
        <f>INT((E11*[1]Valores!$C$2*100)+0.5)/100</f>
        <v>62203.63</v>
      </c>
      <c r="G11" s="27">
        <v>219</v>
      </c>
      <c r="H11" s="26">
        <f>INT((G11*[1]Valores!$C$2*100)+0.5)/100</f>
        <v>3655.11</v>
      </c>
      <c r="I11" s="23">
        <v>0</v>
      </c>
      <c r="J11" s="26">
        <f>INT((I11*[1]Valores!$C$2*100)+0.5)/100</f>
        <v>0</v>
      </c>
      <c r="K11" s="26">
        <v>10753.71</v>
      </c>
      <c r="L11" s="26">
        <v>14881.98</v>
      </c>
      <c r="M11" s="28">
        <v>8531.93</v>
      </c>
      <c r="N11" s="28">
        <v>0</v>
      </c>
      <c r="O11" s="26">
        <v>4163.66</v>
      </c>
      <c r="P11" s="29">
        <v>0</v>
      </c>
      <c r="Q11" s="26">
        <v>0</v>
      </c>
      <c r="R11" s="26">
        <v>67527.739999999991</v>
      </c>
      <c r="S11" s="28">
        <v>0.02</v>
      </c>
      <c r="T11" s="28"/>
      <c r="U11" s="30"/>
      <c r="V11" s="26"/>
      <c r="W11" s="26"/>
      <c r="X11" s="29"/>
      <c r="Y11" s="31"/>
      <c r="Z11" s="26"/>
      <c r="AA11" s="26"/>
      <c r="AB11" s="30"/>
      <c r="AC11" s="26"/>
      <c r="AD11" s="26"/>
      <c r="AE11" s="26"/>
      <c r="AF11" s="32"/>
      <c r="AG11" s="28"/>
      <c r="AH11" s="29"/>
      <c r="AI11" s="29"/>
      <c r="AJ11" s="31"/>
      <c r="AK11" s="33"/>
      <c r="AL11" s="34"/>
      <c r="AM11" s="34"/>
      <c r="AN11" s="28"/>
      <c r="AO11" s="28"/>
      <c r="AP11" s="28"/>
      <c r="AQ11" s="32"/>
      <c r="AR11" s="8"/>
      <c r="AS11" s="28"/>
    </row>
    <row r="12" spans="1:45" x14ac:dyDescent="0.25">
      <c r="A12" s="21" t="s">
        <v>31</v>
      </c>
      <c r="B12" s="22" t="s">
        <v>32</v>
      </c>
      <c r="C12" s="23">
        <v>100</v>
      </c>
      <c r="D12" s="24">
        <f>INT((C12*[1]Valores!$C$2*100)+0.5)/100</f>
        <v>1669</v>
      </c>
      <c r="E12" s="25">
        <v>3727</v>
      </c>
      <c r="F12" s="26">
        <f>INT((E12*[1]Valores!$C$2*100)+0.5)/100</f>
        <v>62203.63</v>
      </c>
      <c r="G12" s="27">
        <v>219</v>
      </c>
      <c r="H12" s="26">
        <f>INT((G12*[1]Valores!$C$2*100)+0.5)/100</f>
        <v>3655.11</v>
      </c>
      <c r="I12" s="23">
        <v>0</v>
      </c>
      <c r="J12" s="26">
        <f>INT((I12*[1]Valores!$C$2*100)+0.5)/100</f>
        <v>0</v>
      </c>
      <c r="K12" s="26">
        <v>10753.71</v>
      </c>
      <c r="L12" s="26">
        <v>14881.98</v>
      </c>
      <c r="M12" s="28">
        <v>8531.93</v>
      </c>
      <c r="N12" s="28">
        <v>0</v>
      </c>
      <c r="O12" s="26">
        <v>4163.66</v>
      </c>
      <c r="P12" s="29">
        <v>0</v>
      </c>
      <c r="Q12" s="26">
        <v>0</v>
      </c>
      <c r="R12" s="26">
        <v>67527.739999999991</v>
      </c>
      <c r="S12" s="28">
        <v>0.02</v>
      </c>
      <c r="T12" s="28"/>
      <c r="U12" s="30"/>
      <c r="V12" s="26"/>
      <c r="W12" s="26"/>
      <c r="X12" s="29"/>
      <c r="Y12" s="31"/>
      <c r="Z12" s="26"/>
      <c r="AA12" s="26"/>
      <c r="AB12" s="30"/>
      <c r="AC12" s="26"/>
      <c r="AD12" s="26"/>
      <c r="AE12" s="26"/>
      <c r="AF12" s="32"/>
      <c r="AG12" s="28"/>
      <c r="AH12" s="29"/>
      <c r="AI12" s="29"/>
      <c r="AJ12" s="31"/>
      <c r="AK12" s="33"/>
      <c r="AL12" s="34"/>
      <c r="AM12" s="34"/>
      <c r="AN12" s="28"/>
      <c r="AO12" s="28"/>
      <c r="AP12" s="28"/>
      <c r="AQ12" s="32"/>
      <c r="AR12" s="8"/>
      <c r="AS12" s="28"/>
    </row>
    <row r="13" spans="1:45" x14ac:dyDescent="0.25">
      <c r="A13" s="21">
        <v>1012</v>
      </c>
      <c r="B13" s="22" t="s">
        <v>33</v>
      </c>
      <c r="C13" s="38">
        <v>100</v>
      </c>
      <c r="D13" s="24">
        <f>INT((C13*[1]Valores!$C$2*100)+0.5)/100</f>
        <v>1669</v>
      </c>
      <c r="E13" s="25">
        <v>3779</v>
      </c>
      <c r="F13" s="26">
        <f>INT((E13*[1]Valores!$C$2*100)+0.5)/100</f>
        <v>63071.51</v>
      </c>
      <c r="G13" s="27">
        <v>1226</v>
      </c>
      <c r="H13" s="26">
        <f>INT((G13*[1]Valores!$C$2*100)+0.5)/100</f>
        <v>20461.939999999999</v>
      </c>
      <c r="I13" s="23">
        <v>300</v>
      </c>
      <c r="J13" s="26">
        <v>0</v>
      </c>
      <c r="K13" s="26">
        <v>10901.416499999999</v>
      </c>
      <c r="L13" s="26">
        <v>14881.98</v>
      </c>
      <c r="M13" s="28">
        <v>8531.93</v>
      </c>
      <c r="N13" s="28">
        <v>0</v>
      </c>
      <c r="O13" s="26">
        <v>4163.66</v>
      </c>
      <c r="P13" s="29">
        <v>1102</v>
      </c>
      <c r="Q13" s="26">
        <v>0</v>
      </c>
      <c r="R13" s="26">
        <v>68512.45</v>
      </c>
      <c r="S13" s="28">
        <v>0.02</v>
      </c>
    </row>
    <row r="14" spans="1:45" x14ac:dyDescent="0.25">
      <c r="A14" s="21">
        <v>1013</v>
      </c>
      <c r="B14" s="22" t="s">
        <v>34</v>
      </c>
      <c r="C14" s="23">
        <v>107</v>
      </c>
      <c r="D14" s="36">
        <f>INT((C14*[1]Valores!$C$2*100)+0.5)/100</f>
        <v>1785.83</v>
      </c>
      <c r="E14" s="25">
        <v>3779</v>
      </c>
      <c r="F14" s="26">
        <f>INT((E14*[1]Valores!$C$2*100)+0.5)/100</f>
        <v>63071.51</v>
      </c>
      <c r="G14" s="27">
        <v>219</v>
      </c>
      <c r="H14" s="26">
        <f>INT((G14*[1]Valores!$C$2*100)+0.5)/100</f>
        <v>3655.11</v>
      </c>
      <c r="I14" s="23">
        <v>300</v>
      </c>
      <c r="J14" s="26">
        <v>0</v>
      </c>
      <c r="K14" s="26">
        <v>10901.416499999999</v>
      </c>
      <c r="L14" s="26">
        <v>14881.98</v>
      </c>
      <c r="M14" s="28">
        <v>8531.93</v>
      </c>
      <c r="N14" s="28">
        <v>0</v>
      </c>
      <c r="O14" s="26">
        <v>4163.66</v>
      </c>
      <c r="P14" s="29">
        <v>1102</v>
      </c>
      <c r="Q14" s="26">
        <v>0</v>
      </c>
      <c r="R14" s="26">
        <v>68512.45</v>
      </c>
      <c r="S14" s="28">
        <v>0.02</v>
      </c>
    </row>
    <row r="15" spans="1:45" x14ac:dyDescent="0.25">
      <c r="A15" s="21">
        <v>1014</v>
      </c>
      <c r="B15" s="22" t="s">
        <v>35</v>
      </c>
      <c r="C15" s="23">
        <v>107</v>
      </c>
      <c r="D15" s="24">
        <f>INT((C15*[1]Valores!$C$2*100)+0.5)/100</f>
        <v>1785.83</v>
      </c>
      <c r="E15" s="25">
        <v>3779</v>
      </c>
      <c r="F15" s="26">
        <f>INT((E15*[1]Valores!$C$2*100)+0.5)/100</f>
        <v>63071.51</v>
      </c>
      <c r="G15" s="27">
        <v>219</v>
      </c>
      <c r="H15" s="26">
        <f>INT((G15*[1]Valores!$C$2*100)+0.5)/100</f>
        <v>3655.11</v>
      </c>
      <c r="I15" s="23">
        <v>0</v>
      </c>
      <c r="J15" s="26">
        <v>0</v>
      </c>
      <c r="K15" s="26">
        <v>13274.7345</v>
      </c>
      <c r="L15" s="26">
        <v>15287.59</v>
      </c>
      <c r="M15" s="28">
        <v>8531.93</v>
      </c>
      <c r="N15" s="28">
        <v>0</v>
      </c>
      <c r="O15" s="26">
        <v>4163.66</v>
      </c>
      <c r="P15" s="29">
        <v>1102</v>
      </c>
      <c r="Q15" s="26">
        <v>9129.9419999999991</v>
      </c>
      <c r="R15" s="26">
        <v>0</v>
      </c>
      <c r="S15" s="28">
        <v>0.02</v>
      </c>
    </row>
    <row r="16" spans="1:45" x14ac:dyDescent="0.25">
      <c r="A16" s="21">
        <v>1015</v>
      </c>
      <c r="B16" s="22" t="s">
        <v>36</v>
      </c>
      <c r="C16" s="23">
        <v>100</v>
      </c>
      <c r="D16" s="24">
        <f>INT((C16*[1]Valores!$C$2*100)+0.5)/100</f>
        <v>1669</v>
      </c>
      <c r="E16" s="25">
        <v>3779</v>
      </c>
      <c r="F16" s="26">
        <f>INT((E16*[1]Valores!$C$2*100)+0.5)/100</f>
        <v>63071.51</v>
      </c>
      <c r="G16" s="27">
        <v>1226</v>
      </c>
      <c r="H16" s="26">
        <f>INT((G16*[1]Valores!$C$2*100)+0.5)/100</f>
        <v>20461.939999999999</v>
      </c>
      <c r="I16" s="23">
        <v>0</v>
      </c>
      <c r="J16" s="26">
        <v>300</v>
      </c>
      <c r="K16" s="26">
        <v>10901.416499999999</v>
      </c>
      <c r="L16" s="26">
        <v>14881.98</v>
      </c>
      <c r="M16" s="28">
        <v>8531.93</v>
      </c>
      <c r="N16" s="28">
        <v>0</v>
      </c>
      <c r="O16" s="26">
        <v>4163.66</v>
      </c>
      <c r="P16" s="29">
        <v>1102</v>
      </c>
      <c r="Q16" s="26">
        <v>0</v>
      </c>
      <c r="R16" s="26">
        <v>68512.45</v>
      </c>
      <c r="S16" s="28">
        <v>0.02</v>
      </c>
    </row>
    <row r="17" spans="1:19" x14ac:dyDescent="0.25">
      <c r="A17" s="21">
        <v>1016</v>
      </c>
      <c r="B17" s="22" t="s">
        <v>37</v>
      </c>
      <c r="C17" s="23">
        <v>100</v>
      </c>
      <c r="D17" s="24">
        <f>INT((C17*[1]Valores!$C$2*100)+0.5)/100</f>
        <v>1669</v>
      </c>
      <c r="E17" s="25">
        <v>3779</v>
      </c>
      <c r="F17" s="26">
        <f>INT((E17*[1]Valores!$C$2*100)+0.5)/100</f>
        <v>63071.51</v>
      </c>
      <c r="G17" s="27">
        <v>219</v>
      </c>
      <c r="H17" s="26">
        <f>INT((G17*[1]Valores!$C$2*100)+0.5)/100</f>
        <v>3655.11</v>
      </c>
      <c r="I17" s="23">
        <v>0</v>
      </c>
      <c r="J17" s="26">
        <v>0</v>
      </c>
      <c r="K17" s="26">
        <v>10901.416499999999</v>
      </c>
      <c r="L17" s="26">
        <v>14881.98</v>
      </c>
      <c r="M17" s="28">
        <v>8531.93</v>
      </c>
      <c r="N17" s="28">
        <v>0</v>
      </c>
      <c r="O17" s="26">
        <v>4163.66</v>
      </c>
      <c r="P17" s="29">
        <v>1102</v>
      </c>
      <c r="Q17" s="26">
        <v>0</v>
      </c>
      <c r="R17" s="26">
        <v>68512.45</v>
      </c>
      <c r="S17" s="28">
        <v>0.02</v>
      </c>
    </row>
    <row r="18" spans="1:19" x14ac:dyDescent="0.25">
      <c r="A18" s="21">
        <v>1017</v>
      </c>
      <c r="B18" s="22" t="s">
        <v>38</v>
      </c>
      <c r="C18" s="23">
        <v>107</v>
      </c>
      <c r="D18" s="24">
        <f>INT((C18*[1]Valores!$C$2*100)+0.5)/100</f>
        <v>1785.83</v>
      </c>
      <c r="E18" s="25">
        <v>3779</v>
      </c>
      <c r="F18" s="26">
        <f>INT((E18*[1]Valores!$C$2*100)+0.5)/100</f>
        <v>63071.51</v>
      </c>
      <c r="G18" s="27">
        <v>219</v>
      </c>
      <c r="H18" s="26">
        <f>INT((G18*[1]Valores!$C$2*100)+0.5)/100</f>
        <v>3655.11</v>
      </c>
      <c r="I18" s="23">
        <v>0</v>
      </c>
      <c r="J18" s="26">
        <v>0</v>
      </c>
      <c r="K18" s="26">
        <v>13274.7345</v>
      </c>
      <c r="L18" s="26">
        <v>14881.98</v>
      </c>
      <c r="M18" s="28">
        <v>8531.93</v>
      </c>
      <c r="N18" s="28">
        <v>0</v>
      </c>
      <c r="O18" s="26">
        <v>4163.66</v>
      </c>
      <c r="P18" s="29">
        <v>0</v>
      </c>
      <c r="Q18" s="26">
        <v>0</v>
      </c>
      <c r="R18" s="26">
        <v>68512.45</v>
      </c>
      <c r="S18" s="28">
        <v>0.02</v>
      </c>
    </row>
    <row r="19" spans="1:19" x14ac:dyDescent="0.25">
      <c r="A19" s="21">
        <v>1018</v>
      </c>
      <c r="B19" s="22" t="s">
        <v>39</v>
      </c>
      <c r="C19" s="23">
        <v>107</v>
      </c>
      <c r="D19" s="36">
        <f>INT((C19*[1]Valores!$C$2*100)+0.5)/100</f>
        <v>1785.83</v>
      </c>
      <c r="E19" s="25">
        <v>3779</v>
      </c>
      <c r="F19" s="26">
        <f>INT((E19*[1]Valores!$C$2*100)+0.5)/100</f>
        <v>63071.51</v>
      </c>
      <c r="G19" s="27">
        <v>1226</v>
      </c>
      <c r="H19" s="26">
        <f>INT((G19*[1]Valores!$C$2*100)+0.5)/100</f>
        <v>20461.939999999999</v>
      </c>
      <c r="I19" s="23">
        <v>0</v>
      </c>
      <c r="J19" s="26">
        <v>0</v>
      </c>
      <c r="K19" s="26">
        <v>10901.416499999999</v>
      </c>
      <c r="L19" s="26">
        <v>15287.59</v>
      </c>
      <c r="M19" s="28">
        <v>8531.93</v>
      </c>
      <c r="N19" s="28">
        <v>0</v>
      </c>
      <c r="O19" s="26">
        <v>4163.66</v>
      </c>
      <c r="P19" s="29">
        <v>0</v>
      </c>
      <c r="Q19" s="26">
        <v>0</v>
      </c>
      <c r="R19" s="26">
        <v>68512.45</v>
      </c>
      <c r="S19" s="28">
        <v>0.02</v>
      </c>
    </row>
    <row r="20" spans="1:19" x14ac:dyDescent="0.25">
      <c r="A20" s="21">
        <v>2012</v>
      </c>
      <c r="B20" s="22" t="s">
        <v>40</v>
      </c>
      <c r="C20" s="23">
        <v>100</v>
      </c>
      <c r="D20" s="24">
        <f>INT((C20*[1]Valores!$C$2*100)+0.5)/100</f>
        <v>1669</v>
      </c>
      <c r="E20" s="25">
        <v>3779</v>
      </c>
      <c r="F20" s="26">
        <f>INT((E20*[1]Valores!$C$2*100)+0.5)/100</f>
        <v>63071.51</v>
      </c>
      <c r="G20" s="27">
        <v>219</v>
      </c>
      <c r="H20" s="26">
        <f>INT((G20*[1]Valores!$C$2*100)+0.5)/100</f>
        <v>3655.11</v>
      </c>
      <c r="I20" s="23">
        <v>0</v>
      </c>
      <c r="J20" s="26">
        <v>300</v>
      </c>
      <c r="K20" s="26">
        <v>10901.416499999999</v>
      </c>
      <c r="L20" s="26">
        <v>14881.98</v>
      </c>
      <c r="M20" s="28">
        <v>8531.93</v>
      </c>
      <c r="N20" s="28">
        <v>0</v>
      </c>
      <c r="O20" s="26">
        <v>4163.66</v>
      </c>
      <c r="P20" s="29">
        <v>0</v>
      </c>
      <c r="Q20" s="26">
        <v>0</v>
      </c>
      <c r="R20" s="26">
        <v>68512.45</v>
      </c>
      <c r="S20" s="28">
        <v>0.02</v>
      </c>
    </row>
    <row r="21" spans="1:19" x14ac:dyDescent="0.25">
      <c r="A21" s="21">
        <v>3012</v>
      </c>
      <c r="B21" s="22" t="s">
        <v>41</v>
      </c>
      <c r="C21" s="23">
        <v>100</v>
      </c>
      <c r="D21" s="24">
        <f>INT((C21*[1]Valores!$C$2*100)+0.5)/100</f>
        <v>1669</v>
      </c>
      <c r="E21" s="25">
        <v>3727</v>
      </c>
      <c r="F21" s="26">
        <f>INT((E21*[1]Valores!$C$2*100)+0.5)/100</f>
        <v>62203.63</v>
      </c>
      <c r="G21" s="27">
        <v>219</v>
      </c>
      <c r="H21" s="26">
        <f>INT((G21*[1]Valores!$C$2*100)+0.5)/100</f>
        <v>3655.11</v>
      </c>
      <c r="I21" s="23">
        <v>0</v>
      </c>
      <c r="J21" s="26">
        <v>0</v>
      </c>
      <c r="K21" s="26">
        <v>10901.416499999999</v>
      </c>
      <c r="L21" s="26">
        <v>14881.98</v>
      </c>
      <c r="M21" s="28">
        <v>8531.93</v>
      </c>
      <c r="N21" s="28">
        <v>0</v>
      </c>
      <c r="O21" s="26">
        <v>4163.66</v>
      </c>
      <c r="P21" s="29">
        <v>1102</v>
      </c>
      <c r="Q21" s="26">
        <v>0</v>
      </c>
      <c r="R21" s="26">
        <v>67527.739999999991</v>
      </c>
      <c r="S21" s="28">
        <v>0.02</v>
      </c>
    </row>
    <row r="27" spans="1:19" x14ac:dyDescent="0.25">
      <c r="J27" s="37"/>
    </row>
  </sheetData>
  <mergeCells count="7">
    <mergeCell ref="AI1:AI2"/>
    <mergeCell ref="C1:D1"/>
    <mergeCell ref="E1:F1"/>
    <mergeCell ref="G1:H1"/>
    <mergeCell ref="I1:J1"/>
    <mergeCell ref="U1:V1"/>
    <mergeCell ref="AB1:A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Moroni</dc:creator>
  <cp:lastModifiedBy>Facundo Moroni</cp:lastModifiedBy>
  <dcterms:created xsi:type="dcterms:W3CDTF">2015-06-05T18:17:20Z</dcterms:created>
  <dcterms:modified xsi:type="dcterms:W3CDTF">2022-05-09T03:45:07Z</dcterms:modified>
</cp:coreProperties>
</file>