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qu\Documents\Bootcamp\Homework\"/>
    </mc:Choice>
  </mc:AlternateContent>
  <xr:revisionPtr revIDLastSave="0" documentId="8_{AFF21DD4-3A26-4633-B2BF-FCCC4D57508A}" xr6:coauthVersionLast="44" xr6:coauthVersionMax="44" xr10:uidLastSave="{00000000-0000-0000-0000-000000000000}"/>
  <bookViews>
    <workbookView xWindow="-110" yWindow="-110" windowWidth="19420" windowHeight="10420" activeTab="5" xr2:uid="{00000000-000D-0000-FFFF-FFFF00000000}"/>
  </bookViews>
  <sheets>
    <sheet name="Gral Data" sheetId="1" r:id="rId1"/>
    <sheet name="Country" sheetId="2" r:id="rId2"/>
    <sheet name="Country+MCategory" sheetId="3" r:id="rId3"/>
    <sheet name="Date Created" sheetId="4" r:id="rId4"/>
    <sheet name="Bonus" sheetId="5" r:id="rId5"/>
    <sheet name="Bonus Statistical Analysis" sheetId="8" r:id="rId6"/>
  </sheets>
  <definedNames>
    <definedName name="_xlnm._FilterDatabase" localSheetId="0" hidden="1">'Gral Data'!$A$1:$T$4115</definedName>
  </definedNam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7" i="8" l="1"/>
  <c r="I9" i="8"/>
  <c r="I16" i="8"/>
  <c r="I8" i="8"/>
  <c r="I15" i="8"/>
  <c r="I7" i="8"/>
  <c r="I14" i="8"/>
  <c r="I6" i="8"/>
  <c r="I12" i="8"/>
  <c r="I13" i="8"/>
  <c r="I4" i="8"/>
  <c r="I5" i="8"/>
  <c r="C12" i="5"/>
  <c r="C11" i="5"/>
  <c r="C10" i="5"/>
  <c r="C9" i="5"/>
  <c r="C8" i="5"/>
  <c r="C7" i="5"/>
  <c r="C6" i="5"/>
  <c r="C5" i="5"/>
  <c r="C4" i="5"/>
  <c r="C3" i="5"/>
  <c r="C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B13" i="5"/>
  <c r="B12" i="5"/>
  <c r="B11" i="5"/>
  <c r="B10" i="5"/>
  <c r="B9" i="5"/>
  <c r="E9" i="5" s="1"/>
  <c r="B8" i="5"/>
  <c r="E8" i="5" s="1"/>
  <c r="B7" i="5"/>
  <c r="E7" i="5" s="1"/>
  <c r="B6" i="5"/>
  <c r="E6" i="5" s="1"/>
  <c r="B5" i="5"/>
  <c r="B4" i="5"/>
  <c r="B3" i="5"/>
  <c r="B2" i="5"/>
  <c r="I13" i="2"/>
  <c r="I12" i="2"/>
  <c r="I11" i="2"/>
  <c r="I10" i="2"/>
  <c r="I9" i="2"/>
  <c r="I8" i="2"/>
  <c r="I7" i="2"/>
  <c r="I6" i="2"/>
  <c r="I5" i="2"/>
  <c r="H13" i="2"/>
  <c r="H12" i="2"/>
  <c r="H11" i="2"/>
  <c r="H10" i="2"/>
  <c r="H9" i="2"/>
  <c r="H8" i="2"/>
  <c r="H7" i="2"/>
  <c r="H6" i="2"/>
  <c r="H5" i="2"/>
  <c r="G13" i="2"/>
  <c r="G12" i="2"/>
  <c r="G11" i="2"/>
  <c r="G10" i="2"/>
  <c r="G9" i="2"/>
  <c r="G8" i="2"/>
  <c r="G7" i="2"/>
  <c r="G6" i="2"/>
  <c r="G5" i="2"/>
  <c r="G7" i="5" l="1"/>
  <c r="H7" i="5"/>
  <c r="H8" i="5"/>
  <c r="H9" i="5"/>
  <c r="H2" i="5"/>
  <c r="G6" i="5"/>
  <c r="G3" i="5"/>
  <c r="G9" i="5"/>
  <c r="G8" i="5"/>
  <c r="H6" i="5"/>
  <c r="G10" i="5"/>
  <c r="E2" i="5"/>
  <c r="G2" i="5" s="1"/>
  <c r="E10" i="5"/>
  <c r="F10" i="5" s="1"/>
  <c r="F6" i="5"/>
  <c r="E3" i="5"/>
  <c r="F3" i="5" s="1"/>
  <c r="E11" i="5"/>
  <c r="F11" i="5" s="1"/>
  <c r="F7" i="5"/>
  <c r="E4" i="5"/>
  <c r="G4" i="5" s="1"/>
  <c r="E12" i="5"/>
  <c r="F12" i="5" s="1"/>
  <c r="F8" i="5"/>
  <c r="E5" i="5"/>
  <c r="G5" i="5" s="1"/>
  <c r="E13" i="5"/>
  <c r="F13" i="5" s="1"/>
  <c r="F9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H4" i="5" l="1"/>
  <c r="G13" i="5"/>
  <c r="H13" i="5"/>
  <c r="F2" i="5"/>
  <c r="G11" i="5"/>
  <c r="H12" i="5"/>
  <c r="H3" i="5"/>
  <c r="G12" i="5"/>
  <c r="H11" i="5"/>
  <c r="F4" i="5"/>
  <c r="F5" i="5"/>
  <c r="H10" i="5"/>
  <c r="H5" i="5"/>
</calcChain>
</file>

<file path=xl/sharedStrings.xml><?xml version="1.0" encoding="utf-8"?>
<sst xmlns="http://schemas.openxmlformats.org/spreadsheetml/2006/main" count="28554" uniqueCount="8408">
  <si>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</si>
  <si>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</si>
  <si>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</si>
  <si>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</si>
  <si>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</si>
  <si>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</si>
  <si>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</si>
  <si>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</si>
  <si>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</si>
  <si>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</si>
  <si>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</si>
  <si>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</si>
  <si>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</si>
  <si>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</si>
  <si>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</si>
  <si>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</si>
  <si>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</si>
  <si>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</si>
  <si>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</si>
  <si>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</si>
  <si>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</si>
  <si>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</si>
  <si>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</si>
  <si>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</si>
  <si>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</si>
  <si>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</si>
  <si>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</si>
  <si>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</si>
  <si>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</si>
  <si>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</si>
  <si>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</si>
  <si>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</si>
  <si>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</si>
  <si>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</si>
  <si>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</si>
  <si>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</si>
  <si>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</si>
  <si>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</si>
  <si>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</si>
  <si>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</si>
  <si>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</si>
  <si>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</si>
  <si>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</si>
  <si>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</si>
  <si>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</si>
  <si>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</si>
  <si>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</si>
  <si>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</si>
  <si>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</si>
  <si>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</si>
  <si>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</si>
  <si>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</si>
  <si>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</si>
  <si>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</si>
  <si>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</si>
  <si>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</si>
  <si>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</si>
  <si>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</si>
  <si>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</si>
  <si>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</si>
  <si>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</si>
  <si>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</si>
  <si>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</si>
  <si>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</si>
  <si>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</si>
  <si>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</si>
  <si>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</si>
  <si>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</si>
  <si>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</si>
  <si>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</si>
  <si>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</si>
  <si>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</si>
  <si>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</si>
  <si>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</si>
  <si>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</si>
  <si>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</si>
  <si>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</si>
  <si>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</si>
  <si>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</si>
  <si>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</si>
  <si>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</si>
  <si>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</si>
  <si>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</si>
  <si>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</si>
  <si>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</si>
  <si>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</si>
  <si>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</si>
  <si>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</si>
  <si>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</si>
  <si>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</si>
  <si>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</si>
  <si>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</si>
  <si>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</si>
  <si>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</si>
  <si>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</si>
  <si>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</si>
  <si>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</si>
  <si>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</si>
  <si>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</si>
  <si>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</si>
  <si>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</si>
  <si>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</si>
  <si>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</si>
  <si>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</si>
  <si>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</si>
  <si>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</si>
  <si>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</si>
  <si>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</si>
  <si>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</si>
  <si>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</si>
  <si>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</si>
  <si>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</si>
  <si>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</si>
  <si>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</si>
  <si>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</si>
  <si>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</si>
  <si>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</si>
  <si>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</si>
  <si>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</si>
  <si>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</si>
  <si>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</si>
  <si>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</si>
  <si>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</si>
  <si>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</si>
  <si>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</si>
  <si>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</si>
  <si>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</si>
  <si>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</si>
  <si>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</si>
  <si>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</si>
  <si>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</si>
  <si>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</si>
  <si>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</si>
  <si>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</si>
  <si>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</si>
  <si>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</si>
  <si>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</si>
  <si>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</si>
  <si>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</si>
  <si>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</si>
  <si>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</si>
  <si>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</si>
  <si>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</si>
  <si>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</si>
  <si>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</si>
  <si>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</si>
  <si>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</si>
  <si>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</si>
  <si>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</si>
  <si>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</si>
  <si>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</si>
  <si>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</si>
  <si>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</si>
  <si>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</si>
  <si>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</si>
  <si>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</si>
  <si>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</si>
  <si>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</si>
  <si>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</si>
  <si>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</si>
  <si>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</si>
  <si>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</si>
  <si>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</si>
  <si>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</si>
  <si>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</si>
  <si>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</si>
  <si>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</si>
  <si>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</si>
  <si>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</si>
  <si>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</si>
  <si>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</si>
  <si>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</si>
  <si>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</si>
  <si>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</si>
  <si>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</si>
  <si>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</si>
  <si>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</si>
  <si>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</si>
  <si>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</si>
  <si>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</si>
  <si>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</si>
  <si>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</si>
  <si>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</si>
  <si>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</si>
  <si>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</si>
  <si>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</si>
  <si>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</si>
  <si>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</si>
  <si>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</si>
  <si>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</si>
  <si>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</si>
  <si>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</si>
  <si>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</si>
  <si>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</si>
  <si>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</si>
  <si>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</si>
  <si>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</si>
  <si>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</si>
  <si>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</si>
  <si>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</si>
  <si>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</si>
  <si>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</si>
  <si>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</si>
  <si>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</si>
  <si>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</si>
  <si>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</si>
  <si>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</si>
  <si>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</si>
  <si>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</si>
  <si>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</si>
  <si>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</si>
  <si>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</si>
  <si>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</si>
  <si>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</si>
  <si>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</si>
  <si>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</si>
  <si>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</si>
  <si>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</si>
  <si>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</si>
  <si>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</si>
  <si>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</si>
  <si>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</si>
  <si>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</si>
  <si>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</si>
  <si>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</si>
  <si>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</si>
  <si>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</si>
  <si>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</si>
  <si>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</si>
  <si>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</si>
  <si>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</si>
  <si>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</si>
  <si>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</si>
  <si>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</si>
  <si>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</si>
  <si>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</si>
  <si>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</si>
  <si>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</si>
  <si>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</si>
  <si>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</si>
  <si>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</si>
  <si>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</si>
  <si>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</si>
  <si>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</si>
  <si>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</si>
  <si>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</si>
  <si>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</si>
  <si>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</si>
  <si>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</si>
  <si>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</si>
  <si>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</si>
  <si>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</si>
  <si>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</si>
  <si>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</si>
  <si>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</si>
  <si>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</si>
  <si>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</si>
  <si>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</si>
  <si>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</si>
  <si>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</si>
  <si>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</si>
  <si>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</si>
  <si>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</si>
  <si>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</si>
  <si>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</si>
  <si>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</si>
  <si>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</si>
  <si>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</si>
  <si>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</si>
  <si>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</si>
  <si>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</si>
  <si>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</si>
  <si>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</si>
  <si>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</si>
  <si>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</si>
  <si>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</si>
  <si>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</si>
  <si>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</si>
  <si>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</si>
  <si>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</si>
  <si>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</si>
  <si>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</si>
  <si>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</si>
  <si>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</si>
  <si>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</si>
  <si>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</si>
  <si>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</si>
  <si>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</si>
  <si>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</si>
  <si>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</si>
  <si>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</si>
  <si>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</si>
  <si>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</si>
  <si>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</si>
  <si>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</si>
  <si>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</si>
  <si>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</si>
  <si>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</si>
  <si>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</si>
  <si>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</si>
  <si>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</si>
  <si>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</si>
  <si>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</si>
  <si>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</si>
  <si>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</si>
  <si>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</si>
  <si>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</si>
  <si>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</si>
  <si>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</si>
  <si>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</si>
  <si>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</si>
  <si>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</si>
  <si>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</si>
  <si>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</si>
  <si>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</si>
  <si>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</si>
  <si>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</si>
  <si>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</si>
  <si>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</si>
  <si>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</si>
  <si>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</si>
  <si>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</si>
  <si>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</si>
  <si>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</si>
  <si>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</si>
  <si>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</si>
  <si>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</si>
  <si>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</si>
  <si>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</si>
  <si>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</si>
  <si>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</si>
  <si>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</si>
  <si>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</si>
  <si>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</si>
  <si>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</si>
  <si>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</si>
  <si>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</si>
  <si>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</si>
  <si>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</si>
  <si>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</si>
  <si>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</si>
  <si>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</si>
  <si>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</si>
  <si>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</si>
  <si>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</si>
  <si>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</si>
  <si>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</si>
  <si>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</si>
  <si>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</si>
  <si>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</si>
  <si>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</si>
  <si>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</si>
  <si>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</si>
  <si>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</si>
  <si>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</si>
  <si>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</si>
  <si>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</si>
  <si>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</si>
  <si>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</si>
  <si>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</si>
  <si>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</si>
  <si>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</si>
  <si>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</si>
  <si>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</si>
  <si>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</si>
  <si>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</si>
  <si>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</si>
  <si>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</si>
  <si>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</si>
  <si>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</si>
  <si>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</si>
  <si>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</si>
  <si>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</si>
  <si>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</si>
  <si>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</si>
  <si>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</si>
  <si>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</si>
  <si>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</si>
  <si>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</si>
  <si>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</si>
  <si>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</si>
  <si>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</si>
  <si>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</si>
  <si>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</si>
  <si>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</si>
  <si>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</si>
  <si>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</si>
  <si>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</si>
  <si>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</si>
  <si>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</si>
  <si>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</si>
  <si>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</si>
  <si>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</si>
  <si>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</si>
  <si>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</si>
  <si>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</si>
  <si>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</si>
  <si>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</si>
  <si>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</si>
  <si>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</si>
  <si>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</si>
  <si>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</si>
  <si>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</si>
  <si>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</si>
  <si>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</si>
  <si>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</si>
  <si>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</si>
  <si>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</si>
  <si>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</si>
  <si>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</si>
  <si>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</si>
  <si>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</si>
  <si>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</si>
  <si>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</si>
  <si>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</si>
  <si>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</si>
  <si>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</si>
  <si>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</si>
  <si>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</si>
  <si>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</si>
  <si>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</si>
  <si>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</si>
  <si>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</si>
  <si>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</si>
  <si>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</si>
  <si>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</si>
  <si>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</si>
  <si>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</si>
  <si>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</si>
  <si>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</si>
  <si>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</si>
  <si>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</si>
  <si>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</si>
  <si>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</si>
  <si>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</si>
  <si>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</si>
  <si>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</si>
  <si>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</si>
  <si>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</si>
  <si>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</si>
  <si>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</si>
  <si>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</si>
  <si>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</si>
  <si>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</si>
  <si>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</si>
  <si>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</si>
  <si>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</si>
  <si>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</si>
  <si>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</si>
  <si>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</si>
  <si>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</si>
  <si>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</si>
  <si>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</si>
  <si>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</si>
  <si>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</si>
  <si>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</si>
  <si>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</si>
  <si>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</si>
  <si>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</si>
  <si>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</si>
  <si>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</si>
  <si>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</si>
  <si>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</si>
  <si>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</si>
  <si>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</si>
  <si>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</si>
  <si>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</si>
  <si>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</si>
  <si>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</si>
  <si>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</si>
  <si>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</si>
  <si>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</si>
  <si>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</si>
  <si>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</si>
  <si>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</si>
  <si>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</si>
  <si>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</si>
  <si>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</si>
  <si>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</si>
  <si>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</si>
  <si>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</si>
  <si>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</si>
  <si>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</si>
  <si>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</si>
  <si>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</si>
  <si>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</si>
  <si>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</si>
  <si>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</si>
  <si>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</si>
  <si>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</si>
  <si>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</si>
  <si>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</si>
  <si>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</si>
  <si>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</si>
  <si>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</si>
  <si>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</si>
  <si>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</si>
  <si>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</si>
  <si>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</si>
  <si>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</si>
  <si>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</si>
  <si>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</si>
  <si>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</si>
  <si>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</si>
  <si>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</si>
  <si>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</si>
  <si>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</si>
  <si>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</si>
  <si>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</si>
  <si>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</si>
  <si>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</si>
  <si>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</si>
  <si>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</si>
  <si>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</si>
  <si>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</si>
  <si>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</si>
  <si>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</si>
  <si>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</si>
  <si>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</si>
  <si>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</si>
  <si>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</si>
  <si>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</si>
  <si>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</si>
  <si>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</si>
  <si>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</si>
  <si>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</si>
  <si>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</si>
  <si>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</si>
  <si>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</si>
  <si>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</si>
  <si>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</si>
  <si>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</si>
  <si>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</si>
  <si>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</si>
  <si>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</si>
  <si>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</si>
  <si>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</si>
  <si>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</si>
  <si>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</si>
  <si>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</si>
  <si>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</si>
  <si>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</si>
  <si>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</si>
  <si>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</si>
  <si>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</si>
  <si>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</si>
  <si>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</si>
  <si>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</si>
  <si>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</si>
  <si>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</si>
  <si>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</si>
  <si>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</si>
  <si>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</si>
  <si>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</si>
  <si>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</si>
  <si>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</si>
  <si>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</si>
  <si>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</si>
  <si>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</si>
  <si>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</si>
  <si>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</si>
  <si>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</si>
  <si>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</si>
  <si>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</si>
  <si>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</si>
  <si>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</si>
  <si>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</si>
  <si>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</si>
  <si>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</si>
  <si>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</si>
  <si>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</si>
  <si>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</si>
  <si>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</si>
  <si>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</si>
  <si>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</si>
  <si>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</si>
  <si>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</si>
  <si>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</si>
  <si>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</si>
  <si>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</si>
  <si>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</si>
  <si>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</si>
  <si>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</si>
  <si>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</si>
  <si>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</si>
  <si>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</si>
  <si>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</si>
  <si>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</si>
  <si>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</si>
  <si>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</si>
  <si>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</si>
  <si>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</si>
  <si>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</si>
  <si>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</si>
  <si>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</si>
  <si>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</si>
  <si>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</si>
  <si>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</si>
  <si>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</si>
  <si>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</si>
  <si>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</si>
  <si>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</si>
  <si>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</si>
  <si>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</si>
  <si>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</si>
  <si>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</si>
  <si>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</si>
  <si>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</si>
  <si>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</si>
  <si>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</si>
  <si>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</si>
  <si>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</si>
  <si>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</si>
  <si>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</si>
  <si>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</si>
  <si>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</si>
  <si>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</si>
  <si>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</si>
  <si>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</si>
  <si>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</si>
  <si>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</si>
  <si>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</si>
  <si>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</si>
  <si>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</si>
  <si>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</si>
  <si>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</si>
  <si>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</si>
  <si>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</si>
  <si>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</si>
  <si>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</si>
  <si>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</si>
  <si>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</si>
  <si>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</si>
  <si>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</si>
  <si>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</si>
  <si>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</si>
  <si>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</si>
  <si>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</si>
  <si>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</si>
  <si>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</si>
  <si>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</si>
  <si>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</si>
  <si>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</si>
  <si>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</si>
  <si>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</si>
  <si>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</si>
  <si>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</si>
  <si>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</si>
  <si>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</si>
  <si>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</si>
  <si>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</si>
  <si>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</si>
  <si>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</si>
  <si>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</si>
  <si>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</si>
  <si>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</si>
  <si>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</si>
  <si>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</si>
  <si>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</si>
  <si>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</si>
  <si>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</si>
  <si>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</si>
  <si>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</si>
  <si>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</si>
  <si>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</si>
  <si>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</si>
  <si>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</si>
  <si>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</si>
  <si>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</si>
  <si>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</si>
  <si>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</si>
  <si>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</si>
  <si>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</si>
  <si>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</si>
  <si>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</si>
  <si>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</si>
  <si>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</si>
  <si>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</si>
  <si>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</si>
  <si>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</si>
  <si>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</si>
  <si>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</si>
  <si>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</si>
  <si>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</si>
  <si>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</si>
  <si>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</si>
  <si>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</si>
  <si>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</si>
  <si>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</si>
  <si>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</si>
  <si>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</si>
  <si>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</si>
  <si>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</si>
  <si>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</si>
  <si>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</si>
  <si>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</si>
  <si>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</si>
  <si>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</si>
  <si>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</si>
  <si>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</si>
  <si>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</si>
  <si>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</si>
  <si>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</si>
  <si>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</si>
  <si>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</si>
  <si>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</si>
  <si>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</si>
  <si>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</si>
  <si>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</si>
  <si>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</si>
  <si>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</si>
  <si>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</si>
  <si>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</si>
  <si>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</si>
  <si>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</si>
  <si>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</si>
  <si>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</si>
  <si>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</si>
  <si>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</si>
  <si>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</si>
  <si>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</si>
  <si>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</si>
  <si>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</si>
  <si>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</si>
  <si>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</si>
  <si>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</si>
  <si>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</si>
  <si>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</si>
  <si>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</si>
  <si>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</si>
  <si>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</si>
  <si>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</si>
  <si>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</si>
  <si>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</si>
  <si>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</si>
  <si>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</si>
  <si>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</si>
  <si>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</si>
  <si>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</si>
  <si>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</si>
  <si>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</si>
  <si>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</si>
  <si>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</si>
  <si>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</si>
  <si>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</si>
  <si>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</si>
  <si>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</si>
  <si>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</si>
  <si>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</si>
  <si>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</si>
  <si>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</si>
  <si>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</si>
  <si>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</si>
  <si>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</si>
  <si>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</si>
  <si>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</si>
  <si>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</si>
  <si>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</si>
  <si>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</si>
  <si>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</si>
  <si>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</si>
  <si>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</si>
  <si>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</si>
  <si>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</si>
  <si>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</si>
  <si>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</si>
  <si>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</si>
  <si>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</si>
  <si>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</si>
  <si>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</si>
  <si>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</si>
  <si>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</si>
  <si>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</si>
  <si>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</si>
  <si>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</si>
  <si>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</si>
  <si>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</si>
  <si>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</si>
  <si>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</si>
  <si>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</si>
  <si>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</si>
  <si>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</si>
  <si>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</si>
  <si>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</si>
  <si>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</si>
  <si>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</si>
  <si>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</si>
  <si>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</si>
  <si>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</si>
  <si>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</si>
  <si>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</si>
  <si>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</si>
  <si>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</si>
  <si>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</si>
  <si>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</si>
  <si>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</si>
  <si>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</si>
  <si>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</si>
  <si>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</si>
  <si>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</si>
  <si>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</si>
  <si>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</si>
  <si>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</si>
  <si>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</si>
  <si>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</si>
  <si>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</si>
  <si>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</si>
  <si>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</si>
  <si>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</si>
  <si>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</si>
  <si>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</si>
  <si>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</si>
  <si>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</si>
  <si>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</si>
  <si>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</si>
  <si>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</si>
  <si>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</si>
  <si>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</si>
  <si>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</si>
  <si>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</si>
  <si>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</si>
  <si>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</si>
  <si>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</si>
  <si>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</si>
  <si>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</si>
  <si>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</si>
  <si>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</si>
  <si>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</si>
  <si>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</si>
  <si>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</si>
  <si>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</si>
  <si>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</si>
  <si>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</si>
  <si>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</si>
  <si>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</si>
  <si>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</si>
  <si>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</si>
  <si>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</si>
  <si>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</si>
  <si>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</si>
  <si>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</si>
  <si>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</si>
  <si>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</si>
  <si>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</si>
  <si>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</si>
  <si>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</si>
  <si>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</si>
  <si>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</si>
  <si>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</si>
  <si>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</si>
  <si>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</si>
  <si>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</si>
  <si>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</si>
  <si>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</si>
  <si>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</si>
  <si>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</si>
  <si>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</si>
  <si>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</si>
  <si>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</si>
  <si>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</si>
  <si>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</si>
  <si>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</si>
  <si>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</si>
  <si>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</si>
  <si>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</si>
  <si>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</si>
  <si>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</si>
  <si>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</si>
  <si>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</si>
  <si>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</si>
  <si>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</si>
  <si>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</si>
  <si>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</si>
  <si>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</si>
  <si>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</si>
  <si>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</si>
  <si>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</si>
  <si>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</si>
  <si>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</si>
  <si>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</si>
  <si>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</si>
  <si>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</si>
  <si>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</si>
  <si>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</si>
  <si>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</si>
  <si>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</si>
  <si>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</si>
  <si>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</si>
  <si>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</si>
  <si>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</si>
  <si>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</si>
  <si>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</si>
  <si>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</si>
  <si>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</si>
  <si>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</si>
  <si>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</si>
  <si>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</si>
  <si>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</si>
  <si>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</si>
  <si>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</si>
  <si>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</si>
  <si>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</si>
  <si>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</si>
  <si>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</si>
  <si>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</si>
  <si>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</si>
  <si>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</si>
  <si>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</si>
  <si>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</si>
  <si>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</si>
  <si>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</si>
  <si>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</si>
  <si>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</si>
  <si>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</si>
  <si>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</si>
  <si>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</si>
  <si>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</si>
  <si>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</si>
  <si>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</si>
  <si>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</si>
  <si>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</si>
  <si>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</si>
  <si>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</si>
  <si>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</si>
  <si>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</si>
  <si>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</si>
  <si>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</si>
  <si>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</si>
  <si>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</si>
  <si>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</si>
  <si>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</si>
  <si>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</si>
  <si>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</si>
  <si>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</si>
  <si>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</si>
  <si>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</si>
  <si>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</si>
  <si>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</si>
  <si>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</si>
  <si>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</si>
  <si>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</si>
  <si>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</si>
  <si>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</si>
  <si>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</si>
  <si>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</si>
  <si>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</si>
  <si>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</si>
  <si>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</si>
  <si>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</si>
  <si>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</si>
  <si>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</si>
  <si>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</si>
  <si>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</si>
  <si>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</si>
  <si>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</si>
  <si>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</si>
  <si>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</si>
  <si>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</si>
  <si>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</si>
  <si>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</si>
  <si>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</si>
  <si>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</si>
  <si>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</si>
  <si>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</si>
  <si>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</si>
  <si>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</si>
  <si>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</si>
  <si>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</si>
  <si>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</si>
  <si>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</si>
  <si>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</si>
  <si>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</si>
  <si>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</si>
  <si>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</si>
  <si>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</si>
  <si>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</si>
  <si>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</si>
  <si>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</si>
  <si>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</si>
  <si>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</si>
  <si>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</si>
  <si>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</si>
  <si>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</si>
  <si>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</si>
  <si>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</si>
  <si>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</si>
  <si>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</si>
  <si>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</si>
  <si>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</si>
  <si>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</si>
  <si>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</si>
  <si>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</si>
  <si>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</si>
  <si>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</si>
  <si>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</si>
  <si>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</si>
  <si>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</si>
  <si>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</si>
  <si>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</si>
  <si>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</si>
  <si>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</si>
  <si>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</si>
  <si>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</si>
  <si>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</si>
  <si>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</si>
  <si>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</si>
  <si>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</si>
  <si>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</si>
  <si>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</si>
  <si>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</si>
  <si>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</si>
  <si>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</si>
  <si>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</si>
  <si>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</si>
  <si>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</si>
  <si>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</si>
  <si>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</si>
  <si>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</si>
  <si>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</si>
  <si>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</si>
  <si>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</si>
  <si>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</si>
  <si>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</si>
  <si>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</si>
  <si>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</si>
  <si>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</si>
  <si>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</si>
  <si>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</si>
  <si>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</si>
  <si>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</si>
  <si>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</si>
  <si>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</si>
  <si>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</si>
  <si>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</si>
  <si>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</si>
  <si>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</si>
  <si>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</si>
  <si>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</si>
  <si>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</si>
  <si>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</si>
  <si>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</si>
  <si>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</si>
  <si>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</si>
  <si>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</si>
  <si>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</si>
  <si>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</si>
  <si>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</si>
  <si>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</si>
  <si>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</si>
  <si>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</si>
  <si>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</si>
  <si>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</si>
  <si>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</si>
  <si>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</si>
  <si>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</si>
  <si>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</si>
  <si>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</si>
  <si>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</si>
  <si>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</si>
  <si>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</si>
  <si>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</si>
  <si>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</si>
  <si>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</si>
  <si>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</si>
  <si>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</si>
  <si>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</si>
  <si>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</si>
  <si>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</si>
  <si>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</si>
  <si>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</si>
  <si>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</si>
  <si>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</si>
  <si>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</si>
  <si>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</si>
  <si>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</si>
  <si>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</si>
  <si>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</si>
  <si>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</si>
  <si>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</si>
  <si>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</si>
  <si>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</si>
  <si>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</si>
  <si>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</si>
  <si>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</si>
  <si>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</si>
  <si>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</si>
  <si>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</si>
  <si>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</si>
  <si>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</si>
  <si>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</si>
  <si>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</si>
  <si>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</si>
  <si>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</si>
  <si>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</si>
  <si>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</si>
  <si>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</si>
  <si>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</si>
  <si>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</si>
  <si>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</si>
  <si>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</si>
  <si>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</si>
  <si>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</si>
  <si>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</si>
  <si>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</si>
  <si>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</si>
  <si>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</si>
  <si>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</si>
  <si>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</si>
  <si>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</si>
  <si>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</si>
  <si>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</si>
  <si>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</si>
  <si>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</si>
  <si>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</si>
  <si>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</si>
  <si>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</si>
  <si>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</si>
  <si>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</si>
  <si>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</si>
  <si>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</si>
  <si>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</si>
  <si>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</si>
  <si>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</si>
  <si>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</si>
  <si>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</si>
  <si>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</si>
  <si>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</si>
  <si>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</si>
  <si>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</si>
  <si>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</si>
  <si>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</si>
  <si>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</si>
  <si>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</si>
  <si>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</si>
  <si>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</si>
  <si>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</si>
  <si>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</si>
  <si>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</si>
  <si>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</si>
  <si>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</si>
  <si>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</si>
  <si>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</si>
  <si>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</si>
  <si>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</si>
  <si>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</si>
  <si>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</si>
  <si>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</si>
  <si>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</si>
  <si>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</si>
  <si>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</si>
  <si>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</si>
  <si>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</si>
  <si>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</si>
  <si>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</si>
  <si>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</si>
  <si>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</si>
  <si>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</si>
  <si>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</si>
  <si>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</si>
  <si>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</si>
  <si>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</si>
  <si>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</si>
  <si>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</si>
  <si>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</si>
  <si>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</si>
  <si>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</si>
  <si>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</si>
  <si>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</si>
  <si>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</si>
  <si>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</si>
  <si>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</si>
  <si>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</si>
  <si>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</si>
  <si>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</si>
  <si>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</si>
  <si>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</si>
  <si>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</si>
  <si>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</si>
  <si>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</si>
  <si>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</si>
  <si>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</si>
  <si>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</si>
  <si>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</si>
  <si>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</si>
  <si>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</si>
  <si>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</si>
  <si>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</si>
  <si>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</si>
  <si>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</si>
  <si>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</si>
  <si>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</si>
  <si>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</si>
  <si>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</si>
  <si>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</si>
  <si>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</si>
  <si>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</si>
  <si>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</si>
  <si>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</si>
  <si>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</si>
  <si>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</si>
  <si>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</si>
  <si>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</si>
  <si>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</si>
  <si>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</si>
  <si>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</si>
  <si>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</si>
  <si>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</si>
  <si>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</si>
  <si>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</si>
  <si>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</si>
  <si>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</si>
  <si>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</si>
  <si>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</si>
  <si>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</si>
  <si>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</si>
  <si>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</si>
  <si>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</si>
  <si>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</si>
  <si>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</si>
  <si>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</si>
  <si>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</si>
  <si>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</si>
  <si>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</si>
  <si>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</si>
  <si>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</si>
  <si>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</si>
  <si>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</si>
  <si>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</si>
  <si>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</si>
  <si>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</si>
  <si>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</si>
  <si>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</si>
  <si>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</si>
  <si>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</si>
  <si>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</si>
  <si>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</si>
  <si>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</si>
  <si>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</si>
  <si>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</si>
  <si>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</si>
  <si>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</si>
  <si>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</si>
  <si>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</si>
  <si>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</si>
  <si>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</si>
  <si>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</si>
  <si>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</si>
  <si>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</si>
  <si>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</si>
  <si>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</si>
  <si>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</si>
  <si>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</si>
  <si>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</si>
  <si>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</si>
  <si>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</si>
  <si>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</si>
  <si>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</si>
  <si>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</si>
  <si>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</si>
  <si>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</si>
  <si>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</si>
  <si>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</si>
  <si>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</si>
  <si>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</si>
  <si>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</si>
  <si>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</si>
  <si>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</si>
  <si>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</si>
  <si>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</si>
  <si>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</si>
  <si>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</si>
  <si>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</si>
  <si>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</si>
  <si>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</si>
  <si>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</si>
  <si>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</si>
  <si>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</si>
  <si>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</si>
  <si>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</si>
  <si>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</si>
  <si>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</si>
  <si>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</si>
  <si>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</si>
  <si>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</si>
  <si>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</si>
  <si>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</si>
  <si>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</si>
  <si>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</si>
  <si>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</si>
  <si>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</si>
  <si>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</si>
  <si>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</si>
  <si>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</si>
  <si>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</si>
  <si>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</si>
  <si>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</si>
  <si>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</si>
  <si>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</si>
  <si>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</si>
  <si>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</si>
  <si>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</si>
  <si>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</si>
  <si>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</si>
  <si>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</si>
  <si>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</si>
  <si>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</si>
  <si>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</si>
  <si>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</si>
  <si>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</si>
  <si>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</si>
  <si>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</si>
  <si>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</si>
  <si>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</si>
  <si>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</si>
  <si>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</si>
  <si>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</si>
  <si>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</si>
  <si>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</si>
  <si>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</si>
  <si>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</si>
  <si>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</si>
  <si>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</si>
  <si>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</si>
  <si>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</si>
  <si>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</si>
  <si>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</si>
  <si>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</si>
  <si>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</si>
  <si>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</si>
  <si>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</si>
  <si>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</si>
  <si>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</si>
  <si>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</si>
  <si>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</si>
  <si>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</si>
  <si>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</si>
  <si>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</si>
  <si>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</si>
  <si>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</si>
  <si>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</si>
  <si>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</si>
  <si>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</si>
  <si>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</si>
  <si>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</si>
  <si>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</si>
  <si>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</si>
  <si>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</si>
  <si>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</si>
  <si>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</si>
  <si>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</si>
  <si>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</si>
  <si>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</si>
  <si>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</si>
  <si>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</si>
  <si>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</si>
  <si>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</si>
  <si>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</si>
  <si>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</si>
  <si>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</si>
  <si>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</si>
  <si>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</si>
  <si>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</si>
  <si>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</si>
  <si>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</si>
  <si>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</si>
  <si>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</si>
  <si>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</si>
  <si>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</si>
  <si>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</si>
  <si>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</si>
  <si>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</si>
  <si>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</si>
  <si>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</si>
  <si>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</si>
  <si>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</si>
  <si>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</si>
  <si>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</si>
  <si>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</si>
  <si>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</si>
  <si>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</si>
  <si>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</si>
  <si>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</si>
  <si>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</si>
  <si>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</si>
  <si>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</si>
  <si>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</si>
  <si>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</si>
  <si>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</si>
  <si>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</si>
  <si>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</si>
  <si>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</si>
  <si>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</si>
  <si>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</si>
  <si>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</si>
  <si>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</si>
  <si>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</si>
  <si>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</si>
  <si>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</si>
  <si>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</si>
  <si>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</si>
  <si>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</si>
  <si>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</si>
  <si>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</si>
  <si>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</si>
  <si>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</si>
  <si>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</si>
  <si>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</si>
  <si>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</si>
  <si>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</si>
  <si>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</si>
  <si>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</si>
  <si>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</si>
  <si>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</si>
  <si>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</si>
  <si>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</si>
  <si>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</si>
  <si>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</si>
  <si>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</si>
  <si>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</si>
  <si>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</si>
  <si>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</si>
  <si>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</si>
  <si>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</si>
  <si>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</si>
  <si>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</si>
  <si>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</si>
  <si>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</si>
  <si>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</si>
  <si>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</si>
  <si>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</si>
  <si>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</si>
  <si>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</si>
  <si>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</si>
  <si>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</si>
  <si>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</si>
  <si>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</si>
  <si>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</si>
  <si>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</si>
  <si>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</si>
  <si>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</si>
  <si>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</si>
  <si>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</si>
  <si>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</si>
  <si>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</si>
  <si>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</si>
  <si>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</si>
  <si>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</si>
  <si>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</si>
  <si>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</si>
  <si>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</si>
  <si>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</si>
  <si>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</si>
  <si>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</si>
  <si>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</si>
  <si>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</si>
  <si>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</si>
  <si>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</si>
  <si>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</si>
  <si>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</si>
  <si>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</si>
  <si>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</si>
  <si>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</si>
  <si>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</si>
  <si>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</si>
  <si>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</si>
  <si>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</si>
  <si>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</si>
  <si>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</si>
  <si>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</si>
  <si>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</si>
  <si>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</si>
  <si>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</si>
  <si>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</si>
  <si>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</si>
  <si>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</si>
  <si>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</si>
  <si>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</si>
  <si>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</si>
  <si>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</si>
  <si>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</si>
  <si>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</si>
  <si>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</si>
  <si>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</si>
  <si>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</si>
  <si>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</si>
  <si>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</si>
  <si>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</si>
  <si>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</si>
  <si>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</si>
  <si>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</si>
  <si>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</si>
  <si>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</si>
  <si>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</si>
  <si>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</si>
  <si>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</si>
  <si>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</si>
  <si>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</si>
  <si>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</si>
  <si>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</si>
  <si>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</si>
  <si>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</si>
  <si>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</si>
  <si>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</si>
  <si>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</si>
  <si>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</si>
  <si>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</si>
  <si>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</si>
  <si>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</si>
  <si>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</si>
  <si>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</si>
  <si>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</si>
  <si>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</si>
  <si>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</si>
  <si>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</si>
  <si>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</si>
  <si>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</si>
  <si>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</si>
  <si>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</si>
  <si>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</si>
  <si>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</si>
  <si>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</si>
  <si>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</si>
  <si>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</si>
  <si>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</si>
  <si>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</si>
  <si>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</si>
  <si>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</si>
  <si>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</si>
  <si>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</si>
  <si>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</si>
  <si>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</si>
  <si>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</si>
  <si>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</si>
  <si>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</si>
  <si>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</si>
  <si>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</si>
  <si>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</si>
  <si>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</si>
  <si>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</si>
  <si>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</si>
  <si>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</si>
  <si>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</si>
  <si>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</si>
  <si>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</si>
  <si>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</si>
  <si>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</si>
  <si>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</si>
  <si>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</si>
  <si>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</si>
  <si>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</si>
  <si>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</si>
  <si>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</si>
  <si>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</si>
  <si>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</si>
  <si>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</si>
  <si>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</si>
  <si>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</si>
  <si>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</si>
  <si>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</si>
  <si>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</si>
  <si>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</si>
  <si>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</si>
  <si>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</si>
  <si>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</si>
  <si>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</si>
  <si>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</si>
  <si>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</si>
  <si>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</si>
  <si>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</si>
  <si>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</si>
  <si>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</si>
  <si>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</si>
  <si>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</si>
  <si>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</si>
  <si>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</si>
  <si>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</si>
  <si>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</si>
  <si>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</si>
  <si>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</si>
  <si>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</si>
  <si>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</si>
  <si>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</si>
  <si>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</si>
  <si>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</si>
  <si>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</si>
  <si>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</si>
  <si>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</si>
  <si>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</si>
  <si>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</si>
  <si>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</si>
  <si>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</si>
  <si>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</si>
  <si>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</si>
  <si>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</si>
  <si>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</si>
  <si>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</si>
  <si>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</si>
  <si>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</si>
  <si>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</si>
  <si>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</si>
  <si>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</si>
  <si>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</si>
  <si>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</si>
  <si>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</si>
  <si>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</si>
  <si>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</si>
  <si>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</si>
  <si>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</si>
  <si>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</si>
  <si>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</si>
  <si>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</si>
  <si>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</si>
  <si>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</si>
  <si>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</si>
  <si>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</si>
  <si>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</si>
  <si>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</si>
  <si>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</si>
  <si>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</si>
  <si>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</si>
  <si>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</si>
  <si>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</si>
  <si>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</si>
  <si>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</si>
  <si>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</si>
  <si>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</si>
  <si>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</si>
  <si>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</si>
  <si>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</si>
  <si>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</si>
  <si>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</si>
  <si>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</si>
  <si>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</si>
  <si>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</si>
  <si>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</si>
  <si>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</si>
  <si>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</si>
  <si>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</si>
  <si>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</si>
  <si>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</si>
  <si>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</si>
  <si>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</si>
  <si>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</si>
  <si>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</si>
  <si>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</si>
  <si>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</si>
  <si>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</si>
  <si>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</si>
  <si>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</si>
  <si>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</si>
  <si>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</si>
  <si>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</si>
  <si>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</si>
  <si>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</si>
  <si>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</si>
  <si>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</si>
  <si>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</si>
  <si>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</si>
  <si>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</si>
  <si>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</si>
  <si>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</si>
  <si>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</si>
  <si>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</si>
  <si>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</si>
  <si>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</si>
  <si>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</si>
  <si>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</si>
  <si>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</si>
  <si>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</si>
  <si>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</si>
  <si>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</si>
  <si>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</si>
  <si>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</si>
  <si>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</si>
  <si>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</si>
  <si>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</si>
  <si>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</si>
  <si>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</si>
  <si>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</si>
  <si>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</si>
  <si>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</si>
  <si>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</si>
  <si>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</si>
  <si>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</si>
  <si>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</si>
  <si>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</si>
  <si>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</si>
  <si>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</si>
  <si>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</si>
  <si>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</si>
  <si>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</si>
  <si>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</si>
  <si>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</si>
  <si>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</si>
  <si>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</si>
  <si>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</si>
  <si>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</si>
  <si>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</si>
  <si>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</si>
  <si>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</si>
  <si>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</si>
  <si>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</si>
  <si>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</si>
  <si>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</si>
  <si>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</si>
  <si>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</si>
  <si>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</si>
  <si>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</si>
  <si>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</si>
  <si>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</si>
  <si>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</si>
  <si>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</si>
  <si>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</si>
  <si>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</si>
  <si>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</si>
  <si>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</si>
  <si>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</si>
  <si>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</si>
  <si>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</si>
  <si>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</si>
  <si>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</si>
  <si>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</si>
  <si>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</si>
  <si>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</si>
  <si>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</si>
  <si>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</si>
  <si>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</si>
  <si>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</si>
  <si>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</si>
  <si>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</si>
  <si>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</si>
  <si>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</si>
  <si>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</si>
  <si>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</si>
  <si>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</si>
  <si>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</si>
  <si>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</si>
  <si>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</si>
  <si>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</si>
  <si>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</si>
  <si>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</si>
  <si>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</si>
  <si>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</si>
  <si>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</si>
  <si>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</si>
  <si>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</si>
  <si>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</si>
  <si>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</si>
  <si>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</si>
  <si>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</si>
  <si>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</si>
  <si>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</si>
  <si>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</si>
  <si>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</si>
  <si>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</si>
  <si>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</si>
  <si>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</si>
  <si>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</si>
  <si>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</si>
  <si>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</si>
  <si>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</si>
  <si>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</si>
  <si>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</si>
  <si>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</si>
  <si>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</si>
  <si>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</si>
  <si>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</si>
  <si>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</si>
  <si>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</si>
  <si>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</si>
  <si>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</si>
  <si>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</si>
  <si>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</si>
  <si>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</si>
  <si>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</si>
  <si>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</si>
  <si>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</si>
  <si>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</si>
  <si>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</si>
  <si>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</si>
  <si>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</si>
  <si>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</si>
  <si>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</si>
  <si>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</si>
  <si>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</si>
  <si>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</si>
  <si>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</si>
  <si>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</si>
  <si>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</si>
  <si>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</si>
  <si>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</si>
  <si>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</si>
  <si>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</si>
  <si>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</si>
  <si>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</si>
  <si>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</si>
  <si>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</si>
  <si>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</si>
  <si>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</si>
  <si>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</si>
  <si>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</si>
  <si>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</si>
  <si>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</si>
  <si>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</si>
  <si>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</si>
  <si>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</si>
  <si>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</si>
  <si>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</si>
  <si>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</si>
  <si>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</si>
  <si>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</si>
  <si>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</si>
  <si>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</si>
  <si>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</si>
  <si>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</si>
  <si>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</si>
  <si>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</si>
  <si>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</si>
  <si>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</si>
  <si>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</si>
  <si>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</si>
  <si>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</si>
  <si>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</si>
  <si>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</si>
  <si>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</si>
  <si>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</si>
  <si>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</si>
  <si>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</si>
  <si>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</si>
  <si>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</si>
  <si>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</si>
  <si>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</si>
  <si>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</si>
  <si>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</si>
  <si>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</si>
  <si>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</si>
  <si>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</si>
  <si>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</si>
  <si>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</si>
  <si>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</si>
  <si>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</si>
  <si>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</si>
  <si>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</si>
  <si>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</si>
  <si>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</si>
  <si>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</si>
  <si>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</si>
  <si>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</si>
  <si>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</si>
  <si>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</si>
  <si>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</si>
  <si>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</si>
  <si>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</si>
  <si>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</si>
  <si>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</si>
  <si>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</si>
  <si>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</si>
  <si>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</si>
  <si>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</si>
  <si>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</si>
  <si>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</si>
  <si>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</si>
  <si>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</si>
  <si>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</si>
  <si>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</si>
  <si>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</si>
  <si>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</si>
  <si>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</si>
  <si>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</si>
  <si>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</si>
  <si>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</si>
  <si>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</si>
  <si>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</si>
  <si>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</si>
  <si>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</si>
  <si>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</si>
  <si>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</si>
  <si>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</si>
  <si>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</si>
  <si>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</si>
  <si>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</si>
  <si>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</si>
  <si>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</si>
  <si>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</si>
  <si>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</si>
  <si>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</si>
  <si>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</si>
  <si>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</si>
  <si>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</si>
  <si>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</si>
  <si>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</si>
  <si>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</si>
  <si>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</si>
  <si>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</si>
  <si>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</si>
  <si>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</si>
  <si>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</si>
  <si>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</si>
  <si>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</si>
  <si>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</si>
  <si>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</si>
  <si>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</si>
  <si>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</si>
  <si>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</si>
  <si>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</si>
  <si>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</si>
  <si>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</si>
  <si>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</si>
  <si>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</si>
  <si>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</si>
  <si>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</si>
  <si>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</si>
  <si>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</si>
  <si>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</si>
  <si>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</si>
  <si>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</si>
  <si>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</si>
  <si>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</si>
  <si>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</si>
  <si>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</si>
  <si>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</si>
  <si>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</si>
  <si>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</si>
  <si>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</si>
  <si>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</si>
  <si>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</si>
  <si>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</si>
  <si>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</si>
  <si>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</si>
  <si>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</si>
  <si>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</si>
  <si>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</si>
  <si>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</si>
  <si>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</si>
  <si>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</si>
  <si>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</si>
  <si>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</si>
  <si>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</si>
  <si>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</si>
  <si>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</si>
  <si>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</si>
  <si>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</si>
  <si>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</si>
  <si>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</si>
  <si>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</si>
  <si>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</si>
  <si>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</si>
  <si>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</si>
  <si>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</si>
  <si>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</si>
  <si>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</si>
  <si>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</si>
  <si>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</si>
  <si>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</si>
  <si>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</si>
  <si>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</si>
  <si>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</si>
  <si>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</si>
  <si>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</si>
  <si>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</si>
  <si>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</si>
  <si>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</si>
  <si>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</si>
  <si>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</si>
  <si>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</si>
  <si>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</si>
  <si>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</si>
  <si>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</si>
  <si>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</si>
  <si>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</si>
  <si>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</si>
  <si>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</si>
  <si>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</si>
  <si>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</si>
  <si>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</si>
  <si>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</si>
  <si>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</si>
  <si>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</si>
  <si>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</si>
  <si>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</si>
  <si>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</si>
  <si>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</si>
  <si>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</si>
  <si>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</si>
  <si>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</si>
  <si>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</si>
  <si>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</si>
  <si>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</si>
  <si>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</si>
  <si>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</si>
  <si>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</si>
  <si>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</si>
  <si>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</si>
  <si>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</si>
  <si>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</si>
  <si>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</si>
  <si>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</si>
  <si>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</si>
  <si>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</si>
  <si>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</si>
  <si>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</si>
  <si>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</si>
  <si>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</si>
  <si>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</si>
  <si>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</si>
  <si>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</si>
  <si>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</si>
  <si>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</si>
  <si>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</si>
  <si>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</si>
  <si>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</si>
  <si>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</si>
  <si>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</si>
  <si>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</si>
  <si>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</si>
  <si>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</si>
  <si>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</si>
  <si>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</si>
  <si>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</si>
  <si>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</si>
  <si>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</si>
  <si>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</si>
  <si>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</si>
  <si>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</si>
  <si>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</si>
  <si>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</si>
  <si>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</si>
  <si>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</si>
  <si>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</si>
  <si>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</si>
  <si>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</si>
  <si>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</si>
  <si>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</si>
  <si>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</si>
  <si>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</si>
  <si>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</si>
  <si>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</si>
  <si>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</si>
  <si>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</si>
  <si>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</si>
  <si>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</si>
  <si>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</si>
  <si>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</si>
  <si>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</si>
  <si>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</si>
  <si>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</si>
  <si>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</si>
  <si>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</si>
  <si>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</si>
  <si>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</si>
  <si>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</si>
  <si>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</si>
  <si>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</si>
  <si>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</si>
  <si>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</si>
  <si>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</si>
  <si>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</si>
  <si>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</si>
  <si>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</si>
  <si>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</si>
  <si>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</si>
  <si>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</si>
  <si>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</si>
  <si>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</si>
  <si>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</si>
  <si>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</si>
  <si>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</si>
  <si>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</si>
  <si>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</si>
  <si>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</si>
  <si>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</si>
  <si>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</si>
  <si>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</si>
  <si>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</si>
  <si>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</si>
  <si>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</si>
  <si>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</si>
  <si>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</si>
  <si>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</si>
  <si>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</si>
  <si>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</si>
  <si>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</si>
  <si>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</si>
  <si>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</si>
  <si>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</si>
  <si>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</si>
  <si>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</si>
  <si>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</si>
  <si>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</si>
  <si>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</si>
  <si>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</si>
  <si>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</si>
  <si>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</si>
  <si>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</si>
  <si>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</si>
  <si>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</si>
  <si>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</si>
  <si>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</si>
  <si>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</si>
  <si>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</si>
  <si>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</si>
  <si>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</si>
  <si>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</si>
  <si>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</si>
  <si>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</si>
  <si>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</si>
  <si>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</si>
  <si>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</si>
  <si>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</si>
  <si>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</si>
  <si>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</si>
  <si>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</si>
  <si>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</si>
  <si>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</si>
  <si>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</si>
  <si>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</si>
  <si>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</si>
  <si>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</si>
  <si>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</si>
  <si>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</si>
  <si>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</si>
  <si>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</si>
  <si>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</si>
  <si>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</si>
  <si>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</si>
  <si>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</si>
  <si>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</si>
  <si>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</si>
  <si>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</si>
  <si>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</si>
  <si>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</si>
  <si>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</si>
  <si>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</si>
  <si>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</si>
  <si>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</si>
  <si>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</si>
  <si>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</si>
  <si>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</si>
  <si>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</si>
  <si>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</si>
  <si>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</si>
  <si>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</si>
  <si>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</si>
  <si>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</si>
  <si>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</si>
  <si>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</si>
  <si>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</si>
  <si>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</si>
  <si>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</si>
  <si>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</si>
  <si>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</si>
  <si>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</si>
  <si>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</si>
  <si>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</si>
  <si>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</si>
  <si>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</si>
  <si>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</si>
  <si>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</si>
  <si>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</si>
  <si>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</si>
  <si>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</si>
  <si>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</si>
  <si>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</si>
  <si>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</si>
  <si>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</si>
  <si>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</si>
  <si>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</si>
  <si>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</si>
  <si>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</si>
  <si>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</si>
  <si>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</si>
  <si>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</si>
  <si>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</si>
  <si>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</si>
  <si>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</si>
  <si>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</si>
  <si>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</si>
  <si>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</si>
  <si>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</si>
  <si>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</si>
  <si>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</si>
  <si>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</si>
  <si>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</si>
  <si>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</si>
  <si>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</si>
  <si>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</si>
  <si>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</si>
  <si>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</si>
  <si>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</si>
  <si>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</si>
  <si>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</si>
  <si>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</si>
  <si>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</si>
  <si>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</si>
  <si>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</si>
  <si>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</si>
  <si>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</si>
  <si>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</si>
  <si>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</si>
  <si>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</si>
  <si>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</si>
  <si>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</si>
  <si>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</si>
  <si>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</si>
  <si>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</si>
  <si>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</si>
  <si>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</si>
  <si>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</si>
  <si>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</si>
  <si>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</si>
  <si>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</si>
  <si>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</si>
  <si>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</si>
  <si>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</si>
  <si>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</si>
  <si>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</si>
  <si>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</si>
  <si>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</si>
  <si>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</si>
  <si>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</si>
  <si>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</si>
  <si>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</si>
  <si>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</si>
  <si>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</si>
  <si>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</si>
  <si>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</si>
  <si>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</si>
  <si>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</si>
  <si>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</si>
  <si>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</si>
  <si>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</si>
  <si>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</si>
  <si>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</si>
  <si>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</si>
  <si>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</si>
  <si>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</si>
  <si>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</si>
  <si>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</si>
  <si>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</si>
  <si>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</si>
  <si>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</si>
  <si>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</si>
  <si>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</si>
  <si>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</si>
  <si>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</si>
  <si>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</si>
  <si>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</si>
  <si>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</si>
  <si>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</si>
  <si>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</si>
  <si>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</si>
  <si>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</si>
  <si>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</si>
  <si>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</si>
  <si>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</si>
  <si>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</si>
  <si>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</si>
  <si>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</si>
  <si>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</si>
  <si>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</si>
  <si>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</si>
  <si>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</si>
  <si>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</si>
  <si>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</si>
  <si>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</si>
  <si>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</si>
  <si>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</si>
  <si>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</si>
  <si>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</si>
  <si>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</si>
  <si>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</si>
  <si>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</si>
  <si>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</si>
  <si>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</si>
  <si>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</si>
  <si>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</si>
  <si>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</si>
  <si>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</si>
  <si>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</si>
  <si>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</si>
  <si>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</si>
  <si>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</si>
  <si>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</si>
  <si>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</si>
  <si>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</si>
  <si>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</si>
  <si>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</si>
  <si>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</si>
  <si>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</si>
  <si>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</si>
  <si>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</si>
  <si>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</si>
  <si>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</si>
  <si>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</si>
  <si>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</si>
  <si>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</si>
  <si>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</si>
  <si>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</si>
  <si>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</si>
  <si>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</si>
  <si>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</si>
  <si>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</si>
  <si>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</si>
  <si>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</si>
  <si>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</si>
  <si>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</si>
  <si>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</si>
  <si>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</si>
  <si>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</si>
  <si>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</si>
  <si>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</si>
  <si>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</si>
  <si>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</si>
  <si>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</si>
  <si>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</si>
  <si>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</si>
  <si>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</si>
  <si>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</si>
  <si>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</si>
  <si>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</si>
  <si>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</si>
  <si>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</si>
  <si>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</si>
  <si>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</si>
  <si>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</si>
  <si>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</si>
  <si>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</si>
  <si>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</si>
  <si>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</si>
  <si>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</si>
  <si>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</si>
  <si>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</si>
  <si>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</si>
  <si>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</si>
  <si>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</si>
  <si>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</si>
  <si>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</si>
  <si>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</si>
  <si>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</si>
  <si>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</si>
  <si>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</si>
  <si>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</si>
  <si>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</si>
  <si>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</si>
  <si>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</si>
  <si>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</si>
  <si>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</si>
  <si>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</si>
  <si>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</si>
  <si>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</si>
  <si>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</si>
  <si>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</si>
  <si>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</si>
  <si>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</si>
  <si>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</si>
  <si>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</si>
  <si>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</si>
  <si>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</si>
  <si>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</si>
  <si>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</si>
  <si>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</si>
  <si>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</si>
  <si>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</si>
  <si>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</si>
  <si>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</si>
  <si>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</si>
  <si>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</si>
  <si>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</si>
  <si>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</si>
  <si>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</si>
  <si>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</si>
  <si>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</si>
  <si>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</si>
  <si>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</si>
  <si>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</si>
  <si>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</si>
  <si>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</si>
  <si>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</si>
  <si>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</si>
  <si>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</si>
  <si>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</si>
  <si>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</si>
  <si>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</si>
  <si>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</si>
  <si>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</si>
  <si>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</si>
  <si>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</si>
  <si>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</si>
  <si>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</si>
  <si>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</si>
  <si>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</si>
  <si>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</si>
  <si>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</si>
  <si>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</si>
  <si>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</si>
  <si>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</si>
  <si>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</si>
  <si>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</si>
  <si>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</si>
  <si>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</si>
  <si>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</si>
  <si>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</si>
  <si>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</si>
  <si>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</si>
  <si>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</si>
  <si>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</si>
  <si>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</si>
  <si>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</si>
  <si>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</si>
  <si>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</si>
  <si>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</si>
  <si>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</si>
  <si>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</si>
  <si>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</si>
  <si>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</si>
  <si>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</si>
  <si>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</si>
  <si>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</si>
  <si>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</si>
  <si>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</si>
  <si>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</si>
  <si>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</si>
  <si>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</si>
  <si>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</si>
  <si>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</si>
  <si>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</si>
  <si>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</si>
  <si>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</si>
  <si>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</si>
  <si>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</si>
  <si>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</si>
  <si>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</si>
  <si>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</si>
  <si>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</si>
  <si>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</si>
  <si>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</si>
  <si>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</si>
  <si>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</si>
  <si>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</si>
  <si>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</si>
  <si>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</si>
  <si>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</si>
  <si>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</si>
  <si>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</si>
  <si>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</si>
  <si>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</si>
  <si>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</si>
  <si>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</si>
  <si>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</si>
  <si>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</si>
  <si>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</si>
  <si>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</si>
  <si>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</si>
  <si>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</si>
  <si>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</si>
  <si>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</si>
  <si>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</si>
  <si>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</si>
  <si>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</si>
  <si>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</si>
  <si>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</si>
  <si>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</si>
  <si>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</si>
  <si>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</si>
  <si>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</si>
  <si>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</si>
  <si>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</si>
  <si>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</si>
  <si>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</si>
  <si>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</si>
  <si>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</si>
  <si>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</si>
  <si>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</si>
  <si>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</si>
  <si>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</si>
  <si>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</si>
  <si>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</si>
  <si>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</si>
  <si>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</si>
  <si>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</si>
  <si>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</si>
  <si>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</si>
  <si>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</si>
  <si>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</si>
  <si>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</si>
  <si>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</si>
  <si>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</si>
  <si>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</si>
  <si>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</si>
  <si>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</si>
  <si>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</si>
  <si>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</si>
  <si>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</si>
  <si>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</si>
  <si>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</si>
  <si>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</si>
  <si>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</si>
  <si>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</si>
  <si>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</si>
  <si>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</si>
  <si>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</si>
  <si>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</si>
  <si>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</si>
  <si>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</si>
  <si>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</si>
  <si>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</si>
  <si>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</si>
  <si>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</si>
  <si>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</si>
  <si>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</si>
  <si>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</si>
  <si>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</si>
  <si>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</si>
  <si>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</si>
  <si>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</si>
  <si>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</si>
  <si>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</si>
  <si>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</si>
  <si>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</si>
  <si>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</si>
  <si>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</si>
  <si>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</si>
  <si>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</si>
  <si>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</si>
  <si>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</si>
  <si>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</si>
  <si>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</si>
  <si>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</si>
  <si>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</si>
  <si>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</si>
  <si>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</si>
  <si>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</si>
  <si>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</si>
  <si>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</si>
  <si>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</si>
  <si>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</si>
  <si>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</si>
  <si>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</si>
  <si>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</si>
  <si>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</si>
  <si>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</si>
  <si>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</si>
  <si>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</si>
  <si>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</si>
  <si>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</si>
  <si>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</si>
  <si>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</si>
  <si>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</si>
  <si>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</si>
  <si>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</si>
  <si>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</si>
  <si>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</si>
  <si>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</si>
  <si>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</si>
  <si>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</si>
  <si>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</si>
  <si>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</si>
  <si>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</si>
  <si>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</si>
  <si>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</si>
  <si>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</si>
  <si>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</si>
  <si>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</si>
  <si>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</si>
  <si>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</si>
  <si>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</si>
  <si>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</si>
  <si>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</si>
  <si>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</si>
  <si>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</si>
  <si>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</si>
  <si>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</si>
  <si>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</si>
  <si>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</si>
  <si>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</si>
  <si>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</si>
  <si>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</si>
  <si>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</si>
  <si>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</si>
  <si>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</si>
  <si>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</si>
  <si>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</si>
  <si>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</si>
  <si>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</si>
  <si>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</si>
  <si>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</si>
  <si>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</si>
  <si>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</si>
  <si>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</si>
  <si>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</si>
  <si>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</si>
  <si>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</si>
  <si>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</si>
  <si>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</si>
  <si>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</si>
  <si>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</si>
  <si>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</si>
  <si>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</si>
  <si>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</si>
  <si>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</si>
  <si>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</si>
  <si>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</si>
  <si>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</si>
  <si>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</si>
  <si>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</si>
  <si>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</si>
  <si>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</si>
  <si>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</si>
  <si>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</si>
  <si>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</si>
  <si>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</si>
  <si>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</si>
  <si>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</si>
  <si>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</si>
  <si>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</si>
  <si>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</si>
  <si>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</si>
  <si>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</si>
  <si>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</si>
  <si>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</si>
  <si>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</si>
  <si>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</si>
  <si>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</si>
  <si>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</si>
  <si>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</si>
  <si>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</si>
  <si>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</si>
  <si>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</si>
  <si>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</si>
  <si>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</si>
  <si>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</si>
  <si>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</si>
  <si>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</si>
  <si>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</si>
  <si>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</si>
  <si>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</si>
  <si>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</si>
  <si>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</si>
  <si>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</si>
  <si>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</si>
  <si>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</si>
  <si>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</si>
  <si>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</si>
  <si>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</si>
  <si>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</si>
  <si>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</si>
  <si>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</si>
  <si>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</si>
  <si>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</si>
  <si>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</si>
  <si>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</si>
  <si>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</si>
  <si>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</si>
  <si>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</si>
  <si>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</si>
  <si>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</si>
  <si>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</si>
  <si>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</si>
  <si>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</si>
  <si>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</si>
  <si>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</si>
  <si>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</si>
  <si>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</si>
  <si>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</si>
  <si>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</si>
  <si>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</si>
  <si>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</si>
  <si>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</si>
  <si>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</si>
  <si>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</si>
  <si>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</si>
  <si>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</si>
  <si>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</si>
  <si>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</si>
  <si>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</si>
  <si>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</si>
  <si>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</si>
  <si>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</si>
  <si>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</si>
  <si>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</si>
  <si>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</si>
  <si>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</si>
  <si>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</si>
  <si>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</si>
  <si>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</si>
  <si>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</si>
  <si>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</si>
  <si>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</si>
  <si>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</si>
  <si>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</si>
  <si>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</si>
  <si>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</si>
  <si>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</si>
  <si>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</si>
  <si>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</si>
  <si>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</si>
  <si>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</si>
  <si>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</si>
  <si>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</si>
  <si>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</si>
  <si>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</si>
  <si>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</si>
  <si>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</si>
  <si>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</si>
  <si>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</si>
  <si>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</si>
  <si>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</si>
  <si>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</si>
  <si>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</si>
  <si>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</si>
  <si>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</si>
  <si>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</si>
  <si>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</si>
  <si>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</si>
  <si>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</si>
  <si>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</si>
  <si>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</si>
  <si>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</si>
  <si>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</si>
  <si>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</si>
  <si>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</si>
  <si>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</si>
  <si>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</si>
  <si>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</si>
  <si>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</si>
  <si>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</si>
  <si>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</si>
  <si>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</si>
  <si>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</si>
  <si>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</si>
  <si>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</si>
  <si>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</si>
  <si>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</si>
  <si>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</si>
  <si>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</si>
  <si>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</si>
  <si>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</si>
  <si>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</si>
  <si>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</si>
  <si>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</si>
  <si>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</si>
  <si>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</si>
  <si>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</si>
  <si>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</si>
  <si>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</si>
  <si>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</si>
  <si>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</si>
  <si>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</si>
  <si>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</si>
  <si>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</si>
  <si>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</si>
  <si>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</si>
  <si>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</si>
  <si>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</si>
  <si>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</si>
  <si>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</si>
  <si>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</si>
  <si>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</si>
  <si>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</si>
  <si>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</si>
  <si>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</si>
  <si>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</si>
  <si>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</si>
  <si>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</si>
  <si>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</si>
  <si>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</si>
  <si>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</si>
  <si>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</si>
  <si>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</si>
  <si>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</si>
  <si>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</si>
  <si>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</si>
  <si>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</si>
  <si>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</si>
  <si>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</si>
  <si>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</si>
  <si>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</si>
  <si>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</si>
  <si>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</si>
  <si>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</si>
  <si>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</si>
  <si>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</si>
  <si>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</si>
  <si>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</si>
  <si>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</si>
  <si>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</si>
  <si>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</si>
  <si>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</si>
  <si>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</si>
  <si>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</si>
  <si>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</si>
  <si>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</si>
  <si>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</si>
  <si>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</si>
  <si>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</si>
  <si>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</si>
  <si>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</si>
  <si>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</si>
  <si>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</si>
  <si>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</si>
  <si>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</si>
  <si>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</si>
  <si>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</si>
  <si>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</si>
  <si>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</si>
  <si>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</si>
  <si>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</si>
  <si>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</si>
  <si>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</si>
  <si>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</si>
  <si>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</si>
  <si>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</si>
  <si>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</si>
  <si>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</si>
  <si>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</si>
  <si>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</si>
  <si>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</si>
  <si>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</si>
  <si>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</si>
  <si>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</si>
  <si>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</si>
  <si>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</si>
  <si>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</si>
  <si>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</si>
  <si>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</si>
  <si>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</si>
  <si>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</si>
  <si>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</si>
  <si>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</si>
  <si>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</si>
  <si>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</si>
  <si>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</si>
  <si>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</si>
  <si>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</si>
  <si>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</si>
  <si>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</si>
  <si>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</si>
  <si>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</si>
  <si>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</si>
  <si>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</si>
  <si>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</si>
  <si>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</si>
  <si>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</si>
  <si>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</si>
  <si>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</si>
  <si>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</si>
  <si>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</si>
  <si>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</si>
  <si>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</si>
  <si>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</si>
  <si>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</si>
  <si>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</si>
  <si>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</si>
  <si>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</si>
  <si>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</si>
  <si>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</si>
  <si>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</si>
  <si>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</si>
  <si>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</si>
  <si>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</si>
  <si>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</si>
  <si>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</si>
  <si>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</si>
  <si>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</si>
  <si>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</si>
  <si>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</si>
  <si>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</si>
  <si>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</si>
  <si>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</si>
  <si>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</si>
  <si>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</si>
  <si>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</si>
  <si>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</si>
  <si>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</si>
  <si>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</si>
  <si>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</si>
  <si>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</si>
  <si>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</si>
  <si>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</si>
  <si>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</si>
  <si>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</si>
  <si>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</si>
  <si>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</si>
  <si>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</si>
  <si>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</si>
  <si>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</si>
  <si>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</si>
  <si>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</si>
  <si>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</si>
  <si>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</si>
  <si>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</si>
  <si>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</si>
  <si>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</si>
  <si>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</si>
  <si>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</si>
  <si>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</si>
  <si>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</si>
  <si>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</si>
  <si>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</si>
  <si>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</si>
  <si>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</si>
  <si>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</si>
  <si>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</si>
  <si>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</si>
  <si>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</si>
  <si>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</si>
  <si>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</si>
  <si>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</si>
  <si>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</si>
  <si>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</si>
  <si>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</si>
  <si>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</si>
  <si>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</si>
  <si>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</si>
  <si>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</si>
  <si>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</si>
  <si>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</si>
  <si>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</si>
  <si>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</si>
  <si>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</si>
  <si>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</si>
  <si>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</si>
  <si>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</si>
  <si>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</si>
  <si>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</si>
  <si>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</si>
  <si>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</si>
  <si>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</si>
  <si>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</si>
  <si>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</si>
  <si>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</si>
  <si>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</si>
  <si>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</si>
  <si>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</si>
  <si>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</si>
  <si>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</si>
  <si>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</si>
  <si>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</si>
  <si>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</si>
  <si>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</si>
  <si>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</si>
  <si>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</si>
  <si>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</si>
  <si>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</si>
  <si>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</si>
  <si>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</si>
  <si>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</si>
  <si>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</si>
  <si>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</si>
  <si>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</si>
  <si>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</si>
  <si>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</si>
  <si>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</si>
  <si>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</si>
  <si>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</si>
  <si>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</si>
  <si>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</si>
  <si>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</si>
  <si>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</si>
  <si>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</si>
  <si>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</si>
  <si>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</si>
  <si>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</si>
  <si>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</si>
  <si>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</si>
  <si>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</si>
  <si>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</si>
  <si>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</si>
  <si>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</si>
  <si>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</si>
  <si>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</si>
  <si>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</si>
  <si>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</si>
  <si>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</si>
  <si>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</si>
  <si>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</si>
  <si>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</si>
  <si>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</si>
  <si>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</si>
  <si>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</si>
  <si>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</si>
  <si>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</si>
  <si>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</si>
  <si>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</si>
  <si>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</si>
  <si>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</si>
  <si>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</si>
  <si>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</si>
  <si>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</si>
  <si>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</si>
  <si>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</si>
  <si>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</si>
  <si>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</si>
  <si>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</si>
  <si>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</si>
  <si>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</si>
  <si>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</si>
  <si>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</si>
  <si>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</si>
  <si>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</si>
  <si>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</si>
  <si>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</si>
  <si>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</si>
  <si>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</si>
  <si>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</si>
  <si>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</si>
  <si>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</si>
  <si>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</si>
  <si>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</si>
  <si>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</si>
  <si>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</si>
  <si>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</si>
  <si>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</si>
  <si>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</si>
  <si>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</si>
  <si>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</si>
  <si>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</si>
  <si>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</si>
  <si>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</si>
  <si>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</si>
  <si>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</si>
  <si>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</si>
  <si>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</si>
  <si>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</si>
  <si>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</si>
  <si>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</si>
  <si>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</si>
  <si>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</si>
  <si>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</si>
  <si>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</si>
  <si>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</si>
  <si>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</si>
  <si>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</si>
  <si>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</si>
  <si>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</si>
  <si>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</si>
  <si>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</si>
  <si>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</si>
  <si>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</si>
  <si>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</si>
  <si>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</si>
  <si>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</si>
  <si>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</si>
  <si>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</si>
  <si>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</si>
  <si>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</si>
  <si>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</si>
  <si>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</si>
  <si>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</si>
  <si>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</si>
  <si>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</si>
  <si>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</si>
  <si>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</si>
  <si>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</si>
  <si>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</si>
  <si>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</si>
  <si>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</si>
  <si>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</si>
  <si>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</si>
  <si>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</si>
  <si>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</si>
  <si>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</si>
  <si>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</si>
  <si>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</si>
  <si>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</si>
  <si>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</si>
  <si>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</si>
  <si>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</si>
  <si>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</si>
  <si>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</si>
  <si>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</si>
  <si>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</si>
  <si>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</si>
  <si>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</si>
  <si>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</si>
  <si>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</si>
  <si>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</si>
  <si>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</si>
  <si>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</si>
  <si>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</si>
  <si>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</si>
  <si>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</si>
  <si>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</si>
  <si>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</si>
  <si>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</si>
  <si>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</si>
  <si>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</si>
  <si>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</si>
  <si>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</si>
  <si>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</si>
  <si>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</si>
  <si>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</si>
  <si>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</si>
  <si>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</si>
  <si>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</si>
  <si>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</si>
  <si>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</si>
  <si>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</si>
  <si>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</si>
  <si>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</si>
  <si>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</si>
  <si>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</si>
  <si>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</si>
  <si>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</si>
  <si>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</si>
  <si>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</si>
  <si>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</si>
  <si>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</si>
  <si>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</si>
  <si>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</si>
  <si>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</si>
  <si>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</si>
  <si>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</si>
  <si>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</si>
  <si>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</si>
  <si>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</si>
  <si>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</si>
  <si>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</si>
  <si>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</si>
  <si>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</si>
  <si>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</si>
  <si>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</si>
  <si>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</si>
  <si>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</si>
  <si>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</si>
  <si>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</si>
  <si>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</si>
  <si>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</si>
  <si>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</si>
  <si>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</si>
  <si>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</si>
  <si>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</si>
  <si>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</si>
  <si>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</si>
  <si>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</si>
  <si>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</si>
  <si>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</si>
  <si>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</si>
  <si>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</si>
  <si>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</si>
  <si>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</si>
  <si>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</si>
  <si>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</si>
  <si>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</si>
  <si>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</si>
  <si>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</si>
  <si>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</si>
  <si>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</si>
  <si>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</si>
  <si>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</si>
  <si>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</si>
  <si>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</si>
  <si>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</si>
  <si>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</si>
  <si>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</si>
  <si>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</si>
  <si>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</si>
  <si>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</si>
  <si>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</si>
  <si>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</si>
  <si>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</si>
  <si>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</si>
  <si>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</si>
  <si>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</si>
  <si>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</si>
  <si>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</si>
  <si>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</si>
  <si>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</si>
  <si>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</si>
  <si>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</si>
  <si>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</si>
  <si>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</si>
  <si>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</si>
  <si>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</si>
  <si>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</si>
  <si>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</si>
  <si>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</si>
  <si>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</si>
  <si>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</si>
  <si>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</si>
  <si>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</si>
  <si>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</si>
  <si>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</si>
  <si>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</si>
  <si>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</si>
  <si>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</si>
  <si>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</si>
  <si>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</si>
  <si>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</si>
  <si>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</si>
  <si>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</si>
  <si>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</si>
  <si>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</si>
  <si>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</si>
  <si>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</si>
  <si>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</si>
  <si>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</si>
  <si>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</si>
  <si>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</si>
  <si>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</si>
  <si>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</si>
  <si>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</si>
  <si>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</si>
  <si>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</si>
  <si>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</si>
  <si>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</si>
  <si>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</si>
  <si>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</si>
  <si>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</si>
  <si>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</si>
  <si>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</si>
  <si>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</si>
  <si>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</si>
  <si>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</si>
  <si>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</si>
  <si>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</si>
  <si>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</si>
  <si>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</si>
  <si>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</si>
  <si>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</si>
  <si>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</si>
  <si>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</si>
  <si>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</si>
  <si>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</si>
  <si>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</si>
  <si>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</si>
  <si>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</si>
  <si>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</si>
  <si>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</si>
  <si>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</si>
  <si>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</si>
  <si>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</si>
  <si>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</si>
  <si>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</si>
  <si>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</si>
  <si>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</si>
  <si>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</si>
  <si>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</si>
  <si>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</si>
  <si>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</si>
  <si>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</si>
  <si>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</si>
  <si>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</si>
  <si>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</si>
  <si>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</si>
  <si>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</si>
  <si>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</si>
  <si>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</si>
  <si>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</si>
  <si>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</si>
  <si>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</si>
  <si>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</si>
  <si>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</si>
  <si>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</si>
  <si>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</si>
  <si>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</si>
  <si>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</si>
  <si>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</si>
  <si>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</si>
  <si>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</si>
  <si>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</si>
  <si>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</si>
  <si>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</si>
  <si>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</si>
  <si>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</si>
  <si>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</si>
  <si>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</si>
  <si>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</si>
  <si>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</si>
  <si>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</si>
  <si>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</si>
  <si>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</si>
  <si>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</si>
  <si>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</si>
  <si>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</si>
  <si>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</si>
  <si>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</si>
  <si>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</si>
  <si>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</si>
  <si>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</si>
  <si>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</si>
  <si>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</si>
  <si>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</si>
  <si>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</si>
  <si>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</si>
  <si>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</si>
  <si>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</si>
  <si>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</si>
  <si>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</si>
  <si>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</si>
  <si>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</si>
  <si>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</si>
  <si>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</si>
  <si>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</si>
  <si>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</si>
  <si>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</si>
  <si>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</si>
  <si>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</si>
  <si>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</si>
  <si>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</si>
  <si>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</si>
  <si>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</si>
  <si>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</si>
  <si>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</si>
  <si>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</si>
  <si>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</si>
  <si>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</si>
  <si>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</si>
  <si>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</si>
  <si>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</si>
  <si>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</si>
  <si>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</si>
  <si>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</si>
  <si>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</si>
  <si>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</si>
  <si>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</si>
  <si>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</si>
  <si>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</si>
  <si>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</si>
  <si>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</si>
  <si>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</si>
  <si>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</si>
  <si>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</si>
  <si>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</si>
  <si>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</si>
  <si>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</si>
  <si>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</si>
  <si>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</si>
  <si>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</si>
  <si>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</si>
  <si>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</si>
  <si>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</si>
  <si>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</si>
  <si>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</si>
  <si>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</si>
  <si>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</si>
  <si>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</si>
  <si>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</si>
  <si>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</si>
  <si>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</si>
  <si>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</si>
  <si>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</si>
  <si>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</si>
  <si>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</si>
  <si>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</si>
  <si>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</si>
  <si>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</si>
  <si>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</si>
  <si>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</si>
  <si>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</si>
  <si>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</si>
  <si>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</si>
  <si>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</si>
  <si>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</si>
  <si>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</si>
  <si>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</si>
  <si>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</si>
  <si>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</si>
  <si>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</si>
  <si>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</si>
  <si>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</si>
  <si>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</si>
  <si>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</si>
  <si>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</si>
  <si>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</si>
  <si>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</si>
  <si>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</si>
  <si>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</si>
  <si>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</si>
  <si>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</si>
  <si>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</si>
  <si>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</si>
  <si>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</si>
  <si>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</si>
  <si>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</si>
  <si>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</si>
  <si>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</si>
  <si>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</si>
  <si>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</si>
  <si>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</si>
  <si>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</si>
  <si>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</si>
  <si>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</si>
  <si>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</si>
  <si>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</si>
  <si>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</si>
  <si>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</si>
  <si>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</si>
  <si>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</si>
  <si>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</si>
  <si>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</si>
  <si>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</si>
  <si>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</si>
  <si>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</si>
  <si>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</si>
  <si>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</si>
  <si>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</si>
  <si>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</si>
  <si>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</si>
  <si>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</si>
  <si>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</si>
  <si>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</si>
  <si>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</si>
  <si>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</si>
  <si>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</si>
  <si>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</si>
  <si>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</si>
  <si>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</si>
  <si>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</si>
  <si>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</si>
  <si>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</si>
  <si>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</si>
  <si>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</si>
  <si>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</si>
  <si>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</si>
  <si>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</si>
  <si>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</si>
  <si>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</si>
  <si>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</si>
  <si>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</si>
  <si>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</si>
  <si>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</si>
  <si>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</si>
  <si>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</si>
  <si>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</si>
  <si>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</si>
  <si>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</si>
  <si>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</si>
  <si>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</si>
  <si>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</si>
  <si>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</si>
  <si>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</si>
  <si>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</si>
  <si>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</si>
  <si>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</si>
  <si>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</si>
  <si>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</si>
  <si>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</si>
  <si>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</si>
  <si>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</si>
  <si>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</si>
  <si>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</si>
  <si>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</si>
  <si>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</si>
  <si>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</si>
  <si>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</si>
  <si>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</si>
  <si>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</si>
  <si>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</si>
  <si>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</si>
  <si>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</si>
  <si>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</si>
  <si>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</si>
  <si>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</si>
  <si>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</si>
  <si>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</si>
  <si>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</si>
  <si>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</si>
  <si>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</si>
  <si>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</si>
  <si>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</si>
  <si>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</si>
  <si>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</si>
  <si>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</si>
  <si>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</si>
  <si>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</si>
  <si>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</si>
  <si>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</si>
  <si>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</si>
  <si>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</si>
  <si>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</si>
  <si>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</si>
  <si>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</si>
  <si>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</si>
  <si>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</si>
  <si>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</si>
  <si>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</si>
  <si>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</si>
  <si>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</si>
  <si>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</si>
  <si>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</si>
  <si>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</si>
  <si>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</si>
  <si>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</si>
  <si>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</si>
  <si>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</si>
  <si>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</si>
  <si>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</si>
  <si>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</si>
  <si>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</si>
  <si>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</si>
  <si>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</si>
  <si>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</si>
  <si>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</si>
  <si>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</si>
  <si>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</si>
  <si>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</si>
  <si>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</si>
  <si>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</si>
  <si>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</si>
  <si>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</si>
  <si>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</si>
  <si>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</si>
  <si>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</si>
  <si>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</si>
  <si>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</si>
  <si>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</si>
  <si>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</si>
  <si>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</si>
  <si>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</si>
  <si>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</si>
  <si>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</si>
  <si>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</si>
  <si>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</si>
  <si>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</si>
  <si>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</si>
  <si>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</si>
  <si>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</si>
  <si>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</si>
  <si>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</si>
  <si>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</si>
  <si>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</si>
  <si>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</si>
  <si>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</si>
  <si>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</si>
  <si>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</si>
  <si>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</si>
  <si>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</si>
  <si>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</si>
  <si>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</si>
  <si>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</si>
  <si>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</si>
  <si>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</si>
  <si>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</si>
  <si>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</si>
  <si>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</si>
  <si>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</si>
  <si>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</si>
  <si>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</si>
  <si>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</si>
  <si>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</si>
  <si>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</si>
  <si>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</si>
  <si>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</si>
  <si>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</si>
  <si>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</si>
  <si>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</si>
  <si>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</si>
  <si>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</si>
  <si>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</si>
  <si>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</si>
  <si>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</si>
  <si>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</si>
  <si>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</si>
  <si>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</si>
  <si>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</si>
  <si>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</si>
  <si>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</si>
  <si>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</si>
  <si>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</si>
  <si>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</si>
  <si>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</si>
  <si>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</si>
  <si>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</si>
  <si>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</si>
  <si>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</si>
  <si>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</si>
  <si>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</si>
  <si>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</si>
  <si>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</si>
  <si>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</si>
  <si>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</si>
  <si>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</si>
  <si>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</si>
  <si>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</si>
  <si>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</si>
  <si>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</si>
  <si>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</si>
  <si>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</si>
  <si>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</si>
  <si>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</si>
  <si>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</si>
  <si>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</si>
  <si>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</si>
  <si>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</si>
  <si>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</si>
  <si>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</si>
  <si>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</si>
  <si>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</si>
  <si>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</si>
  <si>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</si>
  <si>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</si>
  <si>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</si>
  <si>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</si>
  <si>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</si>
  <si>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</si>
  <si>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</si>
  <si>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</si>
  <si>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</si>
  <si>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</si>
  <si>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</si>
  <si>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</si>
  <si>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</si>
  <si>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</si>
  <si>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</si>
  <si>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</si>
  <si>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</si>
  <si>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</si>
  <si>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</si>
  <si>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</si>
  <si>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</si>
  <si>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</si>
  <si>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</si>
  <si>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</si>
  <si>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</si>
  <si>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</si>
  <si>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</si>
  <si>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</si>
  <si>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</si>
  <si>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</si>
  <si>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</si>
  <si>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</si>
  <si>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</si>
  <si>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</si>
  <si>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</si>
  <si>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</si>
  <si>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</si>
  <si>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</si>
  <si>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</si>
  <si>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</si>
  <si>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</si>
  <si>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</si>
  <si>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</si>
  <si>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</si>
  <si>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</si>
  <si>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</si>
  <si>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</si>
  <si>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</si>
  <si>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</si>
  <si>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</si>
  <si>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</si>
  <si>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</si>
  <si>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</si>
  <si>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</si>
  <si>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</si>
  <si>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</si>
  <si>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</si>
  <si>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</si>
  <si>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</si>
  <si>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</si>
  <si>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</si>
  <si>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</si>
  <si>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</si>
  <si>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</si>
  <si>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</si>
  <si>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</si>
  <si>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</si>
  <si>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</si>
  <si>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</si>
  <si>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</si>
  <si>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</si>
  <si>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</si>
  <si>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</si>
  <si>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</si>
  <si>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</si>
  <si>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</si>
  <si>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</si>
  <si>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</si>
  <si>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</si>
  <si>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</si>
  <si>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</si>
  <si>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</si>
  <si>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</si>
  <si>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</si>
  <si>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</si>
  <si>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</si>
  <si>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</si>
  <si>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</si>
  <si>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</si>
  <si>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</si>
  <si>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</si>
  <si>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</si>
  <si>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</si>
  <si>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</si>
  <si>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</si>
  <si>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</si>
  <si>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</si>
  <si>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</si>
  <si>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</si>
  <si>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</si>
  <si>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</si>
  <si>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</si>
  <si>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</si>
  <si>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</si>
  <si>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</si>
  <si>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</si>
  <si>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</si>
  <si>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</si>
  <si>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</si>
  <si>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</si>
  <si>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</si>
  <si>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</si>
  <si>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</si>
  <si>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</si>
  <si>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</si>
  <si>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</si>
  <si>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</si>
  <si>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</si>
  <si>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</si>
  <si>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</si>
  <si>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</si>
  <si>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</si>
  <si>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</si>
  <si>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</si>
  <si>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</si>
  <si>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</si>
  <si>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</si>
  <si>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</si>
  <si>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</si>
  <si>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</si>
  <si>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</si>
  <si>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</si>
  <si>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</si>
  <si>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</si>
  <si>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</si>
  <si>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</si>
  <si>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</si>
  <si>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</si>
  <si>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</si>
  <si>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</si>
  <si>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</si>
  <si>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</si>
  <si>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</si>
  <si>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</si>
  <si>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</si>
  <si>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</si>
  <si>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</si>
  <si>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</si>
  <si>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</si>
  <si>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</si>
  <si>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</si>
  <si>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</si>
  <si>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</si>
  <si>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</si>
  <si>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</si>
  <si>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</si>
  <si>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</si>
  <si>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</si>
  <si>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</si>
  <si>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</si>
  <si>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</si>
  <si>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</si>
  <si>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</si>
  <si>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</si>
  <si>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</si>
  <si>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</si>
  <si>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</si>
  <si>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</si>
  <si>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</si>
  <si>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</si>
  <si>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</si>
  <si>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</si>
  <si>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</si>
  <si>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</si>
  <si>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</si>
  <si>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</si>
  <si>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</si>
  <si>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</si>
  <si>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</si>
  <si>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</si>
  <si>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</si>
  <si>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</si>
  <si>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</si>
  <si>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</si>
  <si>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</si>
  <si>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</si>
  <si>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</si>
  <si>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</si>
  <si>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</si>
  <si>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</si>
  <si>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</si>
  <si>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</si>
  <si>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</si>
  <si>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</si>
  <si>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</si>
  <si>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</si>
  <si>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</si>
  <si>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</si>
  <si>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</si>
  <si>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</si>
  <si>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</si>
  <si>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</si>
  <si>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</si>
  <si>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</si>
  <si>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</si>
  <si>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</si>
  <si>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</si>
  <si>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</si>
  <si>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</si>
  <si>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</si>
  <si>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</si>
  <si>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</si>
  <si>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</si>
  <si>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</si>
  <si>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</si>
  <si>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</si>
  <si>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</si>
  <si>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</si>
  <si>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</si>
  <si>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</si>
  <si>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</si>
  <si>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</si>
  <si>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</si>
  <si>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</si>
  <si>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</si>
  <si>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</si>
  <si>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</si>
  <si>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</si>
  <si>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</si>
  <si>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</si>
  <si>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</si>
  <si>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</si>
  <si>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</si>
  <si>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</si>
  <si>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</si>
  <si>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</si>
  <si>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</si>
  <si>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</si>
  <si>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</si>
  <si>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</si>
  <si>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</si>
  <si>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</si>
  <si>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</si>
  <si>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</si>
  <si>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</si>
  <si>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</si>
  <si>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</si>
  <si>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</si>
  <si>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</si>
  <si>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</si>
  <si>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</si>
  <si>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</si>
  <si>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</si>
  <si>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</si>
  <si>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</si>
  <si>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</si>
  <si>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</si>
  <si>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</si>
  <si>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</si>
  <si>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</si>
  <si>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</si>
  <si>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</si>
  <si>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</si>
  <si>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</si>
  <si>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</si>
  <si>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</si>
  <si>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</si>
  <si>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</si>
  <si>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</si>
  <si>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</si>
  <si>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</si>
  <si>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</si>
  <si>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</si>
  <si>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</si>
  <si>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</si>
  <si>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</si>
  <si>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</si>
  <si>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</si>
  <si>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</si>
  <si>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</si>
  <si>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</si>
  <si>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</si>
  <si>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</si>
  <si>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</si>
  <si>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</si>
  <si>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</si>
  <si>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</si>
  <si>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</si>
  <si>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</si>
  <si>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</si>
  <si>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</si>
  <si>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</si>
  <si>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</si>
  <si>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</si>
  <si>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</si>
  <si>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</si>
  <si>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</si>
  <si>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</si>
  <si>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</si>
  <si>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</si>
  <si>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</si>
  <si>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</si>
  <si>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</si>
  <si>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</si>
  <si>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</si>
  <si>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</si>
  <si>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</si>
  <si>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</si>
  <si>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</si>
  <si>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</si>
  <si>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</si>
  <si>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</si>
  <si>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</si>
  <si>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</si>
  <si>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</si>
  <si>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</si>
  <si>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</si>
  <si>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</si>
  <si>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</si>
  <si>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</si>
  <si>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</si>
  <si>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</si>
  <si>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</si>
  <si>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</si>
  <si>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</si>
  <si>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</si>
  <si>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</si>
  <si>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</si>
  <si>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</si>
  <si>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</si>
  <si>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</si>
  <si>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</si>
  <si>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</si>
  <si>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</si>
  <si>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</si>
  <si>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</si>
  <si>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</si>
  <si>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</si>
  <si>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</si>
  <si>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</si>
  <si>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</si>
  <si>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</si>
  <si>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</si>
  <si>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</si>
  <si>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</si>
  <si>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</si>
  <si>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</si>
  <si>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</si>
  <si>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</si>
  <si>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</si>
  <si>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</si>
  <si>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</si>
  <si>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</si>
  <si>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</si>
  <si>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</si>
  <si>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</si>
  <si>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</si>
  <si>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</si>
  <si>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</si>
  <si>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</si>
  <si>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</si>
  <si>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</si>
  <si>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</si>
  <si>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</si>
  <si>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</si>
  <si>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</si>
  <si>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</si>
  <si>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</si>
  <si>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</si>
  <si>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</si>
  <si>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</si>
  <si>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</si>
  <si>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</si>
  <si>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</si>
  <si>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</si>
  <si>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</si>
  <si>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</si>
  <si>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</si>
  <si>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</si>
  <si>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</si>
  <si>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</si>
  <si>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</si>
  <si>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</si>
  <si>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</si>
  <si>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</si>
  <si>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</si>
  <si>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</si>
  <si>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</si>
  <si>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</si>
  <si>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</si>
  <si>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</si>
  <si>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</si>
  <si>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</si>
  <si>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</si>
  <si>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</si>
  <si>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</si>
  <si>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</si>
  <si>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</si>
  <si>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</si>
  <si>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</si>
  <si>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</si>
  <si>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</si>
  <si>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</si>
  <si>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</si>
  <si>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</si>
  <si>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</si>
  <si>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</si>
  <si>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</si>
  <si>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</si>
  <si>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</si>
  <si>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</si>
  <si>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</si>
  <si>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</si>
  <si>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</si>
  <si>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</si>
  <si>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</si>
  <si>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</si>
  <si>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</si>
  <si>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</si>
  <si>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</si>
  <si>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</si>
  <si>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</si>
  <si>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</si>
  <si>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</si>
  <si>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</si>
  <si>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</si>
  <si>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</si>
  <si>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</si>
  <si>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</si>
  <si>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</si>
  <si>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</si>
  <si>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</si>
  <si>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</si>
  <si>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</si>
  <si>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</si>
  <si>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</si>
  <si>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</si>
  <si>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</si>
  <si>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</si>
  <si>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</si>
  <si>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</si>
  <si>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</si>
  <si>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</si>
  <si>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</si>
  <si>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</si>
  <si>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</si>
  <si>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</si>
  <si>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</si>
  <si>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</si>
  <si>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</si>
  <si>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</si>
  <si>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</si>
  <si>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</si>
  <si>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</si>
  <si>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</si>
  <si>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</si>
  <si>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</si>
  <si>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</si>
  <si>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</si>
  <si>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</si>
  <si>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</si>
  <si>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</si>
  <si>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</si>
  <si>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</si>
  <si>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</si>
  <si>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</si>
  <si>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</si>
  <si>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</si>
  <si>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</si>
  <si>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</si>
  <si>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</si>
  <si>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</si>
  <si>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</si>
  <si>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</si>
  <si>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</si>
  <si>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</si>
  <si>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</si>
  <si>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</si>
  <si>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</si>
  <si>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</si>
  <si>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</si>
  <si>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</si>
  <si>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</si>
  <si>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</si>
  <si>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</si>
  <si>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</si>
  <si>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</si>
  <si>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</si>
  <si>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</si>
  <si>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</si>
  <si>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</si>
  <si>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</si>
  <si>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</si>
  <si>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</si>
  <si>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</si>
  <si>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</si>
  <si>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</si>
  <si>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</si>
  <si>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</si>
  <si>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</si>
  <si>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</si>
  <si>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</si>
  <si>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</si>
  <si>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</si>
  <si>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</si>
  <si>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</si>
  <si>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</si>
  <si>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</si>
  <si>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</si>
  <si>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</si>
  <si>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</si>
  <si>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</si>
  <si>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</si>
  <si>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</si>
  <si>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</si>
  <si>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</si>
  <si>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</si>
  <si>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</si>
  <si>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</si>
  <si>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</si>
  <si>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</si>
  <si>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</si>
  <si>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</si>
  <si>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</si>
  <si>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</si>
  <si>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</si>
  <si>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</si>
  <si>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</si>
  <si>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</si>
  <si>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</si>
  <si>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</si>
  <si>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</si>
  <si>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</si>
  <si>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</si>
  <si>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</si>
  <si>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</si>
  <si>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</si>
  <si>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</si>
  <si>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</si>
  <si>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</si>
  <si>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</si>
  <si>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</si>
  <si>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</si>
  <si>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</si>
  <si>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</si>
  <si>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</si>
  <si>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</si>
  <si>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</si>
  <si>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</si>
  <si>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</si>
  <si>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</si>
  <si>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</si>
  <si>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</si>
  <si>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</si>
  <si>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</si>
  <si>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</si>
  <si>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</si>
  <si>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</si>
  <si>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</si>
  <si>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</si>
  <si>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</si>
  <si>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</si>
  <si>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</si>
  <si>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</si>
  <si>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</si>
  <si>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</si>
  <si>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</si>
  <si>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</si>
  <si>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</si>
  <si>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</si>
  <si>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</si>
  <si>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</si>
  <si>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</si>
  <si>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</si>
  <si>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</si>
  <si>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</si>
  <si>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</si>
  <si>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</si>
  <si>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</si>
  <si>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</si>
  <si>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</si>
  <si>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</si>
  <si>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</si>
  <si>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</si>
  <si>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</si>
  <si>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</si>
  <si>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</si>
  <si>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</si>
  <si>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</si>
  <si>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</si>
  <si>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</si>
  <si>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</si>
  <si>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</si>
  <si>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</si>
  <si>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</si>
  <si>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</si>
  <si>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</si>
  <si>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</si>
  <si>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</si>
  <si>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</si>
  <si>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</si>
  <si>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</si>
  <si>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</si>
  <si>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</si>
  <si>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</si>
  <si>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</si>
  <si>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</si>
  <si>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</si>
  <si>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</si>
  <si>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</si>
  <si>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</si>
  <si>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</si>
  <si>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</si>
  <si>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</si>
  <si>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</si>
  <si>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</si>
  <si>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</si>
  <si>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</si>
  <si>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</si>
  <si>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</si>
  <si>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</si>
  <si>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</si>
  <si>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</si>
  <si>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</si>
  <si>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</si>
  <si>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</si>
  <si>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</si>
  <si>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</si>
  <si>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</si>
  <si>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</si>
  <si>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</si>
  <si>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</si>
  <si>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</si>
  <si>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</si>
  <si>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</si>
  <si>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</si>
  <si>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</si>
  <si>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</si>
  <si>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</si>
  <si>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</si>
  <si>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</si>
  <si>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</si>
  <si>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</si>
  <si>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</si>
  <si>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</si>
  <si>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</si>
  <si>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</si>
  <si>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</si>
  <si>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</si>
  <si>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</si>
  <si>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</si>
  <si>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</si>
  <si>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</si>
  <si>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</si>
  <si>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</si>
  <si>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</si>
  <si>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</si>
  <si>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</si>
  <si>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</si>
  <si>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</si>
  <si>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</si>
  <si>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</si>
  <si>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</si>
  <si>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</si>
  <si>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</si>
  <si>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</si>
  <si>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</si>
  <si>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</si>
  <si>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</si>
  <si>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</si>
  <si>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</si>
  <si>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</si>
  <si>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</si>
  <si>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</si>
  <si>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</si>
  <si>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</si>
  <si>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</si>
  <si>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</si>
  <si>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</si>
  <si>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</si>
  <si>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</si>
  <si>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</si>
  <si>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</si>
  <si>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</si>
  <si>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</si>
  <si>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</si>
  <si>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</si>
  <si>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</si>
  <si>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</si>
  <si>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</si>
  <si>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</si>
  <si>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</si>
  <si>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</si>
  <si>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</si>
  <si>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</si>
  <si>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</si>
  <si>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</si>
  <si>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</si>
  <si>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</si>
  <si>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</si>
  <si>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</si>
  <si>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</si>
  <si>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</si>
  <si>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</si>
  <si>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</si>
  <si>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</si>
  <si>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</si>
  <si>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</si>
  <si>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</si>
  <si>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</si>
  <si>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</si>
  <si>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</si>
  <si>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</si>
  <si>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</si>
  <si>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</si>
  <si>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</si>
  <si>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</si>
  <si>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</si>
  <si>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</si>
  <si>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</si>
  <si>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</si>
  <si>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</si>
  <si>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</si>
  <si>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</si>
  <si>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</si>
  <si>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</si>
  <si>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</si>
  <si>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</si>
  <si>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</si>
  <si>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</si>
  <si>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</si>
  <si>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</si>
  <si>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</si>
  <si>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</si>
  <si>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</si>
  <si>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</si>
  <si>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</si>
  <si>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</si>
  <si>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</si>
  <si>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</si>
  <si>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</si>
  <si>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</si>
  <si>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</si>
  <si>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</si>
  <si>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</si>
  <si>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</si>
  <si>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</si>
  <si>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</si>
  <si>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</si>
  <si>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</si>
  <si>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</si>
  <si>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</si>
  <si>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</si>
  <si>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</si>
  <si>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</si>
  <si>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</si>
  <si>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</si>
  <si>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</si>
  <si>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</si>
  <si>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</si>
  <si>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</si>
  <si>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</si>
  <si>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</si>
  <si>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</si>
  <si>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</si>
  <si>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</si>
  <si>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</si>
  <si>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</si>
  <si>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</si>
  <si>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</si>
  <si>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</si>
  <si>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</si>
  <si>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</si>
  <si>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</si>
  <si>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</si>
  <si>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</si>
  <si>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</si>
  <si>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</si>
  <si>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</si>
  <si>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</si>
  <si>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</si>
  <si>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</si>
  <si>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</si>
  <si>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</si>
  <si>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</si>
  <si>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</si>
  <si>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</si>
  <si>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</si>
  <si>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</si>
  <si>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</si>
  <si>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</si>
  <si>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</si>
  <si>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</si>
  <si>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</si>
  <si>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</si>
  <si>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</si>
  <si>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</si>
  <si>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</si>
  <si>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</si>
  <si>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</si>
  <si>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</si>
  <si>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</si>
  <si>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</si>
  <si>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</si>
  <si>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</si>
  <si>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</si>
  <si>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</si>
  <si>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</si>
  <si>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</si>
  <si>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</si>
  <si>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</si>
  <si>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</si>
  <si>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</si>
  <si>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</si>
  <si>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</si>
  <si>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</si>
  <si>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</si>
  <si>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</si>
  <si>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</si>
  <si>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</si>
  <si>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</si>
  <si>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</si>
  <si>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</si>
  <si>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</si>
  <si>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</si>
  <si>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</si>
  <si>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</si>
  <si>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</si>
  <si>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</si>
  <si>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</si>
  <si>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</si>
  <si>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</si>
  <si>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</si>
  <si>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</si>
  <si>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</si>
  <si>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</si>
  <si>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</si>
  <si>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</si>
  <si>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</si>
  <si>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</si>
  <si>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</si>
  <si>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</si>
  <si>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</si>
  <si>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</si>
  <si>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</si>
  <si>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</si>
  <si>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</si>
  <si>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</si>
  <si>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</si>
  <si>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</si>
  <si>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</si>
  <si>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</si>
  <si>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</si>
  <si>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</si>
  <si>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</si>
  <si>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</si>
  <si>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</si>
  <si>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</si>
  <si>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</si>
  <si>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</si>
  <si>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</si>
  <si>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</si>
  <si>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</si>
  <si>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</si>
  <si>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</si>
  <si>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</si>
  <si>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</si>
  <si>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</si>
  <si>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</si>
  <si>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</si>
  <si>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</si>
  <si>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</si>
  <si>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</si>
  <si>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</si>
  <si>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</si>
  <si>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</si>
  <si>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</si>
  <si>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</si>
  <si>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</si>
  <si>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</si>
  <si>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</si>
  <si>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</si>
  <si>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</si>
  <si>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</si>
  <si>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</si>
  <si>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</si>
  <si>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</si>
  <si>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</si>
  <si>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</si>
  <si>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</si>
  <si>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</si>
  <si>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</si>
  <si>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</si>
  <si>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</si>
  <si>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</si>
  <si>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</si>
  <si>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</si>
  <si>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</si>
  <si>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</si>
  <si>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</si>
  <si>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</si>
  <si>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</si>
  <si>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</si>
  <si>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</si>
  <si>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</si>
  <si>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</si>
  <si>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</si>
  <si>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</si>
  <si>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</si>
  <si>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</si>
  <si>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</si>
  <si>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</si>
  <si>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</si>
  <si>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</si>
  <si>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</si>
  <si>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</si>
  <si>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</si>
  <si>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</si>
  <si>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</si>
  <si>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</si>
  <si>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</si>
  <si>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</si>
  <si>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</si>
  <si>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</si>
  <si>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</si>
  <si>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</si>
  <si>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</si>
  <si>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</si>
  <si>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</si>
  <si>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</si>
  <si>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</si>
  <si>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</si>
  <si>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</si>
  <si>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</si>
  <si>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</si>
  <si>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</si>
  <si>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</si>
  <si>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</si>
  <si>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</si>
  <si>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</si>
  <si>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</si>
  <si>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</si>
  <si>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</si>
  <si>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</si>
  <si>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</si>
  <si>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</si>
  <si>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</si>
  <si>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</si>
  <si>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</si>
  <si>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</si>
  <si>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</si>
  <si>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</si>
  <si>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</si>
  <si>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</si>
  <si>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</si>
  <si>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</si>
  <si>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</si>
  <si>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</si>
  <si>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</si>
  <si>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</si>
  <si>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</si>
  <si>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</si>
  <si>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</si>
  <si>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</si>
  <si>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</si>
  <si>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</si>
  <si>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</si>
  <si>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</si>
  <si>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</si>
  <si>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</si>
  <si>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</si>
  <si>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</si>
  <si>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</si>
  <si>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</si>
  <si>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</si>
  <si>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</si>
  <si>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</si>
  <si>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</si>
  <si>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</si>
  <si>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</si>
  <si>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</si>
  <si>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</si>
  <si>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</si>
  <si>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</si>
  <si>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</si>
  <si>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</si>
  <si>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</si>
  <si>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</si>
  <si>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</si>
  <si>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</si>
  <si>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</si>
  <si>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</si>
  <si>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</si>
  <si>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</si>
  <si>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</si>
  <si>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</si>
  <si>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</si>
  <si>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</si>
  <si>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</si>
  <si>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</si>
  <si>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</si>
  <si>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</si>
  <si>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</si>
  <si>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</si>
  <si>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</si>
  <si>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</si>
  <si>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</si>
  <si>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</si>
  <si>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</si>
  <si>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</si>
  <si>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</si>
  <si>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</si>
  <si>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</si>
  <si>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</si>
  <si>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</si>
  <si>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</si>
  <si>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</si>
  <si>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</si>
  <si>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</si>
  <si>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</si>
  <si>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</si>
  <si>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</si>
  <si>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</si>
  <si>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</si>
  <si>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</si>
  <si>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</si>
  <si>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</si>
  <si>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</si>
  <si>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</si>
  <si>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</si>
  <si>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</si>
  <si>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</si>
  <si>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</si>
  <si>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</si>
  <si>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</si>
  <si>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</si>
  <si>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</si>
  <si>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</si>
  <si>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</si>
  <si>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</si>
  <si>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</si>
  <si>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</si>
  <si>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</si>
  <si>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</si>
  <si>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</si>
  <si>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</si>
  <si>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</si>
  <si>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</si>
  <si>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</si>
  <si>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</si>
  <si>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</si>
  <si>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</si>
  <si>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</si>
  <si>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</si>
  <si>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</si>
  <si>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</si>
  <si>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</si>
  <si>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</si>
  <si>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</si>
  <si>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</si>
  <si>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</si>
  <si>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</si>
  <si>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</si>
  <si>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</si>
  <si>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</si>
  <si>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</si>
  <si>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</si>
  <si>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</si>
  <si>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</si>
  <si>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</si>
  <si>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</si>
  <si>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</si>
  <si>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</si>
  <si>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</si>
  <si>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</si>
  <si>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</si>
  <si>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</si>
  <si>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</si>
  <si>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</si>
  <si>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</si>
  <si>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</si>
  <si>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</si>
  <si>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</si>
  <si>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</si>
  <si>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</si>
  <si>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</si>
  <si>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</si>
  <si>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</si>
  <si>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</si>
  <si>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</si>
  <si>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</si>
  <si>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</si>
  <si>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</si>
  <si>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</si>
  <si>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</si>
  <si>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</si>
  <si>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</si>
  <si>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</si>
  <si>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</si>
  <si>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</si>
  <si>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</si>
  <si>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</si>
  <si>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</si>
  <si>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</si>
  <si>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</si>
  <si>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</si>
  <si>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</si>
  <si>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</si>
  <si>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</si>
  <si>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</si>
  <si>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</si>
  <si>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</si>
  <si>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</si>
  <si>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</si>
  <si>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</si>
  <si>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</si>
  <si>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</si>
  <si>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</si>
  <si>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</si>
  <si>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</si>
  <si>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</si>
  <si>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</si>
  <si>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</si>
  <si>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</si>
  <si>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</si>
  <si>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</si>
  <si>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</si>
  <si>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</si>
  <si>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</si>
  <si>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</si>
  <si>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</si>
  <si>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</si>
  <si>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</si>
  <si>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</si>
  <si>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</si>
  <si>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</si>
  <si>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</si>
  <si>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</si>
  <si>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</si>
  <si>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</si>
  <si>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</si>
  <si>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</si>
  <si>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</si>
  <si>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</si>
  <si>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</si>
  <si>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</si>
  <si>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</si>
  <si>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</si>
  <si>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</si>
  <si>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</si>
  <si>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</si>
  <si>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</si>
  <si>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</si>
  <si>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</si>
  <si>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</si>
  <si>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</si>
  <si>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</si>
  <si>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</si>
  <si>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</si>
  <si>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</si>
  <si>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</si>
  <si>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</si>
  <si>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</si>
  <si>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</si>
  <si>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</si>
  <si>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</si>
  <si>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</si>
  <si>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</si>
  <si>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</si>
  <si>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</si>
  <si>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</si>
  <si>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</si>
  <si>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</si>
  <si>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</si>
  <si>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</si>
  <si>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</si>
  <si>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</si>
  <si>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</si>
  <si>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</si>
  <si>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</si>
  <si>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</si>
  <si>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</si>
  <si>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</si>
  <si>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</si>
  <si>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</si>
  <si>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</si>
  <si>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</si>
  <si>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</si>
  <si>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</si>
  <si>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</si>
  <si>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</si>
  <si>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</si>
  <si>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</si>
  <si>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</si>
  <si>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</si>
  <si>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</si>
  <si>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</si>
  <si>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</si>
  <si>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</si>
  <si>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</si>
  <si>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</si>
  <si>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</si>
  <si>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</si>
  <si>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</si>
  <si>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</si>
  <si>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</si>
  <si>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</si>
  <si>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</si>
  <si>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</si>
  <si>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</si>
  <si>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</si>
  <si>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</si>
  <si>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</si>
  <si>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</si>
  <si>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</si>
  <si>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</si>
  <si>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</si>
  <si>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</si>
  <si>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</si>
  <si>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</si>
  <si>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</si>
  <si>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</si>
  <si>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</si>
  <si>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</si>
  <si>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</si>
  <si>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</si>
  <si>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</si>
  <si>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</si>
  <si>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</si>
  <si>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</si>
  <si>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</si>
  <si>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</si>
  <si>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</si>
  <si>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</si>
  <si>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</si>
  <si>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</si>
  <si>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</si>
  <si>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</si>
  <si>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</si>
  <si>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</si>
  <si>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</si>
  <si>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</si>
  <si>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</si>
  <si>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</si>
  <si>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</si>
  <si>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</si>
  <si>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</si>
  <si>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</si>
  <si>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</si>
  <si>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</si>
  <si>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</si>
  <si>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</si>
  <si>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</si>
  <si>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</si>
  <si>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</si>
  <si>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</si>
  <si>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</si>
  <si>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</si>
  <si>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</si>
  <si>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</si>
  <si>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</si>
  <si>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</si>
  <si>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</si>
  <si>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</si>
  <si>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</si>
  <si>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</si>
  <si>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</si>
  <si>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</si>
  <si>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</si>
  <si>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</si>
  <si>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</si>
  <si>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</si>
  <si>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</si>
  <si>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</si>
  <si>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</si>
  <si>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</si>
  <si>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</si>
  <si>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</si>
  <si>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</si>
  <si>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</si>
  <si>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</si>
  <si>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</si>
  <si>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</si>
  <si>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</si>
  <si>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</si>
  <si>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</si>
  <si>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</si>
  <si>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</si>
  <si>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</si>
  <si>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</si>
  <si>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</si>
  <si>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</si>
  <si>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</si>
  <si>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</si>
  <si>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</si>
  <si>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</si>
  <si>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</si>
  <si>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</si>
  <si>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</si>
  <si>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</si>
  <si>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</si>
  <si>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</si>
  <si>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</si>
  <si>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</si>
  <si>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</si>
  <si>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</si>
  <si>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</si>
  <si>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</si>
  <si>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</si>
  <si>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</si>
  <si>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</si>
  <si>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</si>
  <si>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</si>
  <si>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</si>
  <si>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</si>
  <si>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</si>
  <si>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</si>
  <si>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</si>
  <si>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</si>
  <si>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</si>
  <si>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</si>
  <si>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</si>
  <si>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</si>
  <si>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</si>
  <si>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</si>
  <si>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</si>
  <si>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</si>
  <si>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</si>
  <si>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</si>
  <si>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</si>
  <si>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</si>
  <si>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</si>
  <si>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</si>
  <si>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</si>
  <si>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</si>
  <si>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</si>
  <si>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</si>
  <si>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</si>
  <si>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</si>
  <si>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</si>
  <si>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</si>
  <si>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</si>
  <si>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</si>
  <si>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</si>
  <si>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</si>
  <si>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</si>
  <si>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</si>
  <si>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</si>
  <si>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</si>
  <si>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</si>
  <si>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</si>
  <si>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</si>
  <si>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</si>
  <si>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</si>
  <si>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</si>
  <si>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</si>
  <si>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</si>
  <si>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</si>
  <si>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</si>
  <si>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</si>
  <si>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</si>
  <si>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</si>
  <si>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</si>
  <si>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</si>
  <si>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</si>
  <si>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</si>
  <si>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</si>
  <si>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</si>
  <si>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</si>
  <si>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</si>
  <si>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</si>
  <si>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</si>
  <si>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</si>
  <si>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</si>
  <si>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</si>
  <si>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</si>
  <si>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</si>
  <si>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</si>
  <si>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</si>
  <si>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</si>
  <si>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</si>
  <si>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</si>
  <si>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</si>
  <si>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</si>
  <si>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</si>
  <si>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</si>
  <si>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</si>
  <si>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</si>
  <si>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</si>
  <si>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</si>
  <si>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</si>
  <si>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</si>
  <si>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</si>
  <si>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</si>
  <si>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</si>
  <si>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</si>
  <si>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</si>
  <si>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</si>
  <si>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</si>
  <si>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</si>
  <si>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</si>
  <si>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</si>
  <si>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</si>
  <si>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</si>
  <si>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</si>
  <si>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</si>
  <si>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</si>
  <si>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</si>
  <si>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</si>
  <si>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</si>
  <si>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</si>
  <si>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</si>
  <si>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</si>
  <si>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</si>
  <si>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</si>
  <si>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</si>
  <si>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</si>
  <si>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</si>
  <si>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</si>
  <si>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</si>
  <si>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</si>
  <si>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</si>
  <si>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</si>
  <si>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</si>
  <si>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</si>
  <si>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</si>
  <si>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</si>
  <si>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</si>
  <si>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</si>
  <si>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</si>
  <si>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</si>
  <si>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</si>
  <si>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</si>
  <si>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</si>
  <si>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</si>
  <si>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</si>
  <si>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</si>
  <si>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</si>
  <si>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</si>
  <si>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</si>
  <si>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</si>
  <si>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</si>
  <si>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</si>
  <si>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</si>
  <si>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</si>
  <si>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</si>
  <si>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</si>
  <si>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</si>
  <si>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</si>
  <si>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</si>
  <si>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</si>
  <si>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</si>
  <si>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</si>
  <si>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</si>
  <si>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</si>
  <si>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</si>
  <si>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</si>
  <si>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</si>
  <si>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</si>
  <si>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</si>
  <si>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</si>
  <si>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</si>
  <si>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</si>
  <si>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</si>
  <si>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</si>
  <si>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</si>
  <si>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</si>
  <si>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</si>
  <si>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</si>
  <si>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</si>
  <si>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</si>
  <si>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</si>
  <si>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</si>
  <si>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</si>
  <si>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</si>
  <si>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</si>
  <si>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</si>
  <si>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</si>
  <si>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</si>
  <si>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</si>
  <si>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</si>
  <si>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</si>
  <si>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</si>
  <si>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</si>
  <si>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</si>
  <si>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</si>
  <si>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</si>
  <si>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</si>
  <si>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</si>
  <si>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</si>
  <si>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</si>
  <si>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</si>
  <si>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</si>
  <si>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</si>
  <si>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</si>
  <si>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</si>
  <si>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</si>
  <si>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</si>
  <si>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</si>
  <si>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</si>
  <si>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</si>
  <si>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</si>
  <si>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</si>
  <si>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</si>
  <si>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</si>
  <si>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</si>
  <si>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</si>
  <si>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</si>
  <si>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</si>
  <si>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</si>
  <si>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</si>
  <si>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</si>
  <si>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</si>
  <si>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</si>
  <si>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</si>
  <si>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</si>
  <si>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</si>
  <si>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</si>
  <si>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</si>
  <si>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</si>
  <si>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</si>
  <si>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</si>
  <si>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</si>
  <si>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</si>
  <si>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</si>
  <si>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</si>
  <si>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</si>
  <si>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</si>
  <si>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</si>
  <si>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</si>
  <si>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</si>
  <si>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</si>
  <si>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</si>
  <si>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</si>
  <si>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</si>
  <si>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</si>
  <si>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</si>
  <si>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</si>
  <si>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</si>
  <si>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</si>
  <si>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</si>
  <si>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</si>
  <si>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</si>
  <si>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</si>
  <si>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</si>
  <si>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</si>
  <si>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</si>
  <si>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</si>
  <si>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</si>
  <si>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</si>
  <si>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</si>
  <si>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</si>
  <si>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</si>
  <si>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</si>
  <si>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</si>
  <si>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</si>
  <si>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</si>
  <si>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</si>
  <si>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</si>
  <si>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</si>
  <si>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</si>
  <si>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</si>
  <si>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</si>
  <si>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</si>
  <si>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</si>
  <si>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</si>
  <si>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</si>
  <si>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</si>
  <si>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</si>
  <si>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</si>
  <si>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</si>
  <si>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</si>
  <si>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</si>
  <si>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</si>
  <si>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</si>
  <si>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</si>
  <si>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</si>
  <si>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</si>
  <si>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</si>
  <si>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</si>
  <si>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</si>
  <si>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</si>
  <si>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</si>
  <si>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</si>
  <si>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</si>
  <si>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</si>
  <si>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</si>
  <si>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</si>
  <si>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</si>
  <si>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</si>
  <si>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</si>
  <si>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</si>
  <si>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</si>
  <si>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</si>
  <si>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</si>
  <si>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</si>
  <si>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</si>
  <si>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</si>
  <si>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</si>
  <si>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</si>
  <si>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</si>
  <si>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</si>
  <si>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</si>
  <si>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</si>
  <si>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</si>
  <si>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</si>
  <si>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</si>
  <si>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</si>
  <si>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</si>
  <si>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</si>
  <si>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</si>
  <si>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</si>
  <si>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</si>
  <si>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</si>
  <si>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</si>
  <si>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</si>
  <si>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</si>
  <si>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</si>
  <si>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</si>
  <si>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</si>
  <si>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</si>
  <si>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</si>
  <si>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</si>
  <si>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</si>
  <si>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</si>
  <si>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</si>
  <si>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</si>
  <si>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</si>
  <si>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</si>
  <si>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</si>
  <si>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</si>
  <si>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</si>
  <si>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</si>
  <si>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</si>
  <si>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</si>
  <si>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</si>
  <si>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</si>
  <si>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</si>
  <si>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</si>
  <si>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</si>
  <si>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</si>
  <si>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</si>
  <si>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</si>
  <si>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</si>
  <si>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</si>
  <si>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</si>
  <si>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</si>
  <si>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</si>
  <si>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</si>
  <si>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</si>
  <si>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</si>
  <si>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</si>
  <si>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</si>
  <si>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</si>
  <si>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</si>
  <si>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</si>
  <si>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</si>
  <si>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</si>
  <si>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</si>
  <si>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</si>
  <si>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</si>
  <si>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</si>
  <si>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</si>
  <si>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</si>
  <si>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</si>
  <si>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</si>
  <si>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</si>
  <si>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</si>
  <si>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</si>
  <si>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</si>
  <si>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</si>
  <si>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</si>
  <si>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</si>
  <si>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</si>
  <si>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</si>
  <si>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</si>
  <si>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</si>
  <si>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</si>
  <si>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</si>
  <si>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</si>
  <si>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</si>
  <si>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</si>
  <si>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</si>
  <si>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</si>
  <si>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</si>
  <si>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</si>
  <si>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</si>
  <si>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</si>
  <si>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</si>
  <si>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</si>
  <si>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</si>
  <si>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</si>
  <si>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</si>
  <si>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</si>
  <si>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</si>
  <si>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</si>
  <si>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</si>
  <si>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</si>
  <si>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</si>
  <si>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</si>
  <si>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</si>
  <si>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</si>
  <si>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</si>
  <si>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</si>
  <si>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</si>
  <si>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</si>
  <si>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</si>
  <si>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</si>
  <si>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</si>
  <si>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</si>
  <si>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</si>
  <si>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</si>
  <si>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</si>
  <si>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</si>
  <si>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</si>
  <si>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</si>
  <si>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</si>
  <si>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</si>
  <si>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</si>
  <si>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</si>
  <si>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</si>
  <si>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</si>
  <si>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</si>
  <si>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</si>
  <si>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</si>
  <si>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</si>
  <si>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</si>
  <si>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</si>
  <si>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</si>
  <si>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</si>
  <si>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</si>
  <si>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</si>
  <si>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</si>
  <si>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</si>
  <si>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</si>
  <si>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</si>
  <si>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</si>
  <si>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</si>
  <si>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</si>
  <si>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</si>
  <si>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</si>
  <si>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</si>
  <si>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</si>
  <si>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</si>
  <si>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</si>
  <si>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</si>
  <si>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</si>
  <si>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</si>
  <si>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</si>
  <si>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</si>
  <si>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</si>
  <si>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</si>
  <si>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</si>
  <si>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</si>
  <si>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</si>
  <si>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</si>
  <si>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</si>
  <si>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</si>
  <si>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</si>
  <si>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</si>
  <si>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</si>
  <si>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</si>
  <si>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</si>
  <si>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</si>
  <si>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</si>
  <si>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</si>
  <si>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</si>
  <si>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</si>
  <si>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</si>
  <si>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</si>
  <si>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</si>
  <si>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</si>
  <si>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</si>
  <si>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</si>
  <si>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</si>
  <si>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</si>
  <si>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</si>
  <si>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</si>
  <si>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</si>
  <si>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</si>
  <si>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</si>
  <si>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</si>
  <si>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</si>
  <si>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</si>
  <si>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</si>
  <si>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</si>
  <si>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</si>
  <si>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</si>
  <si>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</si>
  <si>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</si>
  <si>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</si>
  <si>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</si>
  <si>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</si>
  <si>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</si>
  <si>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</si>
  <si>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</si>
  <si>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</si>
  <si>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</si>
  <si>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</si>
  <si>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</si>
  <si>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</si>
  <si>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</si>
  <si>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</si>
  <si>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</si>
  <si>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</si>
  <si>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</si>
  <si>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</si>
  <si>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</si>
  <si>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</si>
  <si>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</si>
  <si>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</si>
  <si>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</si>
  <si>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</si>
  <si>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</si>
  <si>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</si>
  <si>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</si>
  <si>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</si>
  <si>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</si>
  <si>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</si>
  <si>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</si>
  <si>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</si>
  <si>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</si>
  <si>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</si>
  <si>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</si>
  <si>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</si>
  <si>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</si>
  <si>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</si>
  <si>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</si>
  <si>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</si>
  <si>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</si>
  <si>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</si>
  <si>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</si>
  <si>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</si>
  <si>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</si>
  <si>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</si>
  <si>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</si>
  <si>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</si>
  <si>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</si>
  <si>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</si>
  <si>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</si>
  <si>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</si>
  <si>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</si>
  <si>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</si>
  <si>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</si>
  <si>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</si>
  <si>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</si>
  <si>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</si>
  <si>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</si>
  <si>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</si>
  <si>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</si>
  <si>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</si>
  <si>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</si>
  <si>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</si>
  <si>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</si>
  <si>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</si>
  <si>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</si>
  <si>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</si>
  <si>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</si>
  <si>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</si>
  <si>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</si>
  <si>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</si>
  <si>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</si>
  <si>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</si>
  <si>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</si>
  <si>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</si>
  <si>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</si>
  <si>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</si>
  <si>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</si>
  <si>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</si>
  <si>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</si>
  <si>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</si>
  <si>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</si>
  <si>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</si>
  <si>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</si>
  <si>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</si>
  <si>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</si>
  <si>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</si>
  <si>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</si>
  <si>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</si>
  <si>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</si>
  <si>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</si>
  <si>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</si>
  <si>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</si>
  <si>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</si>
  <si>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</si>
  <si>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</si>
  <si>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</si>
  <si>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</si>
  <si>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</si>
  <si>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</si>
  <si>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</si>
  <si>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</si>
  <si>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</si>
  <si>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</si>
  <si>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</si>
  <si>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</si>
  <si>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</si>
  <si>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</si>
  <si>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</si>
  <si>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</si>
  <si>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</si>
  <si>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</si>
  <si>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</si>
  <si>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</si>
  <si>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</si>
  <si>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</si>
  <si>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</si>
  <si>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</si>
  <si>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</si>
  <si>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</si>
  <si>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</si>
  <si>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</si>
  <si>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</si>
  <si>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</si>
  <si>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</si>
  <si>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</si>
  <si>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</si>
  <si>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</si>
  <si>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</si>
  <si>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</si>
  <si>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</si>
  <si>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</si>
  <si>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</si>
  <si>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</si>
  <si>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</si>
  <si>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</si>
  <si>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</si>
  <si>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</si>
  <si>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</si>
  <si>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</si>
  <si>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</si>
  <si>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</si>
  <si>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</si>
  <si>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</si>
  <si>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</si>
  <si>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</si>
  <si>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</si>
  <si>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</si>
  <si>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</si>
  <si>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</si>
  <si>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</si>
  <si>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</si>
  <si>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</si>
  <si>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</si>
  <si>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</si>
  <si>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</si>
  <si>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</si>
  <si>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</si>
  <si>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</si>
  <si>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</si>
  <si>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</si>
  <si>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</si>
  <si>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</si>
  <si>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</si>
  <si>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</si>
  <si>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</si>
  <si>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</si>
  <si>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</si>
  <si>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</si>
  <si>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</si>
  <si>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</si>
  <si>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</si>
  <si>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</si>
  <si>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</si>
  <si>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</si>
  <si>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</si>
  <si>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</si>
  <si>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</si>
  <si>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</si>
  <si>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</si>
  <si>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</si>
  <si>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</si>
  <si>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</si>
  <si>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</si>
  <si>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</si>
  <si>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</si>
  <si>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</si>
  <si>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</si>
  <si>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</si>
  <si>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</si>
  <si>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</si>
  <si>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</si>
  <si>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</si>
  <si>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</si>
  <si>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</si>
  <si>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</si>
  <si>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</si>
  <si>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</si>
  <si>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</si>
  <si>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</si>
  <si>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</si>
  <si>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</si>
  <si>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</si>
  <si>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</si>
  <si>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</si>
  <si>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</si>
  <si>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</si>
  <si>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</si>
  <si>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</si>
  <si>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</si>
  <si>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</si>
  <si>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</si>
  <si>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</si>
  <si>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</si>
  <si>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</si>
  <si>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</si>
  <si>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</si>
  <si>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</si>
  <si>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</si>
  <si>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</si>
  <si>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</si>
  <si>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</si>
  <si>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</si>
  <si>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</si>
  <si>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</si>
  <si>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</si>
  <si>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</si>
  <si>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</si>
  <si>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</si>
  <si>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</si>
  <si>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</si>
  <si>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</si>
  <si>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</si>
  <si>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</si>
  <si>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</si>
  <si>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</si>
  <si>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</si>
  <si>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</si>
  <si>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</si>
  <si>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</si>
  <si>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</si>
  <si>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</si>
  <si>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</si>
  <si>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</si>
  <si>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</si>
  <si>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</si>
  <si>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</si>
  <si>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</si>
  <si>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</si>
  <si>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</si>
  <si>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</si>
  <si>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</si>
  <si>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</si>
  <si>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</si>
  <si>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</si>
  <si>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</si>
  <si>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</si>
  <si>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</si>
  <si>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</si>
  <si>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</si>
  <si>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</si>
  <si>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</si>
  <si>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</si>
  <si>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</si>
  <si>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</si>
  <si>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</si>
  <si>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</si>
  <si>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</si>
  <si>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</si>
  <si>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</si>
  <si>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</si>
  <si>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</si>
  <si>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</si>
  <si>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</si>
  <si>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</si>
  <si>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</si>
  <si>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</si>
  <si>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</si>
  <si>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</si>
  <si>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</si>
  <si>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</si>
  <si>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</si>
  <si>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</si>
  <si>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</si>
  <si>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</si>
  <si>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</si>
  <si>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</si>
  <si>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</si>
  <si>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</si>
  <si>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</si>
  <si>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</si>
  <si>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</si>
  <si>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</si>
  <si>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</si>
  <si>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</si>
  <si>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</si>
  <si>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</si>
  <si>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</si>
  <si>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</si>
  <si>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</si>
  <si>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</si>
  <si>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</si>
  <si>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</si>
  <si>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</si>
  <si>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</si>
  <si>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</si>
  <si>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</si>
  <si>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</si>
  <si>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</si>
  <si>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</si>
  <si>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</si>
  <si>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</si>
  <si>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</si>
  <si>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</si>
  <si>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</si>
  <si>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</si>
  <si>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</si>
  <si>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</si>
  <si>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</si>
  <si>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</si>
  <si>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</si>
  <si>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</si>
  <si>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</si>
  <si>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</si>
  <si>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</si>
  <si>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</si>
  <si>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</si>
  <si>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</si>
  <si>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</si>
  <si>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</si>
  <si>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</si>
  <si>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</si>
  <si>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</si>
  <si>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</si>
  <si>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</si>
  <si>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</si>
  <si>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</si>
  <si>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</si>
  <si>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</si>
  <si>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</si>
  <si>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</si>
  <si>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</si>
  <si>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</si>
  <si>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</si>
  <si>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</si>
  <si>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</si>
  <si>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</si>
  <si>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</si>
  <si>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</si>
  <si>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</si>
  <si>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</si>
  <si>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</si>
  <si>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</si>
  <si>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</si>
  <si>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</si>
  <si>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</si>
  <si>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</si>
  <si>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</si>
  <si>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</si>
  <si>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</si>
  <si>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</si>
  <si>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</si>
  <si>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</si>
  <si>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</si>
  <si>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</si>
  <si>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</si>
  <si>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</si>
  <si>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</si>
  <si>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</si>
  <si>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</si>
  <si>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</si>
  <si>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</si>
  <si>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</si>
  <si>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</si>
  <si>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</si>
  <si>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</si>
  <si>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</si>
  <si>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</si>
  <si>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</si>
  <si>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</si>
  <si>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</si>
  <si>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</si>
  <si>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</si>
  <si>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</si>
  <si>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</si>
  <si>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</si>
  <si>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</si>
  <si>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</si>
  <si>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</si>
  <si>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</si>
  <si>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</si>
  <si>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</si>
  <si>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</si>
  <si>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</si>
  <si>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</si>
  <si>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</si>
  <si>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</si>
  <si>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</si>
  <si>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</si>
  <si>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</si>
  <si>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</si>
  <si>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</si>
  <si>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</si>
  <si>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</si>
  <si>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</si>
  <si>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</si>
  <si>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</si>
  <si>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</si>
  <si>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</si>
  <si>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</si>
  <si>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</si>
  <si>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</si>
  <si>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</si>
  <si>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</si>
  <si>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</si>
  <si>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</si>
  <si>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</si>
  <si>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</si>
  <si>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</si>
  <si>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</si>
  <si>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</si>
  <si>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</si>
  <si>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</si>
  <si>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</si>
  <si>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</si>
  <si>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</si>
  <si>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</si>
  <si>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</si>
  <si>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</si>
  <si>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</si>
  <si>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</si>
  <si>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</si>
  <si>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</si>
  <si>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</si>
  <si>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</si>
  <si>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</si>
  <si>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</si>
  <si>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</si>
  <si>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</si>
  <si>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</si>
  <si>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</si>
  <si>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</si>
  <si>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</si>
  <si>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</si>
  <si>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</si>
  <si>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</si>
  <si>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</si>
  <si>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</si>
  <si>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</si>
  <si>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</si>
  <si>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</si>
  <si>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</si>
  <si>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</si>
  <si>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</si>
  <si>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</si>
  <si>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</si>
  <si>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</si>
  <si>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</si>
  <si>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</si>
  <si>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</si>
  <si>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</si>
  <si>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</si>
  <si>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</si>
  <si>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</si>
  <si>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</si>
  <si>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</si>
  <si>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</si>
  <si>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</si>
  <si>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</si>
  <si>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</si>
  <si>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</si>
  <si>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</si>
  <si>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</si>
  <si>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</si>
  <si>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</si>
  <si>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</si>
  <si>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</si>
  <si>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</si>
  <si>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</si>
  <si>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</si>
  <si>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</si>
  <si>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</si>
  <si>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</si>
  <si>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</si>
  <si>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</si>
  <si>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</si>
  <si>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</si>
  <si>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</si>
  <si>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</si>
  <si>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</si>
  <si>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</si>
  <si>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</si>
  <si>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</si>
  <si>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</si>
  <si>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</si>
  <si>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</si>
  <si>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</si>
  <si>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</si>
  <si>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</si>
  <si>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</si>
  <si>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</si>
  <si>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</si>
  <si>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</si>
  <si>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</si>
  <si>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</si>
  <si>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</si>
  <si>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</si>
  <si>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</si>
  <si>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</si>
  <si>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</si>
  <si>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</si>
  <si>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</si>
  <si>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</si>
  <si>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</si>
  <si>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</si>
  <si>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</si>
  <si>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</si>
  <si>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</si>
  <si>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</si>
  <si>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</si>
  <si>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</si>
  <si>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</si>
  <si>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</si>
  <si>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</si>
  <si>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</si>
  <si>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</si>
  <si>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</si>
  <si>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</si>
  <si>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</si>
  <si>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</si>
  <si>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</si>
  <si>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</si>
  <si>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</si>
  <si>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</si>
  <si>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</si>
  <si>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</si>
  <si>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</si>
  <si>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</si>
  <si>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</si>
  <si>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</si>
  <si>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</si>
  <si>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</si>
  <si>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</si>
  <si>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</si>
  <si>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</si>
  <si>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</si>
  <si>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</si>
  <si>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</si>
  <si>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</si>
  <si>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</si>
  <si>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</si>
  <si>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</si>
  <si>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</si>
  <si>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</si>
  <si>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</si>
  <si>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</si>
  <si>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</si>
  <si>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</si>
  <si>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</si>
  <si>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</si>
  <si>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</si>
  <si>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</si>
  <si>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</si>
  <si>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</si>
  <si>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</si>
  <si>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</si>
  <si>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</si>
  <si>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</si>
  <si>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</si>
  <si>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</si>
  <si>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</si>
  <si>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</si>
  <si>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</si>
  <si>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</si>
  <si>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</si>
  <si>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</si>
  <si>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</si>
  <si>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</si>
  <si>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</si>
  <si>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</si>
  <si>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</si>
  <si>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</si>
  <si>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</si>
  <si>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</si>
  <si>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</si>
  <si>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</si>
  <si>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</si>
  <si>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</si>
  <si>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</si>
  <si>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</si>
  <si>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</si>
  <si>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</si>
  <si>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</si>
  <si>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</si>
  <si>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</si>
  <si>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</si>
  <si>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</si>
  <si>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</si>
  <si>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</si>
  <si>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</si>
  <si>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</si>
  <si>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</si>
  <si>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</si>
  <si>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</si>
  <si>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</si>
  <si>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</si>
  <si>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</si>
  <si>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</si>
  <si>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</si>
  <si>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</si>
  <si>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</si>
  <si>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</si>
  <si>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</si>
  <si>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</si>
  <si>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</si>
  <si>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</si>
  <si>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</si>
  <si>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</si>
  <si>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</si>
  <si>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</si>
  <si>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</si>
  <si>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</si>
  <si>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</si>
  <si>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</si>
  <si>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</si>
  <si>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</si>
  <si>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</si>
  <si>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</si>
  <si>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</si>
  <si>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</si>
  <si>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</si>
  <si>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</si>
  <si>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</si>
  <si>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</si>
  <si>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</si>
  <si>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</si>
  <si>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</si>
  <si>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</si>
  <si>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</si>
  <si>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</si>
  <si>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</si>
  <si>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</si>
  <si>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</si>
  <si>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</si>
  <si>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</si>
  <si>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</si>
  <si>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</si>
  <si>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</si>
  <si>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</si>
  <si>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</si>
  <si>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</si>
  <si>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</si>
  <si>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</si>
  <si>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</si>
  <si>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</si>
  <si>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</si>
  <si>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</si>
  <si>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</si>
  <si>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</si>
  <si>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</si>
  <si>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</si>
  <si>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</si>
  <si>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</si>
  <si>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</si>
  <si>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</si>
  <si>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</si>
  <si>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</si>
  <si>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</si>
  <si>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</si>
  <si>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</si>
  <si>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</si>
  <si>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</si>
  <si>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</si>
  <si>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</si>
  <si>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</si>
  <si>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</si>
  <si>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</si>
  <si>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</si>
  <si>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</si>
  <si>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</si>
  <si>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</si>
  <si>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</si>
  <si>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</si>
  <si>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</si>
  <si>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</si>
  <si>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</si>
  <si>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</si>
  <si>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</si>
  <si>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</si>
  <si>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</si>
  <si>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</si>
  <si>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</si>
  <si>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</si>
  <si>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</si>
  <si>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</si>
  <si>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</si>
  <si>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</si>
  <si>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</si>
  <si>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</si>
  <si>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</si>
  <si>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</si>
  <si>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</si>
  <si>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</si>
  <si>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</si>
  <si>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</si>
  <si>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</si>
  <si>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</si>
  <si>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</si>
  <si>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</si>
  <si>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</si>
  <si>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</si>
  <si>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</si>
  <si>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</si>
  <si>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</si>
  <si>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</si>
  <si>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</si>
  <si>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</si>
  <si>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</si>
  <si>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</si>
  <si>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</si>
  <si>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</si>
  <si>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</si>
  <si>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</si>
  <si>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</si>
  <si>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</si>
  <si>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</si>
  <si>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</si>
  <si>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</si>
  <si>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</si>
  <si>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</si>
  <si>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</si>
  <si>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</si>
  <si>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</si>
  <si>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</si>
  <si>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</si>
  <si>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</si>
  <si>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</si>
  <si>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</si>
  <si>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</si>
  <si>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</si>
  <si>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</si>
  <si>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</si>
  <si>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</si>
  <si>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</si>
  <si>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</si>
  <si>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</si>
  <si>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</si>
  <si>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</si>
  <si>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</si>
  <si>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</si>
  <si>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</si>
  <si>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</si>
  <si>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</si>
  <si>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</si>
  <si>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</si>
  <si>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</si>
  <si>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</si>
  <si>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</si>
  <si>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</si>
  <si>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</si>
  <si>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</si>
  <si>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</si>
  <si>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</si>
  <si>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</si>
  <si>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</si>
  <si>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</si>
  <si>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</si>
  <si>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</si>
  <si>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</si>
  <si>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</si>
  <si>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</si>
  <si>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</si>
  <si>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</si>
  <si>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</si>
  <si>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</si>
  <si>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</si>
  <si>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</si>
  <si>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</si>
  <si>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</si>
  <si>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</si>
  <si>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</si>
  <si>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</si>
  <si>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</si>
  <si>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</si>
  <si>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</si>
  <si>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</si>
  <si>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</si>
  <si>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</si>
  <si>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</si>
  <si>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</si>
  <si>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</si>
  <si>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</si>
  <si>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</si>
  <si>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</si>
  <si>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</si>
  <si>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</si>
  <si>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</si>
  <si>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</si>
  <si>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</si>
  <si>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</si>
  <si>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</si>
  <si>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</si>
  <si>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</si>
  <si>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</si>
  <si>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</si>
  <si>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</si>
  <si>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</si>
  <si>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</si>
  <si>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</si>
  <si>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</si>
  <si>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</si>
  <si>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</si>
  <si>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</si>
  <si>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</si>
  <si>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</si>
  <si>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</si>
  <si>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</si>
  <si>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</si>
  <si>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</si>
  <si>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</si>
  <si>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</si>
  <si>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</si>
  <si>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</si>
  <si>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</si>
  <si>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</si>
  <si>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</si>
  <si>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</si>
  <si>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</si>
  <si>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</si>
  <si>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</si>
  <si>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</si>
  <si>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</si>
  <si>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</si>
  <si>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</si>
  <si>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</si>
  <si>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</si>
  <si>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</si>
  <si>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</si>
  <si>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</si>
  <si>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</si>
  <si>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</si>
  <si>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</si>
  <si>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</si>
  <si>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</si>
  <si>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</si>
  <si>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</si>
  <si>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</si>
  <si>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</si>
  <si>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</si>
  <si>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</si>
  <si>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</si>
  <si>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</si>
  <si>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</si>
  <si>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</si>
  <si>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</si>
  <si>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</si>
  <si>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</si>
  <si>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</si>
  <si>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</si>
  <si>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</si>
  <si>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</si>
  <si>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</si>
  <si>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</si>
  <si>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</si>
  <si>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</si>
  <si>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</si>
  <si>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</si>
  <si>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</si>
  <si>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</si>
  <si>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</si>
  <si>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</si>
  <si>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</si>
  <si>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</si>
  <si>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</si>
  <si>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</si>
  <si>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</si>
  <si>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</si>
  <si>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</si>
  <si>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</si>
  <si>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</si>
  <si>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</si>
  <si>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</si>
  <si>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</si>
  <si>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</si>
  <si>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</si>
  <si>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</si>
  <si>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</si>
  <si>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</si>
  <si>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</si>
  <si>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</si>
  <si>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</si>
  <si>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</si>
  <si>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</si>
  <si>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</si>
  <si>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</si>
  <si>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</si>
  <si>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</si>
  <si>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</si>
  <si>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</si>
  <si>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</si>
  <si>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</si>
  <si>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</si>
  <si>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</si>
  <si>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</si>
  <si>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</si>
  <si>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</si>
  <si>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</si>
  <si>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</si>
  <si>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</si>
  <si>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</si>
  <si>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</si>
  <si>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</si>
  <si>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</si>
  <si>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</si>
  <si>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</si>
  <si>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</si>
  <si>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</si>
  <si>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</si>
  <si>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</si>
  <si>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</si>
  <si>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</si>
  <si>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</si>
  <si>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</si>
  <si>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</si>
  <si>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</si>
  <si>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</si>
  <si>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</si>
  <si>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</si>
  <si>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</si>
  <si>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</si>
  <si>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</si>
  <si>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</si>
  <si>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</si>
  <si>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</si>
  <si>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</si>
  <si>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</si>
  <si>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</si>
  <si>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</si>
  <si>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</si>
  <si>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</si>
  <si>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</si>
  <si>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</si>
  <si>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</si>
  <si>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</si>
  <si>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</si>
  <si>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</si>
  <si>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</si>
  <si>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</si>
  <si>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</si>
  <si>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</si>
  <si>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</si>
  <si>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</si>
  <si>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</si>
  <si>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</si>
  <si>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</si>
  <si>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</si>
  <si>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</si>
  <si>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</si>
  <si>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</si>
  <si>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</si>
  <si>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</si>
  <si>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</si>
  <si>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</si>
  <si>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</si>
  <si>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</si>
  <si>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</si>
  <si>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</si>
  <si>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</si>
  <si>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</si>
  <si>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</si>
  <si>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</si>
  <si>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</si>
  <si>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</si>
  <si>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</si>
  <si>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</si>
  <si>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</si>
  <si>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</si>
  <si>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</si>
  <si>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</si>
  <si>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</si>
  <si>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</si>
  <si>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</si>
  <si>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</si>
  <si>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</si>
  <si>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</si>
  <si>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</si>
  <si>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</si>
  <si>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</si>
  <si>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</si>
  <si>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</si>
  <si>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</si>
  <si>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</si>
  <si>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</si>
  <si>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</si>
  <si>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</si>
  <si>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</si>
  <si>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</si>
  <si>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</si>
  <si>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</si>
  <si>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</si>
  <si>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</si>
  <si>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</si>
  <si>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</si>
  <si>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</si>
  <si>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</si>
  <si>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</si>
  <si>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</si>
  <si>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</si>
  <si>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</si>
  <si>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</si>
  <si>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</si>
  <si>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</si>
  <si>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</si>
  <si>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</si>
  <si>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</si>
  <si>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</si>
  <si>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</si>
  <si>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</si>
  <si>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</si>
  <si>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</si>
  <si>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</si>
  <si>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</si>
  <si>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</si>
  <si>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</si>
  <si>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</si>
  <si>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</si>
  <si>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</si>
  <si>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</si>
  <si>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</si>
  <si>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</si>
  <si>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</si>
  <si>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</si>
  <si>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</si>
  <si>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</si>
  <si>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</si>
  <si>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</si>
  <si>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</si>
  <si>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</si>
  <si>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</si>
  <si>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</si>
  <si>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</si>
  <si>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</si>
  <si>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</si>
  <si>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</si>
  <si>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</si>
  <si>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</si>
  <si>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</si>
  <si>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</si>
  <si>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</si>
  <si>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</si>
  <si>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</si>
  <si>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</si>
  <si>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</si>
  <si>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</si>
  <si>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</si>
  <si>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</si>
  <si>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</si>
  <si>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</si>
  <si>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</si>
  <si>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</si>
  <si>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</si>
  <si>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</si>
  <si>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</si>
  <si>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</si>
  <si>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</si>
  <si>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</si>
  <si>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</si>
  <si>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</si>
  <si>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</si>
  <si>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</si>
  <si>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</si>
  <si>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</si>
  <si>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</si>
  <si>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</si>
  <si>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</si>
  <si>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</si>
  <si>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</si>
  <si>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</si>
  <si>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</si>
  <si>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</si>
  <si>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</si>
  <si>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</si>
  <si>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</si>
  <si>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</si>
  <si>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</si>
  <si>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</si>
  <si>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</si>
  <si>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</si>
  <si>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</si>
  <si>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</si>
  <si>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</si>
  <si>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</si>
  <si>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</si>
  <si>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</si>
  <si>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</si>
  <si>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</si>
  <si>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</si>
  <si>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</si>
  <si>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</si>
  <si>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</si>
  <si>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</si>
  <si>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</si>
  <si>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</si>
  <si>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</si>
  <si>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</si>
  <si>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</si>
  <si>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</si>
  <si>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</si>
  <si>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</si>
  <si>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</si>
  <si>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</si>
  <si>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</si>
  <si>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</si>
  <si>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</si>
  <si>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</si>
  <si>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</si>
  <si>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</si>
  <si>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</si>
  <si>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</si>
  <si>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</si>
  <si>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</si>
  <si>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</si>
  <si>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</si>
  <si>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</si>
  <si>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</si>
  <si>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</si>
  <si>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</si>
  <si>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</si>
  <si>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</si>
  <si>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</si>
  <si>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</si>
  <si>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</si>
  <si>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</si>
  <si>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</si>
  <si>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</si>
  <si>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</si>
  <si>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</si>
  <si>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</si>
  <si>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</si>
  <si>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</si>
  <si>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</si>
  <si>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</si>
  <si>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</si>
  <si>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</si>
  <si>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</si>
  <si>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</si>
  <si>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</si>
  <si>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</si>
  <si>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</si>
  <si>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</si>
  <si>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</si>
  <si>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</si>
  <si>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</si>
  <si>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</si>
  <si>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</si>
  <si>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</si>
  <si>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</si>
  <si>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</si>
  <si>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</si>
  <si>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</si>
  <si>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</si>
  <si>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</si>
  <si>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</si>
  <si>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</si>
  <si>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</si>
  <si>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</si>
  <si>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</si>
  <si>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</si>
  <si>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</si>
  <si>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</si>
  <si>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</si>
  <si>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</si>
  <si>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</si>
  <si>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</si>
  <si>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</si>
  <si>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</si>
  <si>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</si>
  <si>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</si>
  <si>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</si>
  <si>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</si>
  <si>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</si>
  <si>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</si>
  <si>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</si>
  <si>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</si>
  <si>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</si>
  <si>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</si>
  <si>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</si>
  <si>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</si>
  <si>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</si>
  <si>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</si>
  <si>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</si>
  <si>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</si>
  <si>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</si>
  <si>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</si>
  <si>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</si>
  <si>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</si>
  <si>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</si>
  <si>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</si>
  <si>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</si>
  <si>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</si>
  <si>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</si>
  <si>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</si>
  <si>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</si>
  <si>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</si>
  <si>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</si>
  <si>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</si>
  <si>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</si>
  <si>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</si>
  <si>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</si>
  <si>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</si>
  <si>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</si>
  <si>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</si>
  <si>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</si>
  <si>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</si>
  <si>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</si>
  <si>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</si>
  <si>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</si>
  <si>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</si>
  <si>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</si>
  <si>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</si>
  <si>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</si>
  <si>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</si>
  <si>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</si>
  <si>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</si>
  <si>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</si>
  <si>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</si>
  <si>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</si>
  <si>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</si>
  <si>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</si>
  <si>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</si>
  <si>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</si>
  <si>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</si>
  <si>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</si>
  <si>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</si>
  <si>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</si>
  <si>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</si>
  <si>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</si>
  <si>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</si>
  <si>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</si>
  <si>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</si>
  <si>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</si>
  <si>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</si>
  <si>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</si>
  <si>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</si>
  <si>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</si>
  <si>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</si>
  <si>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</si>
  <si>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</si>
  <si>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</si>
  <si>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</si>
  <si>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</si>
  <si>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</si>
  <si>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</si>
  <si>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</si>
  <si>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</si>
  <si>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</si>
  <si>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</si>
  <si>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</si>
  <si>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</si>
  <si>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</si>
  <si>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</si>
  <si>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</si>
  <si>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</si>
  <si>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</si>
  <si>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</si>
  <si>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</si>
  <si>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</si>
  <si>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</si>
  <si>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</si>
  <si>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</si>
  <si>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</si>
  <si>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</si>
  <si>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</si>
  <si>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</si>
  <si>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</si>
  <si>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</si>
  <si>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</si>
  <si>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</si>
  <si>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</si>
  <si>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</si>
  <si>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</si>
  <si>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</si>
  <si>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</si>
  <si>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</si>
  <si>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</si>
  <si>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</si>
  <si>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</si>
  <si>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</si>
  <si>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</si>
  <si>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</si>
  <si>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</si>
  <si>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</si>
  <si>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</si>
  <si>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</si>
  <si>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</si>
  <si>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</si>
  <si>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</si>
  <si>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</si>
  <si>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</si>
  <si>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</si>
  <si>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</si>
  <si>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</si>
  <si>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</si>
  <si>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</si>
  <si>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</si>
  <si>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</si>
  <si>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</si>
  <si>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</si>
  <si>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</si>
  <si>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</si>
  <si>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</si>
  <si>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</si>
  <si>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</si>
  <si>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</si>
  <si>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</si>
  <si>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</si>
  <si>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</si>
  <si>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</si>
  <si>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</si>
  <si>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</si>
  <si>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</si>
  <si>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</si>
  <si>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</si>
  <si>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</si>
  <si>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</si>
  <si>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</si>
  <si>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</si>
  <si>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</si>
  <si>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</si>
  <si>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</si>
  <si>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</si>
  <si>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</si>
  <si>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</si>
  <si>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</si>
  <si>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</si>
  <si>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</si>
  <si>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</si>
  <si>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</si>
  <si>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</si>
  <si>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</si>
  <si>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</si>
  <si>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</si>
  <si>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</si>
  <si>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</si>
  <si>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</si>
  <si>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</si>
  <si>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</si>
  <si>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</si>
  <si>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</si>
  <si>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</si>
  <si>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</si>
  <si>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</si>
  <si>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</si>
  <si>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</si>
  <si>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</si>
  <si>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</si>
  <si>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</si>
  <si>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</si>
  <si>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</si>
  <si>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</si>
  <si>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</si>
  <si>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</si>
  <si>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</si>
  <si>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</si>
  <si>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</si>
  <si>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</si>
  <si>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</si>
  <si>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</si>
  <si>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</si>
  <si>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</si>
  <si>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</si>
  <si>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</si>
  <si>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</si>
  <si>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</si>
  <si>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</si>
  <si>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</si>
  <si>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</si>
  <si>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</si>
  <si>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</si>
  <si>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</si>
  <si>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</si>
  <si>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</si>
  <si>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</si>
  <si>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</si>
  <si>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</si>
  <si>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</si>
  <si>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</si>
  <si>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</si>
  <si>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</si>
  <si>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</si>
  <si>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</si>
  <si>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</si>
  <si>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</si>
  <si>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</si>
  <si>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</si>
  <si>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</si>
  <si>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</si>
  <si>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</si>
  <si>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</si>
  <si>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</si>
  <si>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</si>
  <si>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</si>
  <si>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</si>
  <si>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</si>
  <si>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</si>
  <si>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</si>
  <si>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</si>
  <si>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</si>
  <si>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</si>
  <si>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</si>
  <si>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</si>
  <si>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</si>
  <si>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</si>
  <si>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</si>
  <si>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</si>
  <si>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</si>
  <si>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</si>
  <si>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</si>
  <si>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</si>
  <si>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</si>
  <si>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</si>
  <si>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</si>
  <si>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</si>
  <si>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</si>
  <si>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</si>
  <si>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</si>
  <si>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</si>
  <si>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</si>
  <si>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</si>
  <si>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</si>
  <si>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</si>
  <si>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</si>
  <si>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</si>
  <si>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</si>
  <si>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</si>
  <si>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</si>
  <si>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</si>
  <si>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</si>
  <si>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</si>
  <si>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</si>
  <si>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</si>
  <si>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</si>
  <si>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</si>
  <si>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</si>
  <si>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</si>
  <si>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</si>
  <si>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</si>
  <si>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</si>
  <si>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</si>
  <si>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</si>
  <si>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</si>
  <si>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</si>
  <si>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</si>
  <si>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</si>
  <si>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</si>
  <si>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</si>
  <si>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</si>
  <si>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</si>
  <si>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</si>
  <si>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</si>
  <si>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</si>
  <si>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</si>
  <si>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</si>
  <si>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</si>
  <si>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</si>
  <si>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</si>
  <si>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</si>
  <si>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</si>
  <si>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</si>
  <si>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</si>
  <si>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</si>
  <si>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</si>
  <si>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</si>
  <si>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</si>
  <si>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</si>
  <si>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</si>
  <si>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</si>
  <si>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</si>
  <si>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</si>
  <si>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</si>
  <si>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</si>
  <si>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</si>
  <si>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</si>
  <si>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</si>
  <si>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</si>
  <si>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</si>
  <si>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</si>
  <si>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</si>
  <si>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</si>
  <si>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</si>
  <si>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</si>
  <si>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</si>
  <si>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</si>
  <si>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</si>
  <si>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</si>
  <si>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</si>
  <si>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</si>
  <si>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</si>
  <si>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</si>
  <si>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</si>
  <si>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</si>
  <si>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</si>
  <si>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</si>
  <si>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</si>
  <si>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</si>
  <si>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</si>
  <si>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</si>
  <si>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</si>
  <si>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</si>
  <si>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</si>
  <si>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</si>
  <si>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</si>
  <si>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</si>
  <si>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</si>
  <si>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</si>
  <si>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</si>
  <si>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</si>
  <si>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</si>
  <si>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</si>
  <si>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</si>
  <si>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</si>
  <si>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</si>
  <si>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</si>
  <si>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</si>
  <si>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</si>
  <si>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</si>
  <si>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</si>
  <si>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</si>
  <si>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</si>
  <si>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</si>
  <si>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</si>
  <si>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</si>
  <si>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</si>
  <si>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</si>
  <si>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</si>
  <si>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</si>
  <si>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</si>
  <si>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</si>
  <si>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</si>
  <si>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</si>
  <si>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</si>
  <si>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</si>
  <si>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</si>
  <si>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</si>
  <si>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</si>
  <si>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</si>
  <si>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</si>
  <si>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</si>
  <si>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</si>
  <si>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</si>
  <si>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</si>
  <si>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</si>
  <si>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</si>
  <si>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</si>
  <si>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</si>
  <si>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</si>
  <si>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</si>
  <si>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</si>
  <si>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</si>
  <si>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</si>
  <si>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</si>
  <si>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</si>
  <si>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</si>
  <si>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</si>
  <si>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</si>
  <si>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</si>
  <si>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</si>
  <si>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</si>
  <si>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</si>
  <si>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</si>
  <si>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</si>
  <si>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</si>
  <si>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</si>
  <si>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</si>
  <si>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</si>
  <si>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</si>
  <si>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</si>
  <si>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</si>
  <si>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</si>
  <si>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</si>
  <si>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</si>
  <si>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</si>
  <si>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</si>
  <si>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</si>
  <si>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</si>
  <si>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</si>
  <si>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</si>
  <si>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</si>
  <si>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</si>
  <si>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</si>
  <si>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</si>
  <si>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</si>
  <si>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</si>
  <si>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</si>
  <si>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</si>
  <si>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</si>
  <si>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</si>
  <si>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</si>
  <si>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</si>
  <si>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</si>
  <si>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</si>
  <si>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</si>
  <si>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</si>
  <si>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</si>
  <si>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</si>
  <si>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</si>
  <si>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</si>
  <si>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</si>
  <si>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</si>
  <si>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</si>
  <si>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</si>
  <si>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</si>
  <si>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</si>
  <si>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</si>
  <si>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</si>
  <si>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</si>
  <si>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</si>
  <si>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</si>
  <si>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</si>
  <si>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</si>
  <si>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</si>
  <si>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</si>
  <si>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</si>
  <si>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</si>
  <si>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</si>
  <si>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</si>
  <si>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</si>
  <si>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</si>
  <si>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</si>
  <si>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</si>
  <si>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</si>
  <si>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</si>
  <si>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</si>
  <si>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</si>
  <si>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</si>
  <si>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</si>
  <si>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</si>
  <si>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</si>
  <si>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</si>
  <si>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</si>
  <si>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</si>
  <si>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</si>
  <si>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</si>
  <si>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</si>
  <si>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</si>
  <si>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</si>
  <si>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</si>
  <si>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</si>
  <si>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</si>
  <si>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</si>
  <si>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</si>
  <si>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</si>
  <si>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</si>
  <si>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</si>
  <si>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</si>
  <si>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</si>
  <si>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</si>
  <si>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</si>
  <si>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</si>
  <si>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</si>
  <si>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</si>
  <si>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</si>
  <si>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</si>
  <si>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</si>
  <si>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</si>
  <si>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</si>
  <si>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</si>
  <si>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</si>
  <si>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</si>
  <si>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</si>
  <si>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</si>
  <si>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</si>
  <si>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</si>
  <si>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</si>
  <si>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</si>
  <si>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</si>
  <si>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</si>
  <si>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</si>
  <si>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</si>
  <si>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</si>
  <si>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</si>
  <si>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</si>
  <si>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</si>
  <si>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</si>
  <si>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</si>
  <si>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</si>
  <si>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</si>
  <si>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</si>
  <si>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</si>
  <si>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</si>
  <si>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</si>
  <si>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</si>
  <si>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</si>
  <si>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</si>
  <si>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</si>
  <si>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</si>
  <si>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</si>
  <si>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</si>
  <si>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</si>
  <si>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</si>
  <si>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</si>
  <si>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</si>
  <si>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</si>
  <si>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</si>
  <si>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</si>
  <si>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</si>
  <si>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</si>
  <si>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</si>
  <si>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</si>
  <si>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</si>
  <si>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</si>
  <si>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</si>
  <si>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</si>
  <si>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</si>
  <si>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</si>
  <si>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</si>
  <si>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</si>
  <si>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</si>
  <si>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</si>
  <si>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</si>
  <si>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</si>
  <si>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</si>
  <si>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</si>
  <si>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</si>
  <si>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</si>
  <si>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</si>
  <si>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</si>
  <si>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</si>
  <si>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</si>
  <si>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</si>
  <si>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</si>
  <si>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</si>
  <si>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</si>
  <si>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</si>
  <si>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</si>
  <si>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</si>
  <si>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</si>
  <si>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</si>
  <si>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</si>
  <si>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</si>
  <si>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</si>
  <si>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</si>
  <si>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</si>
  <si>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</si>
  <si>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</si>
  <si>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</si>
  <si>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</si>
  <si>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</si>
  <si>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</si>
  <si>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</si>
  <si>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</si>
  <si>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</si>
  <si>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</si>
  <si>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</si>
  <si>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</si>
  <si>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</si>
  <si>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</si>
  <si>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</si>
  <si>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</si>
  <si>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</si>
  <si>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</si>
  <si>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</si>
  <si>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</si>
  <si>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</si>
  <si>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</si>
  <si>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</si>
  <si>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</si>
  <si>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</si>
  <si>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</si>
  <si>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</si>
  <si>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</si>
  <si>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</si>
  <si>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</si>
  <si>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</si>
  <si>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</si>
  <si>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</si>
  <si>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</si>
  <si>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</si>
  <si>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</si>
  <si>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</si>
  <si>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</si>
  <si>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</si>
  <si>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</si>
  <si>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</si>
  <si>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</si>
  <si>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</si>
  <si>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</si>
  <si>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</si>
  <si>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</si>
  <si>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</si>
  <si>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</si>
  <si>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</si>
  <si>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</si>
  <si>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</si>
  <si>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</si>
  <si>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</si>
  <si>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</si>
  <si>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</si>
  <si>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</si>
  <si>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</si>
  <si>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</si>
  <si>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</si>
  <si>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</si>
  <si>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</si>
  <si>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</si>
  <si>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</si>
  <si>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</si>
  <si>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</si>
  <si>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</si>
  <si>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</si>
  <si>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</si>
  <si>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</si>
  <si>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</si>
  <si>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</si>
  <si>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</si>
  <si>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</si>
  <si>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</si>
  <si>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</si>
  <si>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</si>
  <si>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</si>
  <si>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</si>
  <si>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</si>
  <si>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</si>
  <si>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</si>
  <si>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</si>
  <si>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</si>
  <si>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</si>
  <si>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</si>
  <si>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</si>
  <si>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</si>
  <si>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</si>
  <si>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</si>
  <si>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</si>
  <si>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</si>
  <si>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</si>
  <si>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</si>
  <si>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</si>
  <si>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</si>
  <si>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</si>
  <si>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</si>
  <si>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</si>
  <si>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</si>
  <si>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</si>
  <si>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</si>
  <si>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</si>
  <si>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</si>
  <si>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</si>
  <si>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</si>
  <si>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</si>
  <si>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</si>
  <si>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</si>
  <si>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</si>
  <si>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</si>
  <si>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</si>
  <si>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</si>
  <si>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</si>
  <si>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</si>
  <si>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</si>
  <si>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</si>
  <si>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</si>
  <si>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</si>
  <si>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</si>
  <si>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</si>
  <si>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</si>
  <si>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</si>
  <si>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</si>
  <si>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</si>
  <si>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</si>
  <si>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</si>
  <si>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</si>
  <si>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</si>
  <si>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</si>
  <si>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</si>
  <si>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</si>
  <si>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</si>
  <si>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</si>
  <si>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</si>
  <si>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</si>
  <si>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</si>
  <si>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</si>
  <si>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</si>
  <si>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</si>
  <si>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</si>
  <si>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</si>
  <si>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</si>
  <si>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</si>
  <si>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</si>
  <si>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</si>
  <si>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</si>
  <si>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</si>
  <si>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</si>
  <si>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</si>
  <si>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</si>
  <si>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</si>
  <si>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</si>
  <si>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</si>
  <si>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</si>
  <si>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</si>
  <si>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</si>
  <si>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</si>
  <si>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</si>
  <si>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</si>
  <si>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</si>
  <si>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</si>
  <si>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</si>
  <si>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</si>
  <si>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</si>
  <si>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</si>
  <si>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</si>
  <si>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</si>
  <si>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</si>
  <si>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</si>
  <si>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</si>
  <si>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</si>
  <si>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</si>
  <si>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</si>
  <si>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</si>
  <si>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</si>
  <si>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</si>
  <si>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</si>
  <si>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</si>
  <si>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</si>
  <si>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</si>
  <si>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</si>
  <si>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</si>
  <si>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</si>
  <si>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</si>
  <si>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</si>
  <si>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</si>
  <si>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</si>
  <si>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</si>
  <si>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</si>
  <si>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</si>
  <si>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</si>
  <si>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</si>
  <si>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</si>
  <si>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</si>
  <si>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</si>
  <si>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</si>
  <si>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</si>
  <si>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</si>
  <si>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</si>
  <si>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</si>
  <si>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</si>
  <si>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</si>
  <si>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</si>
  <si>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</si>
  <si>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</si>
  <si>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</si>
  <si>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</si>
  <si>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</si>
  <si>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</si>
  <si>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</si>
  <si>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</si>
  <si>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</si>
  <si>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</si>
  <si>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</si>
  <si>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</si>
  <si>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</si>
  <si>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</si>
  <si>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</si>
  <si>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</si>
  <si>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</si>
  <si>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</si>
  <si>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</si>
  <si>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</si>
  <si>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</si>
  <si>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</si>
  <si>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</si>
  <si>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</si>
  <si>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</si>
  <si>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</si>
  <si>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</si>
  <si>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</si>
  <si>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</si>
  <si>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</si>
  <si>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</si>
  <si>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</si>
  <si>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</si>
  <si>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</si>
  <si>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</si>
  <si>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</si>
  <si>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</si>
  <si>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</si>
  <si>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</si>
  <si>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</si>
  <si>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</si>
  <si>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</si>
  <si>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</si>
  <si>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</si>
  <si>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</si>
  <si>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</si>
  <si>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</si>
  <si>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</si>
  <si>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</si>
  <si>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</si>
  <si>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</si>
  <si>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</si>
  <si>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</si>
  <si>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</si>
  <si>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</si>
  <si>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</si>
  <si>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</si>
  <si>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</si>
  <si>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</si>
  <si>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</si>
  <si>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</si>
  <si>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</si>
  <si>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</si>
  <si>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</si>
  <si>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</si>
  <si>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</si>
  <si>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</si>
  <si>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</si>
  <si>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</si>
  <si>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</si>
  <si>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</si>
  <si>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</si>
  <si>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</si>
  <si>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</si>
  <si>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</si>
  <si>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</si>
  <si>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</si>
  <si>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</si>
  <si>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</si>
  <si>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</si>
  <si>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</si>
  <si>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</si>
  <si>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</si>
  <si>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</si>
  <si>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</si>
  <si>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</si>
  <si>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</si>
  <si>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</si>
  <si>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</si>
  <si>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</si>
  <si>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</si>
  <si>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</si>
  <si>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</si>
  <si>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</si>
  <si>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</si>
  <si>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</si>
  <si>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</si>
  <si>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</si>
  <si>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</si>
  <si>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</si>
  <si>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</si>
  <si>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</si>
  <si>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</si>
  <si>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</si>
  <si>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</si>
  <si>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</si>
  <si>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</si>
  <si>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</si>
  <si>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</si>
  <si>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</si>
  <si>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</si>
  <si>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</si>
  <si>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</si>
  <si>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</si>
  <si>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</si>
  <si>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</si>
  <si>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</si>
  <si>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</si>
  <si>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</si>
  <si>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</si>
  <si>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</si>
  <si>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</si>
  <si>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</si>
  <si>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</si>
  <si>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</si>
  <si>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</si>
  <si>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</si>
  <si>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</si>
  <si>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</si>
  <si>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</si>
  <si>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</si>
  <si>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</si>
  <si>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</si>
  <si>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</si>
  <si>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</si>
  <si>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</si>
  <si>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</si>
  <si>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</si>
  <si>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</si>
  <si>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</si>
  <si>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</si>
  <si>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</si>
  <si>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</si>
  <si>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</si>
  <si>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</si>
  <si>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</si>
  <si>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</si>
  <si>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</si>
  <si>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</si>
  <si>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</si>
  <si>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</si>
  <si>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</si>
  <si>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</si>
  <si>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</si>
  <si>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</si>
  <si>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</si>
  <si>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</si>
  <si>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</si>
  <si>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</si>
  <si>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</si>
  <si>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</si>
  <si>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</si>
  <si>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</si>
  <si>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</si>
  <si>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</si>
  <si>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</si>
  <si>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</si>
  <si>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</si>
  <si>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</si>
  <si>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</si>
  <si>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</si>
  <si>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</si>
  <si>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</si>
  <si>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</si>
  <si>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</si>
  <si>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</si>
  <si>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</si>
  <si>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</si>
  <si>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</si>
  <si>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</si>
  <si>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</si>
  <si>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</si>
  <si>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</si>
  <si>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</si>
  <si>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</si>
  <si>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</si>
  <si>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</si>
  <si>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</si>
  <si>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</si>
  <si>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</si>
  <si>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</si>
  <si>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</si>
  <si>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</si>
  <si>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</si>
  <si>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</si>
  <si>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</si>
  <si>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</si>
  <si>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</si>
  <si>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</si>
  <si>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</si>
  <si>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</si>
  <si>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</si>
  <si>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</si>
  <si>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</si>
  <si>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</si>
  <si>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</si>
  <si>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</si>
  <si>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</si>
  <si>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</si>
  <si>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</si>
  <si>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</si>
  <si>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</si>
  <si>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</si>
  <si>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</si>
  <si>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</si>
  <si>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</si>
  <si>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</si>
  <si>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</si>
  <si>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</si>
  <si>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</si>
  <si>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</si>
  <si>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</si>
  <si>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</si>
  <si>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</si>
  <si>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</si>
  <si>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</si>
  <si>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</si>
  <si>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</si>
  <si>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</si>
  <si>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</si>
  <si>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</si>
  <si>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</si>
  <si>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</si>
  <si>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</si>
  <si>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</si>
  <si>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</si>
  <si>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</si>
  <si>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</si>
  <si>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</si>
  <si>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</si>
  <si>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</si>
  <si>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</si>
  <si>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</si>
  <si>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</si>
  <si>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</si>
  <si>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</si>
  <si>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</si>
  <si>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</si>
  <si>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</si>
  <si>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</si>
  <si>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</si>
  <si>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</si>
  <si>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</si>
  <si>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</si>
  <si>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</si>
  <si>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</si>
  <si>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</si>
  <si>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</si>
  <si>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</si>
  <si>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</si>
  <si>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</si>
  <si>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</si>
  <si>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</si>
  <si>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</si>
  <si>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</si>
  <si>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</si>
  <si>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</si>
  <si>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</si>
  <si>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</si>
  <si>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</si>
  <si>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</si>
  <si>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</si>
  <si>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</si>
  <si>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</si>
  <si>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</si>
  <si>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</si>
  <si>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</si>
  <si>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</si>
  <si>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</si>
  <si>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</si>
  <si>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</si>
  <si>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</si>
  <si>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</si>
  <si>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</si>
  <si>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</si>
  <si>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</si>
  <si>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</si>
  <si>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</si>
  <si>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</si>
  <si>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</si>
  <si>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</si>
  <si>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</si>
  <si>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</si>
  <si>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</si>
  <si>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</si>
  <si>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</si>
  <si>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</si>
  <si>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</si>
  <si>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</si>
  <si>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</si>
  <si>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</si>
  <si>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</si>
  <si>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</si>
  <si>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</si>
  <si>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</si>
  <si>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</si>
  <si>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</si>
  <si>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</si>
  <si>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</si>
  <si>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</si>
  <si>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</si>
  <si>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</si>
  <si>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</si>
  <si>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</si>
  <si>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</si>
  <si>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</si>
  <si>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</si>
  <si>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</si>
  <si>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</si>
  <si>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</si>
  <si>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</si>
  <si>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</si>
  <si>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</si>
  <si>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</si>
  <si>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</si>
  <si>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</si>
  <si>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</si>
  <si>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</si>
  <si>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</si>
  <si>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</si>
  <si>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</si>
  <si>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</si>
  <si>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</si>
  <si>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</si>
  <si>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</si>
  <si>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</si>
  <si>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</si>
  <si>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</si>
  <si>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</si>
  <si>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</si>
  <si>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</si>
  <si>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</si>
  <si>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</si>
  <si>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</si>
  <si>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</si>
  <si>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</si>
  <si>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</si>
  <si>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</si>
  <si>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</si>
  <si>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</si>
  <si>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</si>
  <si>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</si>
  <si>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</si>
  <si>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</si>
  <si>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</si>
  <si>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</si>
  <si>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</si>
  <si>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</si>
  <si>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</si>
  <si>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</si>
  <si>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</si>
  <si>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</si>
  <si>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</si>
  <si>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</si>
  <si>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</si>
  <si>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</si>
  <si>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</si>
  <si>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</si>
  <si>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</si>
  <si>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</si>
  <si>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</si>
  <si>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</si>
  <si>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</si>
  <si>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</si>
  <si>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</si>
  <si>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</si>
  <si>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</si>
  <si>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</si>
  <si>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</si>
  <si>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</si>
  <si>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</si>
  <si>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</si>
  <si>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</si>
  <si>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</si>
  <si>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</si>
  <si>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</si>
  <si>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</si>
  <si>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</si>
  <si>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</si>
  <si>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</si>
  <si>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</si>
  <si>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</si>
  <si>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</si>
  <si>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</si>
  <si>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</si>
  <si>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</si>
  <si>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</si>
  <si>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</si>
  <si>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</si>
  <si>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</si>
  <si>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</si>
  <si>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</si>
  <si>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</si>
  <si>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</si>
  <si>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</si>
  <si>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</si>
  <si>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</si>
  <si>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</si>
  <si>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</si>
  <si>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</si>
  <si>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</si>
  <si>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</si>
  <si>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</si>
  <si>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</si>
  <si>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</si>
  <si>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</si>
  <si>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</si>
  <si>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</si>
  <si>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</si>
  <si>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</si>
  <si>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</si>
  <si>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</si>
  <si>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</si>
  <si>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</si>
  <si>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</si>
  <si>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</si>
  <si>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</si>
  <si>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</si>
  <si>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</si>
  <si>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</si>
  <si>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</si>
  <si>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</si>
  <si>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</si>
  <si>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</si>
  <si>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</si>
  <si>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</si>
  <si>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</si>
  <si>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</si>
  <si>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</si>
  <si>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</si>
  <si>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</si>
  <si>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</si>
  <si>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</si>
  <si>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</si>
  <si>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</si>
  <si>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</si>
  <si>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</si>
  <si>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</si>
  <si>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</si>
  <si>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</si>
  <si>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</si>
  <si>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</si>
  <si>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</si>
  <si>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</si>
  <si>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</si>
  <si>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</si>
  <si>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</si>
  <si>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</si>
  <si>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</si>
  <si>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</si>
  <si>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</si>
  <si>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</si>
  <si>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</si>
  <si>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</si>
  <si>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</si>
  <si>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</si>
  <si>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</si>
  <si>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</si>
  <si>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</si>
  <si>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</si>
  <si>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</si>
  <si>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</si>
  <si>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</si>
  <si>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</si>
  <si>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</si>
  <si>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</si>
  <si>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</si>
  <si>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</si>
  <si>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</si>
  <si>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</si>
  <si>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</si>
  <si>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</si>
  <si>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</si>
  <si>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</si>
  <si>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</si>
  <si>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</si>
  <si>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</si>
  <si>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</si>
  <si>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</si>
  <si>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</si>
  <si>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</si>
  <si>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</si>
  <si>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</si>
  <si>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</si>
  <si>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</si>
  <si>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</si>
  <si>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</si>
  <si>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</si>
  <si>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</si>
  <si>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</si>
  <si>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</si>
  <si>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</si>
  <si>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</si>
  <si>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</si>
  <si>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</si>
  <si>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</si>
  <si>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</si>
  <si>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</si>
  <si>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</si>
  <si>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</si>
  <si>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</si>
  <si>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</si>
  <si>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</si>
  <si>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</si>
  <si>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</si>
  <si>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</si>
  <si>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</si>
  <si>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</si>
  <si>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</si>
  <si>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</si>
  <si>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</si>
  <si>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</si>
  <si>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</si>
  <si>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</si>
  <si>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</si>
  <si>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</si>
  <si>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</si>
  <si>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</si>
  <si>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</si>
  <si>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</si>
  <si>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</si>
  <si>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</si>
  <si>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</si>
  <si>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</si>
  <si>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</si>
  <si>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</si>
  <si>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</si>
  <si>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</si>
  <si>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</si>
  <si>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</si>
  <si>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</si>
  <si>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</si>
  <si>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</si>
  <si>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</si>
  <si>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</si>
  <si>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</si>
  <si>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</si>
  <si>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</si>
  <si>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</si>
  <si>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</si>
  <si>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</si>
  <si>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</si>
  <si>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</si>
  <si>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</si>
  <si>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</si>
  <si>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</si>
  <si>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</si>
  <si>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</si>
  <si>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</si>
  <si>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</si>
  <si>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</si>
  <si>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</si>
  <si>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</si>
  <si>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</si>
  <si>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</si>
  <si>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</si>
  <si>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</si>
  <si>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</si>
  <si>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</si>
  <si>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</si>
  <si>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</si>
  <si>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</si>
  <si>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</si>
  <si>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</si>
  <si>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</si>
  <si>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</si>
  <si>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</si>
  <si>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</si>
  <si>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</si>
  <si>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</si>
  <si>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</si>
  <si>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</si>
  <si>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</si>
  <si>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</si>
  <si>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</si>
  <si>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</si>
  <si>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</si>
  <si>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</si>
  <si>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</si>
  <si>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</si>
  <si>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</si>
  <si>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</si>
  <si>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</si>
  <si>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</si>
  <si>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</si>
  <si>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</si>
  <si>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</si>
  <si>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</si>
  <si>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</si>
  <si>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</si>
  <si>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</si>
  <si>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</si>
  <si>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</si>
  <si>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</si>
  <si>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</si>
  <si>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</si>
  <si>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</si>
  <si>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</si>
  <si>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</si>
  <si>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</si>
  <si>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</si>
  <si>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</si>
  <si>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</si>
  <si>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</si>
  <si>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</si>
  <si>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</si>
  <si>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</si>
  <si>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</si>
  <si>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</si>
  <si>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</si>
  <si>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</si>
  <si>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</si>
  <si>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</si>
  <si>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</si>
  <si>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</si>
  <si>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</si>
  <si>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</si>
  <si>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</si>
  <si>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</si>
  <si>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</si>
  <si>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</si>
  <si>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</si>
  <si>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</si>
  <si>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</si>
  <si>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</si>
  <si>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</si>
  <si>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</si>
  <si>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</si>
  <si>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</si>
  <si>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</si>
  <si>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</si>
  <si>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</si>
  <si>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</si>
  <si>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</si>
  <si>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</si>
  <si>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</si>
  <si>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</si>
  <si>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</si>
  <si>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</si>
  <si>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</si>
  <si>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</si>
  <si>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</si>
  <si>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</si>
  <si>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</si>
  <si>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</si>
  <si>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</si>
  <si>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</si>
  <si>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</si>
  <si>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</si>
  <si>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</si>
  <si>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</si>
  <si>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</si>
  <si>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</si>
  <si>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</si>
  <si>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</si>
  <si>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</si>
  <si>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</si>
  <si>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</si>
  <si>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</si>
  <si>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</si>
  <si>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</si>
  <si>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</si>
  <si>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</si>
  <si>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</si>
  <si>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</si>
  <si>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</si>
  <si>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</si>
  <si>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</si>
  <si>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</si>
  <si>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</si>
  <si>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</si>
  <si>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</si>
  <si>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</si>
  <si>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</si>
  <si>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</si>
  <si>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</si>
  <si>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</si>
  <si>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</si>
  <si>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</si>
  <si>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</si>
  <si>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</si>
  <si>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</si>
  <si>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</si>
  <si>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</si>
  <si>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</si>
  <si>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</si>
  <si>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</si>
  <si>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</si>
  <si>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</si>
  <si>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</si>
  <si>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</si>
  <si>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</si>
  <si>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</si>
  <si>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</si>
  <si>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</si>
  <si>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</si>
  <si>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</si>
  <si>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</si>
  <si>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</si>
  <si>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</si>
  <si>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</si>
  <si>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</si>
  <si>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</si>
  <si>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</si>
  <si>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</si>
  <si>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</si>
  <si>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</si>
  <si>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</si>
  <si>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</si>
  <si>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</si>
  <si>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</si>
  <si>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</si>
  <si>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</si>
  <si>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</si>
  <si>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</si>
  <si>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</si>
  <si>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</si>
  <si>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</si>
  <si>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</si>
  <si>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</si>
  <si>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</si>
  <si>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</si>
  <si>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</si>
  <si>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</si>
  <si>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</si>
  <si>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</si>
  <si>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</si>
  <si>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</si>
  <si>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</si>
  <si>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</si>
  <si>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</si>
  <si>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</si>
  <si>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</si>
  <si>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</si>
  <si>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</si>
  <si>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</si>
  <si>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</si>
  <si>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</si>
  <si>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</si>
  <si>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</si>
  <si>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</si>
  <si>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</si>
  <si>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</si>
  <si>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</si>
  <si>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</si>
  <si>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</si>
  <si>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</si>
  <si>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</si>
  <si>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</si>
  <si>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</si>
  <si>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</si>
  <si>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</si>
  <si>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</si>
  <si>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</si>
  <si>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</si>
  <si>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</si>
  <si>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</si>
  <si>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</si>
  <si>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</si>
  <si>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</si>
  <si>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</si>
  <si>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</si>
  <si>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</si>
  <si>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</si>
  <si>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</si>
  <si>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</si>
  <si>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</si>
  <si>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</si>
  <si>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</si>
  <si>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</si>
  <si>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</si>
  <si>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</si>
  <si>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</si>
  <si>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</si>
  <si>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</si>
  <si>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</si>
  <si>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</si>
  <si>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</si>
  <si>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</si>
  <si>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</si>
  <si>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</si>
  <si>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</si>
  <si>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</si>
  <si>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</si>
  <si>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</si>
  <si>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</si>
  <si>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</si>
  <si>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</si>
  <si>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</si>
  <si>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</si>
  <si>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</si>
  <si>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</si>
  <si>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</si>
  <si>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</si>
  <si>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</si>
  <si>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</si>
  <si>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</si>
  <si>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</si>
  <si>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</si>
  <si>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</si>
  <si>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</si>
  <si>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</si>
  <si>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</si>
  <si>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</si>
  <si>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</si>
  <si>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</si>
  <si>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</si>
  <si>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</si>
  <si>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</si>
  <si>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</si>
  <si>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</si>
  <si>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</si>
  <si>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</si>
  <si>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</si>
  <si>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</si>
  <si>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</si>
  <si>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</si>
  <si>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</si>
  <si>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</si>
  <si>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</si>
  <si>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</si>
  <si>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</si>
  <si>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</si>
  <si>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</si>
  <si>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</si>
  <si>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</si>
  <si>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</si>
  <si>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</si>
  <si>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</si>
  <si>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</si>
  <si>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</si>
  <si>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</si>
  <si>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</si>
  <si>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</si>
  <si>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</si>
  <si>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</si>
  <si>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</si>
  <si>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</si>
  <si>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</si>
  <si>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</si>
  <si>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</si>
  <si>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</si>
  <si>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</si>
  <si>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</si>
  <si>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</si>
  <si>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</si>
  <si>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</si>
  <si>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</si>
  <si>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</si>
  <si>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</si>
  <si>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</si>
  <si>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</si>
  <si>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</si>
  <si>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</si>
  <si>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</si>
  <si>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</si>
  <si>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</si>
  <si>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</si>
  <si>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</si>
  <si>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</si>
  <si>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</si>
  <si>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</si>
  <si>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</si>
  <si>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</si>
  <si>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</si>
  <si>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</si>
  <si>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</si>
  <si>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</si>
  <si>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</si>
  <si>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</si>
  <si>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</si>
  <si>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</si>
  <si>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</si>
  <si>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</si>
  <si>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</si>
  <si>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</si>
  <si>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</si>
  <si>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</si>
  <si>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</si>
  <si>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</si>
  <si>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</si>
  <si>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</si>
  <si>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</si>
  <si>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</si>
  <si>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</si>
  <si>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</si>
  <si>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</si>
  <si>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</si>
  <si>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</si>
  <si>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</si>
  <si>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</si>
  <si>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</si>
  <si>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</si>
  <si>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</si>
  <si>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</si>
  <si>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</si>
  <si>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</si>
  <si>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</si>
  <si>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</si>
  <si>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</si>
  <si>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</si>
  <si>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</si>
  <si>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</si>
  <si>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</si>
  <si>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</si>
  <si>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</si>
  <si>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</si>
  <si>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</si>
  <si>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</si>
  <si>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</si>
  <si>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</si>
  <si>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</si>
  <si>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</si>
  <si>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</si>
  <si>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</si>
  <si>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</si>
  <si>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</si>
  <si>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</si>
  <si>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</si>
  <si>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</si>
  <si>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</si>
  <si>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</si>
  <si>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</si>
  <si>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</si>
  <si>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</si>
  <si>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</si>
  <si>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</si>
  <si>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</si>
  <si>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</si>
  <si>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</si>
  <si>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</si>
  <si>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</si>
  <si>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</si>
  <si>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</si>
  <si>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</si>
  <si>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</si>
  <si>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</si>
  <si>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</si>
  <si>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</si>
  <si>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</si>
  <si>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</si>
  <si>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</si>
  <si>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</si>
  <si>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</si>
  <si>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</si>
  <si>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</si>
  <si>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</si>
  <si>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</si>
  <si>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</si>
  <si>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</si>
  <si>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</si>
  <si>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</si>
  <si>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</si>
  <si>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</si>
  <si>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</si>
  <si>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</si>
  <si>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</si>
  <si>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</si>
  <si>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</si>
  <si>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</si>
  <si>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</si>
  <si>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</si>
  <si>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</si>
  <si>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</si>
  <si>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</si>
  <si>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</si>
  <si>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</si>
  <si>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</si>
  <si>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</si>
  <si>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</si>
  <si>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</si>
  <si>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</si>
  <si>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</si>
  <si>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</si>
  <si>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</si>
  <si>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</si>
  <si>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</si>
  <si>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</si>
  <si>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</si>
  <si>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</si>
  <si>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</si>
  <si>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</si>
  <si>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</si>
  <si>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</si>
  <si>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</si>
  <si>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</si>
  <si>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</si>
  <si>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</si>
  <si>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</si>
  <si>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</si>
  <si>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</si>
  <si>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</si>
  <si>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</si>
  <si>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</si>
  <si>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</si>
  <si>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</si>
  <si>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</si>
  <si>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</si>
  <si>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</si>
  <si>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</si>
  <si>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</si>
  <si>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</si>
  <si>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</si>
  <si>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</si>
  <si>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</si>
  <si>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</si>
  <si>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</si>
  <si>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</si>
  <si>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</si>
  <si>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</si>
  <si>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</si>
  <si>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</si>
  <si>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</si>
  <si>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</si>
  <si>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</si>
  <si>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</si>
  <si>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</si>
  <si>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</si>
  <si>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</si>
  <si>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</si>
  <si>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</si>
  <si>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</si>
  <si>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</si>
  <si>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</si>
  <si>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</si>
  <si>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</si>
  <si>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</si>
  <si>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</si>
  <si>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id</t>
  </si>
  <si>
    <t>Date Created Conversion</t>
  </si>
  <si>
    <t>Date Enden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</si>
  <si>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</si>
  <si>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</si>
  <si>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</si>
  <si>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</si>
  <si>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</si>
  <si>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</si>
  <si>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</si>
  <si>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</si>
  <si>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</si>
  <si>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</si>
  <si>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</si>
  <si>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</si>
  <si>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</si>
  <si>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</si>
  <si>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Succesfull</t>
  </si>
  <si>
    <t>Number Failed</t>
  </si>
  <si>
    <t>Number Canceled</t>
  </si>
  <si>
    <t>Total Project</t>
  </si>
  <si>
    <t>Percentage Successfull</t>
  </si>
  <si>
    <t>Percentage Failed</t>
  </si>
  <si>
    <t>Percentage Caneled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</si>
  <si>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</si>
  <si>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</si>
  <si>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</si>
  <si>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</si>
  <si>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</si>
  <si>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</si>
  <si>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</si>
  <si>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</si>
  <si>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</si>
  <si>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</si>
  <si>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</si>
  <si>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</si>
  <si>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Successfull Campaigns</t>
  </si>
  <si>
    <t>Unsuccessfull Campaigns</t>
  </si>
  <si>
    <t>Mean Backer</t>
  </si>
  <si>
    <t>Median Backers</t>
  </si>
  <si>
    <t>Minimum Backers</t>
  </si>
  <si>
    <t>Maximum Backers</t>
  </si>
  <si>
    <t>Variance Backers</t>
  </si>
  <si>
    <t>SD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</si>
</sst>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9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16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43" fontId="0" fillId="0" borderId="0" xfId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9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A-4680-A29C-DB6083A790DA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A-4680-A29C-DB6083A790DA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A-4680-A29C-DB6083A790DA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5A-4680-A29C-DB6083A79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961552"/>
        <c:axId val="259836624"/>
      </c:barChart>
      <c:catAx>
        <c:axId val="21996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36624"/>
        <c:crosses val="autoZero"/>
        <c:auto val="1"/>
        <c:lblAlgn val="ctr"/>
        <c:lblOffset val="100"/>
        <c:noMultiLvlLbl val="0"/>
      </c:catAx>
      <c:valAx>
        <c:axId val="2598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[excel-challenge.xlsx]Country+MCategory!PivotTable2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'Country+MCategory'!$B$4:$B$5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'Country+MCategory'!$A$6:$A$47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'Country+MCategory'!$B$6:$B$47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8-4010-8B90-2A2C3A491107}"/>
            </c:ext>
          </c:extLst>
        </c:ser>
        <c:ser>
          <c:idx val="1"/>
          <c:order val="1"/>
          <c:tx>
            <c:strRef>
              <c:f>'Country+MCategory'!$C$4:$C$5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'Country+MCategory'!$A$6:$A$47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'Country+MCategory'!$C$6:$C$47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8-4010-8B90-2A2C3A491107}"/>
            </c:ext>
          </c:extLst>
        </c:ser>
        <c:ser>
          <c:idx val="2"/>
          <c:order val="2"/>
          <c:tx>
            <c:strRef>
              <c:f>'Country+MCategory'!$D$4:$D$5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'Country+MCategory'!$A$6:$A$47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'Country+MCategory'!$D$6:$D$47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E8-4010-8B90-2A2C3A491107}"/>
            </c:ext>
          </c:extLst>
        </c:ser>
        <c:ser>
          <c:idx val="3"/>
          <c:order val="3"/>
          <c:tx>
            <c:strRef>
              <c:f>'Country+MCategory'!$E$4:$E$5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'Country+MCategory'!$A$6:$A$47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'Country+MCategory'!$E$6:$E$47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E8-4010-8B90-2A2C3A491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372128"/>
        <c:axId val="151521808"/>
      </c:barChart>
      <c:catAx>
        <c:axId val="15037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1808"/>
        <c:crosses val="autoZero"/>
        <c:auto val="1"/>
        <c:lblAlgn val="ctr"/>
        <c:lblOffset val="100"/>
        <c:noMultiLvlLbl val="0"/>
      </c:catAx>
      <c:valAx>
        <c:axId val="1515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3C8-A077-F26B3411CB0C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3C8-A077-F26B3411CB0C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3C8-A077-F26B3411CB0C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3C8-A077-F26B3411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86160"/>
        <c:axId val="256574016"/>
      </c:lineChart>
      <c:catAx>
        <c:axId val="14998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74016"/>
        <c:crosses val="autoZero"/>
        <c:auto val="1"/>
        <c:lblAlgn val="ctr"/>
        <c:lblOffset val="100"/>
        <c:noMultiLvlLbl val="0"/>
      </c:catAx>
      <c:valAx>
        <c:axId val="2565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8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0.31617647058823528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A-43AA-8A34-BB6919542A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0.31617647058823528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A-43AA-8A34-BB6919542A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0.36764705882352944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A-43AA-8A34-BB6919542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642719"/>
        <c:axId val="860834639"/>
      </c:lineChart>
      <c:catAx>
        <c:axId val="73564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834639"/>
        <c:crosses val="autoZero"/>
        <c:auto val="1"/>
        <c:lblAlgn val="ctr"/>
        <c:lblOffset val="100"/>
        <c:noMultiLvlLbl val="0"/>
      </c:catAx>
      <c:valAx>
        <c:axId val="86083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4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18116</xdr:colOff>
      <xdr:row>1</xdr:row>
      <xdr:rowOff>160523</xdr:rowOff>
    </xdr:from>
    <xdr:to>
      <xdr:col>16</xdr:col>
      <xdr:colOff>322915</xdr:colOff>
      <xdr:row>16</xdr:row>
      <xdr:rowOff>46224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1A557-0ACF-4677-B6C8-DB0B13F42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771524</xdr:colOff>
      <xdr:row>1</xdr:row>
      <xdr:rowOff>52386</xdr:rowOff>
    </xdr:from>
    <xdr:to>
      <xdr:col>20</xdr:col>
      <xdr:colOff>180974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81573-C200-4273-A1B1-5521E8C7F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</xdr:row>
      <xdr:rowOff>157162</xdr:rowOff>
    </xdr:from>
    <xdr:to>
      <xdr:col>18</xdr:col>
      <xdr:colOff>104775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532DD-E93F-494F-8396-28139900B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574831</xdr:colOff>
      <xdr:row>13</xdr:row>
      <xdr:rowOff>136330</xdr:rowOff>
    </xdr:from>
    <xdr:to>
      <xdr:col>9</xdr:col>
      <xdr:colOff>209706</xdr:colOff>
      <xdr:row>34</xdr:row>
      <xdr:rowOff>136329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A6825-07C5-4C7F-9E7A-55E997831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x" refreshedDate="44092.889064814815" createdVersion="6" refreshedVersion="6" minRefreshableVersion="3" recordCount="4114" xr:uid="{71499F59-A33C-4206-8E24-5387E4B1C8AF}">
  <cacheSource type="worksheet">
    <worksheetSource ref="A1:R4115" sheet="Gr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x" refreshedDate="44092.898112615738" createdVersion="6" refreshedVersion="6" minRefreshableVersion="3" recordCount="4114" xr:uid="{636F6D53-FA09-40D3-A3E8-DECC95A4F023}">
  <cacheSource type="worksheet">
    <worksheetSource ref="A1:T4115" sheet="Gr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n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DBCE5-A08F-4C23-AD0D-6BF5D0CCA8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C4860-F346-46A9-95D6-8839F27DD8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73C55-DC8F-4069-9A5A-077D6B00454E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21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4103" zoomScale="78" zoomScaleNormal="78" workbookViewId="0">
      <selection activeCell="L1" sqref="L1:L4115"/>
    </sheetView>
  </sheetViews>
  <sheetFormatPr defaultRowHeight="14.5" x14ac:dyDescent="0.35"/>
  <cols>
    <col min="1" max="1" width="5.54296875" style="3" bestFit="1" customWidth="1"/>
    <col min="2" max="2" width="62.453125" style="4" bestFit="1" customWidth="1"/>
    <col min="3" max="3" width="78.26953125" style="4" bestFit="1" customWidth="1"/>
    <col min="4" max="4" width="11.1796875" style="3" bestFit="1" customWidth="1"/>
    <col min="5" max="5" width="12.26953125" style="3" bestFit="1" customWidth="1"/>
    <col min="6" max="6" width="10.26953125" style="3" bestFit="1" customWidth="1"/>
    <col min="7" max="7" width="7.81640625" style="3" bestFit="1" customWidth="1"/>
    <col min="8" max="8" width="8.7265625" style="3" bestFit="1" customWidth="1"/>
    <col min="9" max="10" width="12.26953125" style="3" bestFit="1" customWidth="1"/>
    <col min="11" max="11" width="9.54296875" style="3" bestFit="1" customWidth="1"/>
    <col min="12" max="12" width="13.81640625" style="3" bestFit="1" customWidth="1"/>
    <col min="13" max="13" width="8.81640625" style="3" bestFit="1" customWidth="1"/>
    <col min="14" max="14" width="28" style="3" bestFit="1" customWidth="1"/>
    <col min="17" max="17" width="12.26953125" bestFit="1" customWidth="1"/>
    <col min="18" max="18" width="14.81640625" bestFit="1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9" hidden="1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>
        <f>(E2/D2)*100</f>
        <v>136.85882352941178</v>
      </c>
      <c r="P2">
        <f>E2/L2</f>
        <v>63.917582417582416</v>
      </c>
      <c r="Q2" t="str">
        <f>LEFT(N2,SEARCH("/",N2)-1)</f>
        <v>film &amp; video</v>
      </c>
      <c r="R2" t="str">
        <f>RIGHT(N2,LEN(N2)-SEARCH("/", N2))</f>
        <v>television</v>
      </c>
      <c r="S2" s="9">
        <f>(((I2/60)/60)/24)+DATE(1970,1,1)</f>
        <v>42208.125</v>
      </c>
      <c r="T2" s="9">
        <f>(((J2/60)/60)/24)+DATE(1970,1,1)</f>
        <v>42177.007071759261</v>
      </c>
    </row>
    <row r="3" spans="1:20" hidden="1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 N3))</f>
        <v>television</v>
      </c>
      <c r="S3" s="9">
        <f t="shared" ref="S3:S66" si="4">(((I3/60)/60)/24)+DATE(1970,1,1)</f>
        <v>42796.600497685184</v>
      </c>
      <c r="T3" s="9">
        <f t="shared" ref="T3:T66" si="5">(((J3/60)/60)/24)+DATE(1970,1,1)</f>
        <v>42766.600497685184</v>
      </c>
    </row>
    <row r="4" spans="1:20" ht="29" hidden="1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42415.702349537038</v>
      </c>
      <c r="T4" s="9">
        <f t="shared" si="5"/>
        <v>42405.702349537038</v>
      </c>
    </row>
    <row r="5" spans="1:20" hidden="1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41858.515127314815</v>
      </c>
      <c r="T5" s="9">
        <f t="shared" si="5"/>
        <v>41828.515127314815</v>
      </c>
    </row>
    <row r="6" spans="1:20" ht="29" hidden="1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42357.834247685183</v>
      </c>
      <c r="T6" s="9">
        <f t="shared" si="5"/>
        <v>42327.834247685183</v>
      </c>
    </row>
    <row r="7" spans="1:20" ht="29" hidden="1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42580.232638888891</v>
      </c>
      <c r="T7" s="9">
        <f t="shared" si="5"/>
        <v>42563.932951388888</v>
      </c>
    </row>
    <row r="8" spans="1:20" ht="29" hidden="1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41804.072337962964</v>
      </c>
      <c r="T8" s="9">
        <f t="shared" si="5"/>
        <v>41794.072337962964</v>
      </c>
    </row>
    <row r="9" spans="1:20" ht="29" hidden="1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42556.047071759262</v>
      </c>
      <c r="T9" s="9">
        <f t="shared" si="5"/>
        <v>42516.047071759262</v>
      </c>
    </row>
    <row r="10" spans="1:20" hidden="1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42475.875</v>
      </c>
      <c r="T10" s="9">
        <f t="shared" si="5"/>
        <v>42468.94458333333</v>
      </c>
    </row>
    <row r="11" spans="1:20" ht="29" hidden="1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42477.103518518517</v>
      </c>
      <c r="T11" s="9">
        <f t="shared" si="5"/>
        <v>42447.103518518517</v>
      </c>
    </row>
    <row r="12" spans="1:20" ht="29" hidden="1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41815.068043981482</v>
      </c>
      <c r="T12" s="9">
        <f t="shared" si="5"/>
        <v>41780.068043981482</v>
      </c>
    </row>
    <row r="13" spans="1:20" ht="29" hidden="1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42604.125</v>
      </c>
      <c r="T13" s="9">
        <f t="shared" si="5"/>
        <v>42572.778495370367</v>
      </c>
    </row>
    <row r="14" spans="1:20" ht="29" hidden="1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41836.125</v>
      </c>
      <c r="T14" s="9">
        <f t="shared" si="5"/>
        <v>41791.713252314818</v>
      </c>
    </row>
    <row r="15" spans="1:20" ht="29" hidden="1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42544.852083333331</v>
      </c>
      <c r="T15" s="9">
        <f t="shared" si="5"/>
        <v>42508.677187499998</v>
      </c>
    </row>
    <row r="16" spans="1:20" hidden="1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41833.582638888889</v>
      </c>
      <c r="T16" s="9">
        <f t="shared" si="5"/>
        <v>41808.02648148148</v>
      </c>
    </row>
    <row r="17" spans="1:20" ht="29" hidden="1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42274.843055555553</v>
      </c>
      <c r="T17" s="9">
        <f t="shared" si="5"/>
        <v>42256.391875000001</v>
      </c>
    </row>
    <row r="18" spans="1:20" ht="29" hidden="1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41806.229166666664</v>
      </c>
      <c r="T18" s="9">
        <f t="shared" si="5"/>
        <v>41760.796423611115</v>
      </c>
    </row>
    <row r="19" spans="1:20" ht="29" hidden="1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41947.773402777777</v>
      </c>
      <c r="T19" s="9">
        <f t="shared" si="5"/>
        <v>41917.731736111113</v>
      </c>
    </row>
    <row r="20" spans="1:20" ht="29" hidden="1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41899.542314814818</v>
      </c>
      <c r="T20" s="9">
        <f t="shared" si="5"/>
        <v>41869.542314814818</v>
      </c>
    </row>
    <row r="21" spans="1:20" ht="29" hidden="1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42205.816365740742</v>
      </c>
      <c r="T21" s="9">
        <f t="shared" si="5"/>
        <v>42175.816365740742</v>
      </c>
    </row>
    <row r="22" spans="1:20" ht="29" hidden="1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42260.758240740746</v>
      </c>
      <c r="T22" s="9">
        <f t="shared" si="5"/>
        <v>42200.758240740746</v>
      </c>
    </row>
    <row r="23" spans="1:20" ht="29" hidden="1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41908.627187500002</v>
      </c>
      <c r="T23" s="9">
        <f t="shared" si="5"/>
        <v>41878.627187500002</v>
      </c>
    </row>
    <row r="24" spans="1:20" hidden="1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42005.332638888889</v>
      </c>
      <c r="T24" s="9">
        <f t="shared" si="5"/>
        <v>41989.91134259259</v>
      </c>
    </row>
    <row r="25" spans="1:20" ht="29" hidden="1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42124.638888888891</v>
      </c>
      <c r="T25" s="9">
        <f t="shared" si="5"/>
        <v>42097.778946759259</v>
      </c>
    </row>
    <row r="26" spans="1:20" hidden="1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42262.818750000006</v>
      </c>
      <c r="T26" s="9">
        <f t="shared" si="5"/>
        <v>42229.820173611108</v>
      </c>
    </row>
    <row r="27" spans="1:20" ht="29" hidden="1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42378.025011574078</v>
      </c>
      <c r="T27" s="9">
        <f t="shared" si="5"/>
        <v>42318.025011574078</v>
      </c>
    </row>
    <row r="28" spans="1:20" ht="29" hidden="1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41868.515555555554</v>
      </c>
      <c r="T28" s="9">
        <f t="shared" si="5"/>
        <v>41828.515555555554</v>
      </c>
    </row>
    <row r="29" spans="1:20" ht="29" hidden="1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41959.206400462965</v>
      </c>
      <c r="T29" s="9">
        <f t="shared" si="5"/>
        <v>41929.164733796293</v>
      </c>
    </row>
    <row r="30" spans="1:20" hidden="1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42354.96393518518</v>
      </c>
      <c r="T30" s="9">
        <f t="shared" si="5"/>
        <v>42324.96393518518</v>
      </c>
    </row>
    <row r="31" spans="1:20" ht="29" hidden="1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41842.67324074074</v>
      </c>
      <c r="T31" s="9">
        <f t="shared" si="5"/>
        <v>41812.67324074074</v>
      </c>
    </row>
    <row r="32" spans="1:20" ht="29" hidden="1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41872.292997685188</v>
      </c>
      <c r="T32" s="9">
        <f t="shared" si="5"/>
        <v>41842.292997685188</v>
      </c>
    </row>
    <row r="33" spans="1:20" ht="29" hidden="1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42394.79206018518</v>
      </c>
      <c r="T33" s="9">
        <f t="shared" si="5"/>
        <v>42376.79206018518</v>
      </c>
    </row>
    <row r="34" spans="1:20" ht="29" hidden="1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42503.165972222225</v>
      </c>
      <c r="T34" s="9">
        <f t="shared" si="5"/>
        <v>42461.627511574072</v>
      </c>
    </row>
    <row r="35" spans="1:20" ht="29" hidden="1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42316.702557870376</v>
      </c>
      <c r="T35" s="9">
        <f t="shared" si="5"/>
        <v>42286.660891203705</v>
      </c>
    </row>
    <row r="36" spans="1:20" ht="29" hidden="1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41856.321770833332</v>
      </c>
      <c r="T36" s="9">
        <f t="shared" si="5"/>
        <v>41841.321770833332</v>
      </c>
    </row>
    <row r="37" spans="1:20" ht="29" hidden="1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42122</v>
      </c>
      <c r="T37" s="9">
        <f t="shared" si="5"/>
        <v>42098.291828703703</v>
      </c>
    </row>
    <row r="38" spans="1:20" hidden="1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42098.265335648146</v>
      </c>
      <c r="T38" s="9">
        <f t="shared" si="5"/>
        <v>42068.307002314818</v>
      </c>
    </row>
    <row r="39" spans="1:20" ht="29" hidden="1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42062.693043981482</v>
      </c>
      <c r="T39" s="9">
        <f t="shared" si="5"/>
        <v>42032.693043981482</v>
      </c>
    </row>
    <row r="40" spans="1:20" ht="29" hidden="1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41405.057222222218</v>
      </c>
      <c r="T40" s="9">
        <f t="shared" si="5"/>
        <v>41375.057222222218</v>
      </c>
    </row>
    <row r="41" spans="1:20" ht="29" hidden="1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41784.957638888889</v>
      </c>
      <c r="T41" s="9">
        <f t="shared" si="5"/>
        <v>41754.047083333331</v>
      </c>
    </row>
    <row r="42" spans="1:20" ht="29" hidden="1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41809.166666666664</v>
      </c>
      <c r="T42" s="9">
        <f t="shared" si="5"/>
        <v>41789.21398148148</v>
      </c>
    </row>
    <row r="43" spans="1:20" ht="29" hidden="1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41917.568912037037</v>
      </c>
      <c r="T43" s="9">
        <f t="shared" si="5"/>
        <v>41887.568912037037</v>
      </c>
    </row>
    <row r="44" spans="1:20" ht="29" hidden="1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42001.639189814814</v>
      </c>
      <c r="T44" s="9">
        <f t="shared" si="5"/>
        <v>41971.639189814814</v>
      </c>
    </row>
    <row r="45" spans="1:20" ht="29" hidden="1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41833</v>
      </c>
      <c r="T45" s="9">
        <f t="shared" si="5"/>
        <v>41802.790347222224</v>
      </c>
    </row>
    <row r="46" spans="1:20" ht="29" hidden="1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41919.098807870374</v>
      </c>
      <c r="T46" s="9">
        <f t="shared" si="5"/>
        <v>41874.098807870374</v>
      </c>
    </row>
    <row r="47" spans="1:20" ht="29" hidden="1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42487.623923611114</v>
      </c>
      <c r="T47" s="9">
        <f t="shared" si="5"/>
        <v>42457.623923611114</v>
      </c>
    </row>
    <row r="48" spans="1:20" ht="29" hidden="1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42353.964976851858</v>
      </c>
      <c r="T48" s="9">
        <f t="shared" si="5"/>
        <v>42323.964976851858</v>
      </c>
    </row>
    <row r="49" spans="1:20" ht="29" hidden="1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41992.861192129625</v>
      </c>
      <c r="T49" s="9">
        <f t="shared" si="5"/>
        <v>41932.819525462961</v>
      </c>
    </row>
    <row r="50" spans="1:20" ht="29" hidden="1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42064.5</v>
      </c>
      <c r="T50" s="9">
        <f t="shared" si="5"/>
        <v>42033.516898148147</v>
      </c>
    </row>
    <row r="51" spans="1:20" hidden="1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42301.176446759258</v>
      </c>
      <c r="T51" s="9">
        <f t="shared" si="5"/>
        <v>42271.176446759258</v>
      </c>
    </row>
    <row r="52" spans="1:20" ht="29" hidden="1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42034.708333333328</v>
      </c>
      <c r="T52" s="9">
        <f t="shared" si="5"/>
        <v>41995.752986111111</v>
      </c>
    </row>
    <row r="53" spans="1:20" ht="29" hidden="1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42226.928668981483</v>
      </c>
      <c r="T53" s="9">
        <f t="shared" si="5"/>
        <v>42196.928668981483</v>
      </c>
    </row>
    <row r="54" spans="1:20" ht="29" hidden="1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41837.701921296299</v>
      </c>
      <c r="T54" s="9">
        <f t="shared" si="5"/>
        <v>41807.701921296299</v>
      </c>
    </row>
    <row r="55" spans="1:20" hidden="1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41733.916666666664</v>
      </c>
      <c r="T55" s="9">
        <f t="shared" si="5"/>
        <v>41719.549131944441</v>
      </c>
    </row>
    <row r="56" spans="1:20" ht="29" hidden="1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42363.713206018518</v>
      </c>
      <c r="T56" s="9">
        <f t="shared" si="5"/>
        <v>42333.713206018518</v>
      </c>
    </row>
    <row r="57" spans="1:20" ht="29" hidden="1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42517.968935185185</v>
      </c>
      <c r="T57" s="9">
        <f t="shared" si="5"/>
        <v>42496.968935185185</v>
      </c>
    </row>
    <row r="58" spans="1:20" hidden="1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42163.666666666672</v>
      </c>
      <c r="T58" s="9">
        <f t="shared" si="5"/>
        <v>42149.548888888887</v>
      </c>
    </row>
    <row r="59" spans="1:20" ht="29" hidden="1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42119.83289351852</v>
      </c>
      <c r="T59" s="9">
        <f t="shared" si="5"/>
        <v>42089.83289351852</v>
      </c>
    </row>
    <row r="60" spans="1:20" ht="29" hidden="1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41962.786712962959</v>
      </c>
      <c r="T60" s="9">
        <f t="shared" si="5"/>
        <v>41932.745046296295</v>
      </c>
    </row>
    <row r="61" spans="1:20" ht="29" hidden="1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42261.875</v>
      </c>
      <c r="T61" s="9">
        <f t="shared" si="5"/>
        <v>42230.23583333334</v>
      </c>
    </row>
    <row r="62" spans="1:20" ht="29" hidden="1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41721</v>
      </c>
      <c r="T62" s="9">
        <f t="shared" si="5"/>
        <v>41701.901817129627</v>
      </c>
    </row>
    <row r="63" spans="1:20" ht="29" hidden="1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41431.814317129632</v>
      </c>
      <c r="T63" s="9">
        <f t="shared" si="5"/>
        <v>41409.814317129632</v>
      </c>
    </row>
    <row r="64" spans="1:20" ht="29" hidden="1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41336.799513888887</v>
      </c>
      <c r="T64" s="9">
        <f t="shared" si="5"/>
        <v>41311.799513888887</v>
      </c>
    </row>
    <row r="65" spans="1:20" ht="29" hidden="1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41636.207638888889</v>
      </c>
      <c r="T65" s="9">
        <f t="shared" si="5"/>
        <v>41612.912187499998</v>
      </c>
    </row>
    <row r="66" spans="1:20" ht="29" hidden="1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41463.01829861111</v>
      </c>
      <c r="T66" s="9">
        <f t="shared" si="5"/>
        <v>41433.01829861111</v>
      </c>
    </row>
    <row r="67" spans="1:20" ht="29" hidden="1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 N67))</f>
        <v>shorts</v>
      </c>
      <c r="S67" s="9">
        <f t="shared" ref="S67:S130" si="10">(((I67/60)/60)/24)+DATE(1970,1,1)</f>
        <v>41862.249305555553</v>
      </c>
      <c r="T67" s="9">
        <f t="shared" ref="T67:T130" si="11">(((J67/60)/60)/24)+DATE(1970,1,1)</f>
        <v>41835.821226851855</v>
      </c>
    </row>
    <row r="68" spans="1:20" hidden="1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42569.849768518514</v>
      </c>
      <c r="T68" s="9">
        <f t="shared" si="11"/>
        <v>42539.849768518514</v>
      </c>
    </row>
    <row r="69" spans="1:20" ht="29" hidden="1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41105.583379629628</v>
      </c>
      <c r="T69" s="9">
        <f t="shared" si="11"/>
        <v>41075.583379629628</v>
      </c>
    </row>
    <row r="70" spans="1:20" ht="29" hidden="1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41693.569340277776</v>
      </c>
      <c r="T70" s="9">
        <f t="shared" si="11"/>
        <v>41663.569340277776</v>
      </c>
    </row>
    <row r="71" spans="1:20" ht="29" hidden="1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40818.290972222225</v>
      </c>
      <c r="T71" s="9">
        <f t="shared" si="11"/>
        <v>40786.187789351854</v>
      </c>
    </row>
    <row r="72" spans="1:20" ht="29" hidden="1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40790.896354166667</v>
      </c>
      <c r="T72" s="9">
        <f t="shared" si="11"/>
        <v>40730.896354166667</v>
      </c>
    </row>
    <row r="73" spans="1:20" ht="29" hidden="1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41057.271493055552</v>
      </c>
      <c r="T73" s="9">
        <f t="shared" si="11"/>
        <v>40997.271493055552</v>
      </c>
    </row>
    <row r="74" spans="1:20" ht="29" hidden="1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41228</v>
      </c>
      <c r="T74" s="9">
        <f t="shared" si="11"/>
        <v>41208.010196759256</v>
      </c>
    </row>
    <row r="75" spans="1:20" ht="29" hidden="1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40666.165972222225</v>
      </c>
      <c r="T75" s="9">
        <f t="shared" si="11"/>
        <v>40587.75675925926</v>
      </c>
    </row>
    <row r="76" spans="1:20" ht="29" hidden="1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42390.487210648149</v>
      </c>
      <c r="T76" s="9">
        <f t="shared" si="11"/>
        <v>42360.487210648149</v>
      </c>
    </row>
    <row r="77" spans="1:20" ht="29" hidden="1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41387.209166666667</v>
      </c>
      <c r="T77" s="9">
        <f t="shared" si="11"/>
        <v>41357.209166666667</v>
      </c>
    </row>
    <row r="78" spans="1:20" ht="29" hidden="1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40904.733310185184</v>
      </c>
      <c r="T78" s="9">
        <f t="shared" si="11"/>
        <v>40844.691643518519</v>
      </c>
    </row>
    <row r="79" spans="1:20" ht="29" hidden="1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41050.124305555553</v>
      </c>
      <c r="T79" s="9">
        <f t="shared" si="11"/>
        <v>40997.144872685189</v>
      </c>
    </row>
    <row r="80" spans="1:20" ht="87" hidden="1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42614.730567129634</v>
      </c>
      <c r="T80" s="9">
        <f t="shared" si="11"/>
        <v>42604.730567129634</v>
      </c>
    </row>
    <row r="81" spans="1:20" ht="29" hidden="1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41754.776539351849</v>
      </c>
      <c r="T81" s="9">
        <f t="shared" si="11"/>
        <v>41724.776539351849</v>
      </c>
    </row>
    <row r="82" spans="1:20" ht="29" hidden="1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41618.083981481483</v>
      </c>
      <c r="T82" s="9">
        <f t="shared" si="11"/>
        <v>41583.083981481483</v>
      </c>
    </row>
    <row r="83" spans="1:20" ht="29" hidden="1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41104.126388888886</v>
      </c>
      <c r="T83" s="9">
        <f t="shared" si="11"/>
        <v>41100.158877314818</v>
      </c>
    </row>
    <row r="84" spans="1:20" ht="29" hidden="1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40825.820150462961</v>
      </c>
      <c r="T84" s="9">
        <f t="shared" si="11"/>
        <v>40795.820150462961</v>
      </c>
    </row>
    <row r="85" spans="1:20" ht="29" hidden="1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42057.479166666672</v>
      </c>
      <c r="T85" s="9">
        <f t="shared" si="11"/>
        <v>42042.615613425922</v>
      </c>
    </row>
    <row r="86" spans="1:20" ht="29" hidden="1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40678.757939814815</v>
      </c>
      <c r="T86" s="9">
        <f t="shared" si="11"/>
        <v>40648.757939814815</v>
      </c>
    </row>
    <row r="87" spans="1:20" ht="29" hidden="1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40809.125428240739</v>
      </c>
      <c r="T87" s="9">
        <f t="shared" si="11"/>
        <v>40779.125428240739</v>
      </c>
    </row>
    <row r="88" spans="1:20" ht="29" hidden="1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42365.59774305555</v>
      </c>
      <c r="T88" s="9">
        <f t="shared" si="11"/>
        <v>42291.556076388893</v>
      </c>
    </row>
    <row r="89" spans="1:20" ht="29" hidden="1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40332.070138888892</v>
      </c>
      <c r="T89" s="9">
        <f t="shared" si="11"/>
        <v>40322.53938657407</v>
      </c>
    </row>
    <row r="90" spans="1:20" ht="29" hidden="1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41812.65892361111</v>
      </c>
      <c r="T90" s="9">
        <f t="shared" si="11"/>
        <v>41786.65892361111</v>
      </c>
    </row>
    <row r="91" spans="1:20" ht="29" hidden="1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41427.752222222225</v>
      </c>
      <c r="T91" s="9">
        <f t="shared" si="11"/>
        <v>41402.752222222225</v>
      </c>
    </row>
    <row r="92" spans="1:20" hidden="1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40736.297442129631</v>
      </c>
      <c r="T92" s="9">
        <f t="shared" si="11"/>
        <v>40706.297442129631</v>
      </c>
    </row>
    <row r="93" spans="1:20" ht="29" hidden="1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40680.402361111112</v>
      </c>
      <c r="T93" s="9">
        <f t="shared" si="11"/>
        <v>40619.402361111112</v>
      </c>
    </row>
    <row r="94" spans="1:20" ht="29" hidden="1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42767.333333333328</v>
      </c>
      <c r="T94" s="9">
        <f t="shared" si="11"/>
        <v>42721.198877314819</v>
      </c>
    </row>
    <row r="95" spans="1:20" ht="29" hidden="1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41093.875</v>
      </c>
      <c r="T95" s="9">
        <f t="shared" si="11"/>
        <v>41065.858067129629</v>
      </c>
    </row>
    <row r="96" spans="1:20" ht="29" hidden="1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41736.717847222222</v>
      </c>
      <c r="T96" s="9">
        <f t="shared" si="11"/>
        <v>41716.717847222222</v>
      </c>
    </row>
    <row r="97" spans="1:20" ht="29" hidden="1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40965.005104166667</v>
      </c>
      <c r="T97" s="9">
        <f t="shared" si="11"/>
        <v>40935.005104166667</v>
      </c>
    </row>
    <row r="98" spans="1:20" ht="29" hidden="1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40391.125</v>
      </c>
      <c r="T98" s="9">
        <f t="shared" si="11"/>
        <v>40324.662511574075</v>
      </c>
    </row>
    <row r="99" spans="1:20" ht="29" hidden="1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40736.135208333333</v>
      </c>
      <c r="T99" s="9">
        <f t="shared" si="11"/>
        <v>40706.135208333333</v>
      </c>
    </row>
    <row r="100" spans="1:20" ht="29" hidden="1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41250.979166666664</v>
      </c>
      <c r="T100" s="9">
        <f t="shared" si="11"/>
        <v>41214.79483796296</v>
      </c>
    </row>
    <row r="101" spans="1:20" hidden="1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41661.902766203704</v>
      </c>
      <c r="T101" s="9">
        <f t="shared" si="11"/>
        <v>41631.902766203704</v>
      </c>
    </row>
    <row r="102" spans="1:20" ht="29" hidden="1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41217.794976851852</v>
      </c>
      <c r="T102" s="9">
        <f t="shared" si="11"/>
        <v>41197.753310185188</v>
      </c>
    </row>
    <row r="103" spans="1:20" ht="29" hidden="1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41298.776736111111</v>
      </c>
      <c r="T103" s="9">
        <f t="shared" si="11"/>
        <v>41274.776736111111</v>
      </c>
    </row>
    <row r="104" spans="1:20" ht="29" hidden="1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40535.131168981483</v>
      </c>
      <c r="T104" s="9">
        <f t="shared" si="11"/>
        <v>40505.131168981483</v>
      </c>
    </row>
    <row r="105" spans="1:20" ht="29" hidden="1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41705.805902777778</v>
      </c>
      <c r="T105" s="9">
        <f t="shared" si="11"/>
        <v>41682.805902777778</v>
      </c>
    </row>
    <row r="106" spans="1:20" hidden="1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40636.041666666664</v>
      </c>
      <c r="T106" s="9">
        <f t="shared" si="11"/>
        <v>40612.695208333331</v>
      </c>
    </row>
    <row r="107" spans="1:20" ht="29" hidden="1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42504</v>
      </c>
      <c r="T107" s="9">
        <f t="shared" si="11"/>
        <v>42485.724768518514</v>
      </c>
    </row>
    <row r="108" spans="1:20" hidden="1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41001.776631944449</v>
      </c>
      <c r="T108" s="9">
        <f t="shared" si="11"/>
        <v>40987.776631944449</v>
      </c>
    </row>
    <row r="109" spans="1:20" ht="29" hidden="1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40657.982488425929</v>
      </c>
      <c r="T109" s="9">
        <f t="shared" si="11"/>
        <v>40635.982488425929</v>
      </c>
    </row>
    <row r="110" spans="1:20" ht="29" hidden="1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41425.613078703704</v>
      </c>
      <c r="T110" s="9">
        <f t="shared" si="11"/>
        <v>41365.613078703704</v>
      </c>
    </row>
    <row r="111" spans="1:20" ht="29" hidden="1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40600.025810185187</v>
      </c>
      <c r="T111" s="9">
        <f t="shared" si="11"/>
        <v>40570.025810185187</v>
      </c>
    </row>
    <row r="112" spans="1:20" ht="29" hidden="1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41592.249305555553</v>
      </c>
      <c r="T112" s="9">
        <f t="shared" si="11"/>
        <v>41557.949687500004</v>
      </c>
    </row>
    <row r="113" spans="1:20" ht="29" hidden="1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42155.333182870367</v>
      </c>
      <c r="T113" s="9">
        <f t="shared" si="11"/>
        <v>42125.333182870367</v>
      </c>
    </row>
    <row r="114" spans="1:20" ht="29" hidden="1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41742.083333333336</v>
      </c>
      <c r="T114" s="9">
        <f t="shared" si="11"/>
        <v>41718.043032407404</v>
      </c>
    </row>
    <row r="115" spans="1:20" hidden="1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40761.625</v>
      </c>
      <c r="T115" s="9">
        <f t="shared" si="11"/>
        <v>40753.758425925924</v>
      </c>
    </row>
    <row r="116" spans="1:20" ht="29" hidden="1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40921.27416666667</v>
      </c>
      <c r="T116" s="9">
        <f t="shared" si="11"/>
        <v>40861.27416666667</v>
      </c>
    </row>
    <row r="117" spans="1:20" hidden="1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40943.738935185182</v>
      </c>
      <c r="T117" s="9">
        <f t="shared" si="11"/>
        <v>40918.738935185182</v>
      </c>
    </row>
    <row r="118" spans="1:20" ht="29" hidden="1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40641.455497685187</v>
      </c>
      <c r="T118" s="9">
        <f t="shared" si="11"/>
        <v>40595.497164351851</v>
      </c>
    </row>
    <row r="119" spans="1:20" ht="29" hidden="1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40338.791666666664</v>
      </c>
      <c r="T119" s="9">
        <f t="shared" si="11"/>
        <v>40248.834999999999</v>
      </c>
    </row>
    <row r="120" spans="1:20" hidden="1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40753.053657407407</v>
      </c>
      <c r="T120" s="9">
        <f t="shared" si="11"/>
        <v>40723.053657407407</v>
      </c>
    </row>
    <row r="121" spans="1:20" ht="29" hidden="1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40768.958333333336</v>
      </c>
      <c r="T121" s="9">
        <f t="shared" si="11"/>
        <v>40739.069282407407</v>
      </c>
    </row>
    <row r="122" spans="1:20" ht="29" hidden="1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42646.049849537041</v>
      </c>
      <c r="T122" s="9">
        <f t="shared" si="11"/>
        <v>42616.049849537041</v>
      </c>
    </row>
    <row r="123" spans="1:20" ht="29" hidden="1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42112.427777777775</v>
      </c>
      <c r="T123" s="9">
        <f t="shared" si="11"/>
        <v>42096.704976851848</v>
      </c>
    </row>
    <row r="124" spans="1:20" hidden="1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42653.431793981479</v>
      </c>
      <c r="T124" s="9">
        <f t="shared" si="11"/>
        <v>42593.431793981479</v>
      </c>
    </row>
    <row r="125" spans="1:20" ht="29" hidden="1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41940.916666666664</v>
      </c>
      <c r="T125" s="9">
        <f t="shared" si="11"/>
        <v>41904.781990740739</v>
      </c>
    </row>
    <row r="126" spans="1:20" ht="29" hidden="1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42139.928726851853</v>
      </c>
      <c r="T126" s="9">
        <f t="shared" si="11"/>
        <v>42114.928726851853</v>
      </c>
    </row>
    <row r="127" spans="1:20" ht="29" hidden="1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42769.993981481486</v>
      </c>
      <c r="T127" s="9">
        <f t="shared" si="11"/>
        <v>42709.993981481486</v>
      </c>
    </row>
    <row r="128" spans="1:20" ht="29" hidden="1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42166.083333333328</v>
      </c>
      <c r="T128" s="9">
        <f t="shared" si="11"/>
        <v>42135.589548611111</v>
      </c>
    </row>
    <row r="129" spans="1:20" ht="29" hidden="1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42097.582650462966</v>
      </c>
      <c r="T129" s="9">
        <f t="shared" si="11"/>
        <v>42067.62431712963</v>
      </c>
    </row>
    <row r="130" spans="1:20" hidden="1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42663.22792824074</v>
      </c>
      <c r="T130" s="9">
        <f t="shared" si="11"/>
        <v>42628.22792824074</v>
      </c>
    </row>
    <row r="131" spans="1:20" ht="29" hidden="1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 N131))</f>
        <v>science fiction</v>
      </c>
      <c r="S131" s="9">
        <f t="shared" ref="S131:S194" si="16">(((I131/60)/60)/24)+DATE(1970,1,1)</f>
        <v>41942.937303240738</v>
      </c>
      <c r="T131" s="9">
        <f t="shared" ref="T131:T194" si="17">(((J131/60)/60)/24)+DATE(1970,1,1)</f>
        <v>41882.937303240738</v>
      </c>
    </row>
    <row r="132" spans="1:20" ht="29" hidden="1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41806.844444444447</v>
      </c>
      <c r="T132" s="9">
        <f t="shared" si="17"/>
        <v>41778.915416666663</v>
      </c>
    </row>
    <row r="133" spans="1:20" hidden="1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42557</v>
      </c>
      <c r="T133" s="9">
        <f t="shared" si="17"/>
        <v>42541.837511574078</v>
      </c>
    </row>
    <row r="134" spans="1:20" ht="29" hidden="1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41950.854247685187</v>
      </c>
      <c r="T134" s="9">
        <f t="shared" si="17"/>
        <v>41905.812581018516</v>
      </c>
    </row>
    <row r="135" spans="1:20" hidden="1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42521.729861111111</v>
      </c>
      <c r="T135" s="9">
        <f t="shared" si="17"/>
        <v>42491.80768518518</v>
      </c>
    </row>
    <row r="136" spans="1:20" hidden="1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42251.708333333328</v>
      </c>
      <c r="T136" s="9">
        <f t="shared" si="17"/>
        <v>42221.909930555557</v>
      </c>
    </row>
    <row r="137" spans="1:20" ht="29" hidden="1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41821.791666666664</v>
      </c>
      <c r="T137" s="9">
        <f t="shared" si="17"/>
        <v>41788.381909722222</v>
      </c>
    </row>
    <row r="138" spans="1:20" ht="29" hidden="1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42140.427777777775</v>
      </c>
      <c r="T138" s="9">
        <f t="shared" si="17"/>
        <v>42096.410115740742</v>
      </c>
    </row>
    <row r="139" spans="1:20" ht="29" hidden="1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42289.573993055557</v>
      </c>
      <c r="T139" s="9">
        <f t="shared" si="17"/>
        <v>42239.573993055557</v>
      </c>
    </row>
    <row r="140" spans="1:20" ht="29" hidden="1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42217.207638888889</v>
      </c>
      <c r="T140" s="9">
        <f t="shared" si="17"/>
        <v>42186.257418981477</v>
      </c>
    </row>
    <row r="141" spans="1:20" ht="29" hidden="1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42197.920972222222</v>
      </c>
      <c r="T141" s="9">
        <f t="shared" si="17"/>
        <v>42187.920972222222</v>
      </c>
    </row>
    <row r="142" spans="1:20" ht="29" hidden="1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42083.15662037037</v>
      </c>
      <c r="T142" s="9">
        <f t="shared" si="17"/>
        <v>42053.198287037041</v>
      </c>
    </row>
    <row r="143" spans="1:20" ht="29" hidden="1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42155.153043981481</v>
      </c>
      <c r="T143" s="9">
        <f t="shared" si="17"/>
        <v>42110.153043981481</v>
      </c>
    </row>
    <row r="144" spans="1:20" ht="29" hidden="1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41959.934930555552</v>
      </c>
      <c r="T144" s="9">
        <f t="shared" si="17"/>
        <v>41938.893263888887</v>
      </c>
    </row>
    <row r="145" spans="1:20" ht="29" hidden="1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42616.246527777781</v>
      </c>
      <c r="T145" s="9">
        <f t="shared" si="17"/>
        <v>42559.064143518524</v>
      </c>
    </row>
    <row r="146" spans="1:20" ht="29" hidden="1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42107.72074074074</v>
      </c>
      <c r="T146" s="9">
        <f t="shared" si="17"/>
        <v>42047.762407407412</v>
      </c>
    </row>
    <row r="147" spans="1:20" ht="29" hidden="1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42227.542268518519</v>
      </c>
      <c r="T147" s="9">
        <f t="shared" si="17"/>
        <v>42200.542268518519</v>
      </c>
    </row>
    <row r="148" spans="1:20" ht="29" hidden="1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42753.016180555554</v>
      </c>
      <c r="T148" s="9">
        <f t="shared" si="17"/>
        <v>42693.016180555554</v>
      </c>
    </row>
    <row r="149" spans="1:20" hidden="1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42012.762499999997</v>
      </c>
      <c r="T149" s="9">
        <f t="shared" si="17"/>
        <v>41969.767824074079</v>
      </c>
    </row>
    <row r="150" spans="1:20" ht="29" hidden="1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42427.281666666662</v>
      </c>
      <c r="T150" s="9">
        <f t="shared" si="17"/>
        <v>42397.281666666662</v>
      </c>
    </row>
    <row r="151" spans="1:20" ht="29" hidden="1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41998.333333333328</v>
      </c>
      <c r="T151" s="9">
        <f t="shared" si="17"/>
        <v>41968.172106481477</v>
      </c>
    </row>
    <row r="152" spans="1:20" ht="29" hidden="1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42150.161828703705</v>
      </c>
      <c r="T152" s="9">
        <f t="shared" si="17"/>
        <v>42090.161828703705</v>
      </c>
    </row>
    <row r="153" spans="1:20" ht="29" hidden="1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42173.550821759258</v>
      </c>
      <c r="T153" s="9">
        <f t="shared" si="17"/>
        <v>42113.550821759258</v>
      </c>
    </row>
    <row r="154" spans="1:20" hidden="1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41905.077546296299</v>
      </c>
      <c r="T154" s="9">
        <f t="shared" si="17"/>
        <v>41875.077546296299</v>
      </c>
    </row>
    <row r="155" spans="1:20" ht="29" hidden="1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41975.627824074079</v>
      </c>
      <c r="T155" s="9">
        <f t="shared" si="17"/>
        <v>41933.586157407408</v>
      </c>
    </row>
    <row r="156" spans="1:20" hidden="1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42158.547395833331</v>
      </c>
      <c r="T156" s="9">
        <f t="shared" si="17"/>
        <v>42115.547395833331</v>
      </c>
    </row>
    <row r="157" spans="1:20" ht="29" hidden="1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42208.559432870374</v>
      </c>
      <c r="T157" s="9">
        <f t="shared" si="17"/>
        <v>42168.559432870374</v>
      </c>
    </row>
    <row r="158" spans="1:20" ht="29" hidden="1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41854.124953703707</v>
      </c>
      <c r="T158" s="9">
        <f t="shared" si="17"/>
        <v>41794.124953703707</v>
      </c>
    </row>
    <row r="159" spans="1:20" ht="29" hidden="1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42426.911712962959</v>
      </c>
      <c r="T159" s="9">
        <f t="shared" si="17"/>
        <v>42396.911712962959</v>
      </c>
    </row>
    <row r="160" spans="1:20" ht="29" hidden="1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41934.07671296296</v>
      </c>
      <c r="T160" s="9">
        <f t="shared" si="17"/>
        <v>41904.07671296296</v>
      </c>
    </row>
    <row r="161" spans="1:20" ht="29" hidden="1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42554.434548611112</v>
      </c>
      <c r="T161" s="9">
        <f t="shared" si="17"/>
        <v>42514.434548611112</v>
      </c>
    </row>
    <row r="162" spans="1:20" ht="29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42231.913090277783</v>
      </c>
      <c r="T162" s="9">
        <f t="shared" si="17"/>
        <v>42171.913090277783</v>
      </c>
    </row>
    <row r="163" spans="1:20" ht="29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41822.687442129631</v>
      </c>
      <c r="T163" s="9">
        <f t="shared" si="17"/>
        <v>41792.687442129631</v>
      </c>
    </row>
    <row r="164" spans="1:20" ht="29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41867.987500000003</v>
      </c>
      <c r="T164" s="9">
        <f t="shared" si="17"/>
        <v>41835.126805555556</v>
      </c>
    </row>
    <row r="165" spans="1:20" ht="29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42278</v>
      </c>
      <c r="T165" s="9">
        <f t="shared" si="17"/>
        <v>42243.961273148147</v>
      </c>
    </row>
    <row r="166" spans="1:20" ht="29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41901.762743055559</v>
      </c>
      <c r="T166" s="9">
        <f t="shared" si="17"/>
        <v>41841.762743055559</v>
      </c>
    </row>
    <row r="167" spans="1:20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42381.658842592587</v>
      </c>
      <c r="T167" s="9">
        <f t="shared" si="17"/>
        <v>42351.658842592587</v>
      </c>
    </row>
    <row r="168" spans="1:20" ht="29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42751.075949074075</v>
      </c>
      <c r="T168" s="9">
        <f t="shared" si="17"/>
        <v>42721.075949074075</v>
      </c>
    </row>
    <row r="169" spans="1:20" ht="29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42220.927488425921</v>
      </c>
      <c r="T169" s="9">
        <f t="shared" si="17"/>
        <v>42160.927488425921</v>
      </c>
    </row>
    <row r="170" spans="1:20" ht="29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42082.793634259258</v>
      </c>
      <c r="T170" s="9">
        <f t="shared" si="17"/>
        <v>42052.83530092593</v>
      </c>
    </row>
    <row r="171" spans="1:20" ht="29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41930.505312499998</v>
      </c>
      <c r="T171" s="9">
        <f t="shared" si="17"/>
        <v>41900.505312499998</v>
      </c>
    </row>
    <row r="172" spans="1:20" ht="29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42246.227777777778</v>
      </c>
      <c r="T172" s="9">
        <f t="shared" si="17"/>
        <v>42216.977812500001</v>
      </c>
    </row>
    <row r="173" spans="1:20" ht="29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42594.180717592593</v>
      </c>
      <c r="T173" s="9">
        <f t="shared" si="17"/>
        <v>42534.180717592593</v>
      </c>
    </row>
    <row r="174" spans="1:20" ht="29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42082.353275462956</v>
      </c>
      <c r="T174" s="9">
        <f t="shared" si="17"/>
        <v>42047.394942129627</v>
      </c>
    </row>
    <row r="175" spans="1:20" ht="29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42063.573009259257</v>
      </c>
      <c r="T175" s="9">
        <f t="shared" si="17"/>
        <v>42033.573009259257</v>
      </c>
    </row>
    <row r="176" spans="1:20" ht="29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42132.758981481486</v>
      </c>
      <c r="T176" s="9">
        <f t="shared" si="17"/>
        <v>42072.758981481486</v>
      </c>
    </row>
    <row r="177" spans="1:20" ht="29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41880.777905092589</v>
      </c>
      <c r="T177" s="9">
        <f t="shared" si="17"/>
        <v>41855.777905092589</v>
      </c>
    </row>
    <row r="178" spans="1:20" ht="29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42221.824062500003</v>
      </c>
      <c r="T178" s="9">
        <f t="shared" si="17"/>
        <v>42191.824062500003</v>
      </c>
    </row>
    <row r="179" spans="1:20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42087.00608796296</v>
      </c>
      <c r="T179" s="9">
        <f t="shared" si="17"/>
        <v>42070.047754629632</v>
      </c>
    </row>
    <row r="180" spans="1:20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42334.997048611112</v>
      </c>
      <c r="T180" s="9">
        <f t="shared" si="17"/>
        <v>42304.955381944441</v>
      </c>
    </row>
    <row r="181" spans="1:20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42433.080497685187</v>
      </c>
      <c r="T181" s="9">
        <f t="shared" si="17"/>
        <v>42403.080497685187</v>
      </c>
    </row>
    <row r="182" spans="1:20" ht="29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42107.791666666672</v>
      </c>
      <c r="T182" s="9">
        <f t="shared" si="17"/>
        <v>42067.991238425922</v>
      </c>
    </row>
    <row r="183" spans="1:20" ht="29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42177.741840277777</v>
      </c>
      <c r="T183" s="9">
        <f t="shared" si="17"/>
        <v>42147.741840277777</v>
      </c>
    </row>
    <row r="184" spans="1:20" ht="29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42742.011944444443</v>
      </c>
      <c r="T184" s="9">
        <f t="shared" si="17"/>
        <v>42712.011944444443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41969.851967592593</v>
      </c>
      <c r="T185" s="9">
        <f t="shared" si="17"/>
        <v>41939.810300925928</v>
      </c>
    </row>
    <row r="186" spans="1:20" ht="29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41883.165972222225</v>
      </c>
      <c r="T186" s="9">
        <f t="shared" si="17"/>
        <v>41825.791226851856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42600.91133101852</v>
      </c>
      <c r="T187" s="9">
        <f t="shared" si="17"/>
        <v>42570.91133101852</v>
      </c>
    </row>
    <row r="188" spans="1:20" ht="29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42797.833333333328</v>
      </c>
      <c r="T188" s="9">
        <f t="shared" si="17"/>
        <v>42767.812893518523</v>
      </c>
    </row>
    <row r="189" spans="1:20" ht="29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42206.290972222225</v>
      </c>
      <c r="T189" s="9">
        <f t="shared" si="17"/>
        <v>42182.234456018516</v>
      </c>
    </row>
    <row r="190" spans="1:20" ht="29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41887.18304398148</v>
      </c>
      <c r="T190" s="9">
        <f t="shared" si="17"/>
        <v>41857.18304398148</v>
      </c>
    </row>
    <row r="191" spans="1:20" ht="29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42616.690706018519</v>
      </c>
      <c r="T191" s="9">
        <f t="shared" si="17"/>
        <v>42556.690706018519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42537.650995370372</v>
      </c>
      <c r="T192" s="9">
        <f t="shared" si="17"/>
        <v>42527.650995370372</v>
      </c>
    </row>
    <row r="193" spans="1:20" ht="29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42279.441412037035</v>
      </c>
      <c r="T193" s="9">
        <f t="shared" si="17"/>
        <v>42239.441412037035</v>
      </c>
    </row>
    <row r="194" spans="1:20" ht="29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41929.792037037041</v>
      </c>
      <c r="T194" s="9">
        <f t="shared" si="17"/>
        <v>41899.792037037041</v>
      </c>
    </row>
    <row r="195" spans="1:20" ht="29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 N195))</f>
        <v>drama</v>
      </c>
      <c r="S195" s="9">
        <f t="shared" ref="S195:S258" si="22">(((I195/60)/60)/24)+DATE(1970,1,1)</f>
        <v>41971.976458333331</v>
      </c>
      <c r="T195" s="9">
        <f t="shared" ref="T195:T258" si="23">(((J195/60)/60)/24)+DATE(1970,1,1)</f>
        <v>41911.934791666667</v>
      </c>
    </row>
    <row r="196" spans="1:20" ht="29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42435.996886574074</v>
      </c>
      <c r="T196" s="9">
        <f t="shared" si="23"/>
        <v>42375.996886574074</v>
      </c>
    </row>
    <row r="197" spans="1:20" ht="29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42195.67050925926</v>
      </c>
      <c r="T197" s="9">
        <f t="shared" si="23"/>
        <v>42135.67050925926</v>
      </c>
    </row>
    <row r="198" spans="1:20" ht="29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42287.875</v>
      </c>
      <c r="T198" s="9">
        <f t="shared" si="23"/>
        <v>42259.542800925927</v>
      </c>
    </row>
    <row r="199" spans="1:20" ht="29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42783.875</v>
      </c>
      <c r="T199" s="9">
        <f t="shared" si="23"/>
        <v>42741.848379629635</v>
      </c>
    </row>
    <row r="200" spans="1:20" ht="29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41917.383356481485</v>
      </c>
      <c r="T200" s="9">
        <f t="shared" si="23"/>
        <v>41887.383356481485</v>
      </c>
    </row>
    <row r="201" spans="1:20" ht="29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42614.123865740738</v>
      </c>
      <c r="T201" s="9">
        <f t="shared" si="23"/>
        <v>42584.123865740738</v>
      </c>
    </row>
    <row r="202" spans="1:20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41897.083368055559</v>
      </c>
      <c r="T202" s="9">
        <f t="shared" si="23"/>
        <v>41867.083368055559</v>
      </c>
    </row>
    <row r="203" spans="1:20" ht="29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42043.818622685183</v>
      </c>
      <c r="T203" s="9">
        <f t="shared" si="23"/>
        <v>42023.818622685183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42285.874305555553</v>
      </c>
      <c r="T204" s="9">
        <f t="shared" si="23"/>
        <v>42255.927824074075</v>
      </c>
    </row>
    <row r="205" spans="1:20" ht="29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42033.847962962958</v>
      </c>
      <c r="T205" s="9">
        <f t="shared" si="23"/>
        <v>41973.847962962958</v>
      </c>
    </row>
    <row r="206" spans="1:20" ht="29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42586.583368055552</v>
      </c>
      <c r="T206" s="9">
        <f t="shared" si="23"/>
        <v>42556.583368055552</v>
      </c>
    </row>
    <row r="207" spans="1:20" ht="29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42283.632199074069</v>
      </c>
      <c r="T207" s="9">
        <f t="shared" si="23"/>
        <v>42248.632199074069</v>
      </c>
    </row>
    <row r="208" spans="1:20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42588.004432870366</v>
      </c>
      <c r="T208" s="9">
        <f t="shared" si="23"/>
        <v>42567.004432870366</v>
      </c>
    </row>
    <row r="209" spans="1:20" ht="29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42008.197199074071</v>
      </c>
      <c r="T209" s="9">
        <f t="shared" si="23"/>
        <v>41978.197199074071</v>
      </c>
    </row>
    <row r="210" spans="1:20" ht="29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41989.369988425926</v>
      </c>
      <c r="T210" s="9">
        <f t="shared" si="23"/>
        <v>41959.369988425926</v>
      </c>
    </row>
    <row r="211" spans="1:20" ht="29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42195.922858796301</v>
      </c>
      <c r="T211" s="9">
        <f t="shared" si="23"/>
        <v>42165.922858796301</v>
      </c>
    </row>
    <row r="212" spans="1:20" ht="29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42278.208333333328</v>
      </c>
      <c r="T212" s="9">
        <f t="shared" si="23"/>
        <v>42249.064722222218</v>
      </c>
    </row>
    <row r="213" spans="1:20" ht="29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42266.159918981488</v>
      </c>
      <c r="T213" s="9">
        <f t="shared" si="23"/>
        <v>42236.159918981488</v>
      </c>
    </row>
    <row r="214" spans="1:20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42476.839351851857</v>
      </c>
      <c r="T214" s="9">
        <f t="shared" si="23"/>
        <v>42416.881018518514</v>
      </c>
    </row>
    <row r="215" spans="1:20" ht="29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42232.587974537033</v>
      </c>
      <c r="T215" s="9">
        <f t="shared" si="23"/>
        <v>42202.594293981485</v>
      </c>
    </row>
    <row r="216" spans="1:20" ht="29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42069.64061342593</v>
      </c>
      <c r="T216" s="9">
        <f t="shared" si="23"/>
        <v>42009.64061342593</v>
      </c>
    </row>
    <row r="217" spans="1:20" ht="29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42417.999305555553</v>
      </c>
      <c r="T217" s="9">
        <f t="shared" si="23"/>
        <v>42375.230115740742</v>
      </c>
    </row>
    <row r="218" spans="1:20" ht="29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42116.917094907403</v>
      </c>
      <c r="T218" s="9">
        <f t="shared" si="23"/>
        <v>42066.958761574075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42001.64061342593</v>
      </c>
      <c r="T219" s="9">
        <f t="shared" si="23"/>
        <v>41970.64061342593</v>
      </c>
    </row>
    <row r="220" spans="1:20" ht="29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42139.628344907411</v>
      </c>
      <c r="T220" s="9">
        <f t="shared" si="23"/>
        <v>42079.628344907411</v>
      </c>
    </row>
    <row r="221" spans="1:20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42461.290972222225</v>
      </c>
      <c r="T221" s="9">
        <f t="shared" si="23"/>
        <v>42429.326678240745</v>
      </c>
    </row>
    <row r="222" spans="1:20" ht="29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42236.837499999994</v>
      </c>
      <c r="T222" s="9">
        <f t="shared" si="23"/>
        <v>42195.643865740742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42091.79587962963</v>
      </c>
      <c r="T223" s="9">
        <f t="shared" si="23"/>
        <v>42031.837546296301</v>
      </c>
    </row>
    <row r="224" spans="1:20" ht="29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42090.110416666663</v>
      </c>
      <c r="T224" s="9">
        <f t="shared" si="23"/>
        <v>42031.769884259258</v>
      </c>
    </row>
    <row r="225" spans="1:20" ht="29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42512.045138888891</v>
      </c>
      <c r="T225" s="9">
        <f t="shared" si="23"/>
        <v>42482.048032407409</v>
      </c>
    </row>
    <row r="226" spans="1:20" ht="29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42195.235254629632</v>
      </c>
      <c r="T226" s="9">
        <f t="shared" si="23"/>
        <v>42135.235254629632</v>
      </c>
    </row>
    <row r="227" spans="1:20" ht="29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42468.919606481482</v>
      </c>
      <c r="T227" s="9">
        <f t="shared" si="23"/>
        <v>42438.961273148147</v>
      </c>
    </row>
    <row r="228" spans="1:20" ht="29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42155.395138888889</v>
      </c>
      <c r="T228" s="9">
        <f t="shared" si="23"/>
        <v>42106.666018518517</v>
      </c>
    </row>
    <row r="229" spans="1:20" ht="29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42194.893993055557</v>
      </c>
      <c r="T229" s="9">
        <f t="shared" si="23"/>
        <v>42164.893993055557</v>
      </c>
    </row>
    <row r="230" spans="1:20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42156.686400462961</v>
      </c>
      <c r="T230" s="9">
        <f t="shared" si="23"/>
        <v>42096.686400462961</v>
      </c>
    </row>
    <row r="231" spans="1:20" ht="29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42413.933993055558</v>
      </c>
      <c r="T231" s="9">
        <f t="shared" si="23"/>
        <v>42383.933993055558</v>
      </c>
    </row>
    <row r="232" spans="1:20" ht="29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42159.777210648142</v>
      </c>
      <c r="T232" s="9">
        <f t="shared" si="23"/>
        <v>42129.777210648142</v>
      </c>
    </row>
    <row r="233" spans="1:20" ht="29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42371.958923611113</v>
      </c>
      <c r="T233" s="9">
        <f t="shared" si="23"/>
        <v>42341.958923611113</v>
      </c>
    </row>
    <row r="234" spans="1:20" ht="29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42062.82576388889</v>
      </c>
      <c r="T234" s="9">
        <f t="shared" si="23"/>
        <v>42032.82576388889</v>
      </c>
    </row>
    <row r="235" spans="1:20" ht="29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42642.911712962959</v>
      </c>
      <c r="T235" s="9">
        <f t="shared" si="23"/>
        <v>42612.911712962959</v>
      </c>
    </row>
    <row r="236" spans="1:20" ht="29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42176.035405092596</v>
      </c>
      <c r="T236" s="9">
        <f t="shared" si="23"/>
        <v>42136.035405092596</v>
      </c>
    </row>
    <row r="237" spans="1:20" ht="29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42194.908530092594</v>
      </c>
      <c r="T237" s="9">
        <f t="shared" si="23"/>
        <v>42164.908530092594</v>
      </c>
    </row>
    <row r="238" spans="1:20" ht="29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42374</v>
      </c>
      <c r="T238" s="9">
        <f t="shared" si="23"/>
        <v>42321.08447916666</v>
      </c>
    </row>
    <row r="239" spans="1:20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42437.577187499999</v>
      </c>
      <c r="T239" s="9">
        <f t="shared" si="23"/>
        <v>42377.577187499999</v>
      </c>
    </row>
    <row r="240" spans="1:20" ht="29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42734.375</v>
      </c>
      <c r="T240" s="9">
        <f t="shared" si="23"/>
        <v>42713.962499999994</v>
      </c>
    </row>
    <row r="241" spans="1:20" ht="29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42316.5</v>
      </c>
      <c r="T241" s="9">
        <f t="shared" si="23"/>
        <v>42297.110300925924</v>
      </c>
    </row>
    <row r="242" spans="1:20" ht="29" hidden="1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41399.708460648151</v>
      </c>
      <c r="T242" s="9">
        <f t="shared" si="23"/>
        <v>41354.708460648151</v>
      </c>
    </row>
    <row r="243" spans="1:20" ht="29" hidden="1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41994.697962962964</v>
      </c>
      <c r="T243" s="9">
        <f t="shared" si="23"/>
        <v>41949.697962962964</v>
      </c>
    </row>
    <row r="244" spans="1:20" ht="29" hidden="1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40897.492939814816</v>
      </c>
      <c r="T244" s="9">
        <f t="shared" si="23"/>
        <v>40862.492939814816</v>
      </c>
    </row>
    <row r="245" spans="1:20" ht="29" hidden="1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41692.047500000001</v>
      </c>
      <c r="T245" s="9">
        <f t="shared" si="23"/>
        <v>41662.047500000001</v>
      </c>
    </row>
    <row r="246" spans="1:20" ht="29" hidden="1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40253.29583333333</v>
      </c>
      <c r="T246" s="9">
        <f t="shared" si="23"/>
        <v>40213.323599537034</v>
      </c>
    </row>
    <row r="247" spans="1:20" ht="29" hidden="1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41137.053067129629</v>
      </c>
      <c r="T247" s="9">
        <f t="shared" si="23"/>
        <v>41107.053067129629</v>
      </c>
    </row>
    <row r="248" spans="1:20" ht="29" hidden="1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40530.405150462961</v>
      </c>
      <c r="T248" s="9">
        <f t="shared" si="23"/>
        <v>40480.363483796296</v>
      </c>
    </row>
    <row r="249" spans="1:20" ht="43.5" hidden="1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40467.152083333334</v>
      </c>
      <c r="T249" s="9">
        <f t="shared" si="23"/>
        <v>40430.604328703703</v>
      </c>
    </row>
    <row r="250" spans="1:20" ht="29" hidden="1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40915.774409722224</v>
      </c>
      <c r="T250" s="9">
        <f t="shared" si="23"/>
        <v>40870.774409722224</v>
      </c>
    </row>
    <row r="251" spans="1:20" ht="29" hidden="1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40412.736111111109</v>
      </c>
      <c r="T251" s="9">
        <f t="shared" si="23"/>
        <v>40332.923842592594</v>
      </c>
    </row>
    <row r="252" spans="1:20" ht="29" hidden="1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41431.565868055557</v>
      </c>
      <c r="T252" s="9">
        <f t="shared" si="23"/>
        <v>41401.565868055557</v>
      </c>
    </row>
    <row r="253" spans="1:20" ht="29" hidden="1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41045.791666666664</v>
      </c>
      <c r="T253" s="9">
        <f t="shared" si="23"/>
        <v>41013.787569444445</v>
      </c>
    </row>
    <row r="254" spans="1:20" ht="29" hidden="1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40330.165972222225</v>
      </c>
      <c r="T254" s="9">
        <f t="shared" si="23"/>
        <v>40266.662708333337</v>
      </c>
    </row>
    <row r="255" spans="1:20" ht="29" hidden="1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40954.650868055556</v>
      </c>
      <c r="T255" s="9">
        <f t="shared" si="23"/>
        <v>40924.650868055556</v>
      </c>
    </row>
    <row r="256" spans="1:20" ht="29" hidden="1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42294.083333333328</v>
      </c>
      <c r="T256" s="9">
        <f t="shared" si="23"/>
        <v>42263.952662037031</v>
      </c>
    </row>
    <row r="257" spans="1:20" hidden="1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40618.48474537037</v>
      </c>
      <c r="T257" s="9">
        <f t="shared" si="23"/>
        <v>40588.526412037041</v>
      </c>
    </row>
    <row r="258" spans="1:20" ht="29" hidden="1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41349.769293981481</v>
      </c>
      <c r="T258" s="9">
        <f t="shared" si="23"/>
        <v>41319.769293981481</v>
      </c>
    </row>
    <row r="259" spans="1:20" ht="29" hidden="1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 N259))</f>
        <v>documentary</v>
      </c>
      <c r="S259" s="9">
        <f t="shared" ref="S259:S322" si="28">(((I259/60)/60)/24)+DATE(1970,1,1)</f>
        <v>42509.626875000002</v>
      </c>
      <c r="T259" s="9">
        <f t="shared" ref="T259:T322" si="29">(((J259/60)/60)/24)+DATE(1970,1,1)</f>
        <v>42479.626875000002</v>
      </c>
    </row>
    <row r="260" spans="1:20" ht="29" hidden="1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40712.051689814813</v>
      </c>
      <c r="T260" s="9">
        <f t="shared" si="29"/>
        <v>40682.051689814813</v>
      </c>
    </row>
    <row r="261" spans="1:20" ht="29" hidden="1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42102.738067129627</v>
      </c>
      <c r="T261" s="9">
        <f t="shared" si="29"/>
        <v>42072.738067129627</v>
      </c>
    </row>
    <row r="262" spans="1:20" ht="29" hidden="1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40376.415972222225</v>
      </c>
      <c r="T262" s="9">
        <f t="shared" si="29"/>
        <v>40330.755543981482</v>
      </c>
    </row>
    <row r="263" spans="1:20" hidden="1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41067.621527777781</v>
      </c>
      <c r="T263" s="9">
        <f t="shared" si="29"/>
        <v>41017.885462962964</v>
      </c>
    </row>
    <row r="264" spans="1:20" hidden="1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40600.24800925926</v>
      </c>
      <c r="T264" s="9">
        <f t="shared" si="29"/>
        <v>40555.24800925926</v>
      </c>
    </row>
    <row r="265" spans="1:20" ht="29" hidden="1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41179.954791666663</v>
      </c>
      <c r="T265" s="9">
        <f t="shared" si="29"/>
        <v>41149.954791666663</v>
      </c>
    </row>
    <row r="266" spans="1:20" ht="29" hidden="1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41040.620312500003</v>
      </c>
      <c r="T266" s="9">
        <f t="shared" si="29"/>
        <v>41010.620312500003</v>
      </c>
    </row>
    <row r="267" spans="1:20" ht="29" hidden="1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40308.844444444447</v>
      </c>
      <c r="T267" s="9">
        <f t="shared" si="29"/>
        <v>40267.245717592588</v>
      </c>
    </row>
    <row r="268" spans="1:20" ht="29" hidden="1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40291.160416666666</v>
      </c>
      <c r="T268" s="9">
        <f t="shared" si="29"/>
        <v>40205.174849537041</v>
      </c>
    </row>
    <row r="269" spans="1:20" ht="29" hidden="1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41815.452534722222</v>
      </c>
      <c r="T269" s="9">
        <f t="shared" si="29"/>
        <v>41785.452534722222</v>
      </c>
    </row>
    <row r="270" spans="1:20" ht="29" hidden="1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40854.194189814814</v>
      </c>
      <c r="T270" s="9">
        <f t="shared" si="29"/>
        <v>40809.15252314815</v>
      </c>
    </row>
    <row r="271" spans="1:20" ht="29" hidden="1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42788.197013888886</v>
      </c>
      <c r="T271" s="9">
        <f t="shared" si="29"/>
        <v>42758.197013888886</v>
      </c>
    </row>
    <row r="272" spans="1:20" ht="29" hidden="1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40688.166666666664</v>
      </c>
      <c r="T272" s="9">
        <f t="shared" si="29"/>
        <v>40637.866550925923</v>
      </c>
    </row>
    <row r="273" spans="1:20" ht="29" hidden="1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41641.333333333336</v>
      </c>
      <c r="T273" s="9">
        <f t="shared" si="29"/>
        <v>41612.10024305556</v>
      </c>
    </row>
    <row r="274" spans="1:20" ht="29" hidden="1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40296.78402777778</v>
      </c>
      <c r="T274" s="9">
        <f t="shared" si="29"/>
        <v>40235.900358796294</v>
      </c>
    </row>
    <row r="275" spans="1:20" ht="29" hidden="1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40727.498449074075</v>
      </c>
      <c r="T275" s="9">
        <f t="shared" si="29"/>
        <v>40697.498449074075</v>
      </c>
    </row>
    <row r="276" spans="1:20" ht="29" hidden="1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41004.290972222225</v>
      </c>
      <c r="T276" s="9">
        <f t="shared" si="29"/>
        <v>40969.912372685183</v>
      </c>
    </row>
    <row r="277" spans="1:20" ht="29" hidden="1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41223.073680555557</v>
      </c>
      <c r="T277" s="9">
        <f t="shared" si="29"/>
        <v>41193.032013888893</v>
      </c>
    </row>
    <row r="278" spans="1:20" ht="29" hidden="1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41027.040208333332</v>
      </c>
      <c r="T278" s="9">
        <f t="shared" si="29"/>
        <v>40967.081874999996</v>
      </c>
    </row>
    <row r="279" spans="1:20" ht="29" hidden="1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42147.891423611116</v>
      </c>
      <c r="T279" s="9">
        <f t="shared" si="29"/>
        <v>42117.891423611116</v>
      </c>
    </row>
    <row r="280" spans="1:20" hidden="1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41194.040960648148</v>
      </c>
      <c r="T280" s="9">
        <f t="shared" si="29"/>
        <v>41164.040960648148</v>
      </c>
    </row>
    <row r="281" spans="1:20" ht="29" hidden="1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42793.084027777775</v>
      </c>
      <c r="T281" s="9">
        <f t="shared" si="29"/>
        <v>42759.244166666671</v>
      </c>
    </row>
    <row r="282" spans="1:20" ht="29" hidden="1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41789.590682870366</v>
      </c>
      <c r="T282" s="9">
        <f t="shared" si="29"/>
        <v>41744.590682870366</v>
      </c>
    </row>
    <row r="283" spans="1:20" ht="29" hidden="1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40035.80972222222</v>
      </c>
      <c r="T283" s="9">
        <f t="shared" si="29"/>
        <v>39950.163344907407</v>
      </c>
    </row>
    <row r="284" spans="1:20" ht="29" hidden="1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40231.916666666664</v>
      </c>
      <c r="T284" s="9">
        <f t="shared" si="29"/>
        <v>40194.920046296298</v>
      </c>
    </row>
    <row r="285" spans="1:20" hidden="1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40695.207638888889</v>
      </c>
      <c r="T285" s="9">
        <f t="shared" si="29"/>
        <v>40675.71</v>
      </c>
    </row>
    <row r="286" spans="1:20" ht="29" hidden="1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40929.738194444442</v>
      </c>
      <c r="T286" s="9">
        <f t="shared" si="29"/>
        <v>40904.738194444442</v>
      </c>
    </row>
    <row r="287" spans="1:20" ht="29" hidden="1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41536.756111111114</v>
      </c>
      <c r="T287" s="9">
        <f t="shared" si="29"/>
        <v>41506.756111111114</v>
      </c>
    </row>
    <row r="288" spans="1:20" ht="29" hidden="1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41358.774583333332</v>
      </c>
      <c r="T288" s="9">
        <f t="shared" si="29"/>
        <v>41313.816249999996</v>
      </c>
    </row>
    <row r="289" spans="1:20" hidden="1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41215.166666666664</v>
      </c>
      <c r="T289" s="9">
        <f t="shared" si="29"/>
        <v>41184.277986111112</v>
      </c>
    </row>
    <row r="290" spans="1:20" ht="29" hidden="1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41086.168900462959</v>
      </c>
      <c r="T290" s="9">
        <f t="shared" si="29"/>
        <v>41051.168900462959</v>
      </c>
    </row>
    <row r="291" spans="1:20" ht="29" hidden="1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41580.456412037034</v>
      </c>
      <c r="T291" s="9">
        <f t="shared" si="29"/>
        <v>41550.456412037034</v>
      </c>
    </row>
    <row r="292" spans="1:20" ht="29" hidden="1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40576.332638888889</v>
      </c>
      <c r="T292" s="9">
        <f t="shared" si="29"/>
        <v>40526.36917824074</v>
      </c>
    </row>
    <row r="293" spans="1:20" ht="29" hidden="1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41395.000694444447</v>
      </c>
      <c r="T293" s="9">
        <f t="shared" si="29"/>
        <v>41376.769050925926</v>
      </c>
    </row>
    <row r="294" spans="1:20" ht="29" hidden="1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40845.165972222225</v>
      </c>
      <c r="T294" s="9">
        <f t="shared" si="29"/>
        <v>40812.803229166668</v>
      </c>
    </row>
    <row r="295" spans="1:20" ht="29" hidden="1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41749.667986111112</v>
      </c>
      <c r="T295" s="9">
        <f t="shared" si="29"/>
        <v>41719.667986111112</v>
      </c>
    </row>
    <row r="296" spans="1:20" ht="43.5" hidden="1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40378.666666666664</v>
      </c>
      <c r="T296" s="9">
        <f t="shared" si="29"/>
        <v>40343.084421296298</v>
      </c>
    </row>
    <row r="297" spans="1:20" ht="29" hidden="1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41579</v>
      </c>
      <c r="T297" s="9">
        <f t="shared" si="29"/>
        <v>41519.004733796297</v>
      </c>
    </row>
    <row r="298" spans="1:20" ht="29" hidden="1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41159.475497685184</v>
      </c>
      <c r="T298" s="9">
        <f t="shared" si="29"/>
        <v>41134.475497685184</v>
      </c>
    </row>
    <row r="299" spans="1:20" ht="29" hidden="1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42125.165972222225</v>
      </c>
      <c r="T299" s="9">
        <f t="shared" si="29"/>
        <v>42089.72802083334</v>
      </c>
    </row>
    <row r="300" spans="1:20" hidden="1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41768.875</v>
      </c>
      <c r="T300" s="9">
        <f t="shared" si="29"/>
        <v>41709.463518518518</v>
      </c>
    </row>
    <row r="301" spans="1:20" ht="29" hidden="1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40499.266898148147</v>
      </c>
      <c r="T301" s="9">
        <f t="shared" si="29"/>
        <v>40469.225231481483</v>
      </c>
    </row>
    <row r="302" spans="1:20" ht="29" hidden="1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40657.959930555553</v>
      </c>
      <c r="T302" s="9">
        <f t="shared" si="29"/>
        <v>40626.959930555553</v>
      </c>
    </row>
    <row r="303" spans="1:20" ht="29" hidden="1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41352.696006944447</v>
      </c>
      <c r="T303" s="9">
        <f t="shared" si="29"/>
        <v>41312.737673611111</v>
      </c>
    </row>
    <row r="304" spans="1:20" ht="29" hidden="1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40963.856921296298</v>
      </c>
      <c r="T304" s="9">
        <f t="shared" si="29"/>
        <v>40933.856921296298</v>
      </c>
    </row>
    <row r="305" spans="1:20" ht="29" hidden="1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41062.071134259262</v>
      </c>
      <c r="T305" s="9">
        <f t="shared" si="29"/>
        <v>41032.071134259262</v>
      </c>
    </row>
    <row r="306" spans="1:20" hidden="1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41153.083333333336</v>
      </c>
      <c r="T306" s="9">
        <f t="shared" si="29"/>
        <v>41114.094872685186</v>
      </c>
    </row>
    <row r="307" spans="1:20" ht="29" hidden="1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40978.630196759259</v>
      </c>
      <c r="T307" s="9">
        <f t="shared" si="29"/>
        <v>40948.630196759259</v>
      </c>
    </row>
    <row r="308" spans="1:20" hidden="1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41353.795520833337</v>
      </c>
      <c r="T308" s="9">
        <f t="shared" si="29"/>
        <v>41333.837187500001</v>
      </c>
    </row>
    <row r="309" spans="1:20" hidden="1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41312.944456018515</v>
      </c>
      <c r="T309" s="9">
        <f t="shared" si="29"/>
        <v>41282.944456018515</v>
      </c>
    </row>
    <row r="310" spans="1:20" ht="29" hidden="1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40612.694560185184</v>
      </c>
      <c r="T310" s="9">
        <f t="shared" si="29"/>
        <v>40567.694560185184</v>
      </c>
    </row>
    <row r="311" spans="1:20" ht="29" hidden="1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41155.751550925925</v>
      </c>
      <c r="T311" s="9">
        <f t="shared" si="29"/>
        <v>41134.751550925925</v>
      </c>
    </row>
    <row r="312" spans="1:20" ht="29" hidden="1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40836.083333333336</v>
      </c>
      <c r="T312" s="9">
        <f t="shared" si="29"/>
        <v>40821.183136574073</v>
      </c>
    </row>
    <row r="313" spans="1:20" ht="29" hidden="1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40909.332638888889</v>
      </c>
      <c r="T313" s="9">
        <f t="shared" si="29"/>
        <v>40868.219814814816</v>
      </c>
    </row>
    <row r="314" spans="1:20" ht="29" hidden="1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41378.877685185187</v>
      </c>
      <c r="T314" s="9">
        <f t="shared" si="29"/>
        <v>41348.877685185187</v>
      </c>
    </row>
    <row r="315" spans="1:20" ht="29" hidden="1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40401.665972222225</v>
      </c>
      <c r="T315" s="9">
        <f t="shared" si="29"/>
        <v>40357.227939814817</v>
      </c>
    </row>
    <row r="316" spans="1:20" ht="29" hidden="1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41334.833194444444</v>
      </c>
      <c r="T316" s="9">
        <f t="shared" si="29"/>
        <v>41304.833194444444</v>
      </c>
    </row>
    <row r="317" spans="1:20" ht="29" hidden="1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41143.77238425926</v>
      </c>
      <c r="T317" s="9">
        <f t="shared" si="29"/>
        <v>41113.77238425926</v>
      </c>
    </row>
    <row r="318" spans="1:20" hidden="1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41984.207638888889</v>
      </c>
      <c r="T318" s="9">
        <f t="shared" si="29"/>
        <v>41950.923576388886</v>
      </c>
    </row>
    <row r="319" spans="1:20" ht="29" hidden="1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41619.676886574074</v>
      </c>
      <c r="T319" s="9">
        <f t="shared" si="29"/>
        <v>41589.676886574074</v>
      </c>
    </row>
    <row r="320" spans="1:20" ht="29" hidden="1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41359.997118055559</v>
      </c>
      <c r="T320" s="9">
        <f t="shared" si="29"/>
        <v>41330.038784722223</v>
      </c>
    </row>
    <row r="321" spans="1:20" ht="29" hidden="1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40211.332638888889</v>
      </c>
      <c r="T321" s="9">
        <f t="shared" si="29"/>
        <v>40123.83829861111</v>
      </c>
    </row>
    <row r="322" spans="1:20" ht="29" hidden="1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42360.958333333328</v>
      </c>
      <c r="T322" s="9">
        <f t="shared" si="29"/>
        <v>42331.551307870366</v>
      </c>
    </row>
    <row r="323" spans="1:20" ht="29" hidden="1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 N323))</f>
        <v>documentary</v>
      </c>
      <c r="S323" s="9">
        <f t="shared" ref="S323:S386" si="34">(((I323/60)/60)/24)+DATE(1970,1,1)</f>
        <v>42682.488263888896</v>
      </c>
      <c r="T323" s="9">
        <f t="shared" ref="T323:T386" si="35">(((J323/60)/60)/24)+DATE(1970,1,1)</f>
        <v>42647.446597222224</v>
      </c>
    </row>
    <row r="324" spans="1:20" ht="29" hidden="1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42503.57</v>
      </c>
      <c r="T324" s="9">
        <f t="shared" si="35"/>
        <v>42473.57</v>
      </c>
    </row>
    <row r="325" spans="1:20" ht="29" hidden="1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42725.332638888889</v>
      </c>
      <c r="T325" s="9">
        <f t="shared" si="35"/>
        <v>42697.32136574074</v>
      </c>
    </row>
    <row r="326" spans="1:20" ht="29" hidden="1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42217.626250000001</v>
      </c>
      <c r="T326" s="9">
        <f t="shared" si="35"/>
        <v>42184.626250000001</v>
      </c>
    </row>
    <row r="327" spans="1:20" ht="29" hidden="1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42724.187881944439</v>
      </c>
      <c r="T327" s="9">
        <f t="shared" si="35"/>
        <v>42689.187881944439</v>
      </c>
    </row>
    <row r="328" spans="1:20" ht="29" hidden="1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42808.956250000003</v>
      </c>
      <c r="T328" s="9">
        <f t="shared" si="35"/>
        <v>42775.314884259264</v>
      </c>
    </row>
    <row r="329" spans="1:20" ht="29" hidden="1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42085.333333333328</v>
      </c>
      <c r="T329" s="9">
        <f t="shared" si="35"/>
        <v>42058.235289351855</v>
      </c>
    </row>
    <row r="330" spans="1:20" ht="29" hidden="1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42309.166666666672</v>
      </c>
      <c r="T330" s="9">
        <f t="shared" si="35"/>
        <v>42278.946620370371</v>
      </c>
    </row>
    <row r="331" spans="1:20" ht="29" hidden="1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42315.166666666672</v>
      </c>
      <c r="T331" s="9">
        <f t="shared" si="35"/>
        <v>42291.46674768519</v>
      </c>
    </row>
    <row r="332" spans="1:20" ht="29" hidden="1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41411.165972222225</v>
      </c>
      <c r="T332" s="9">
        <f t="shared" si="35"/>
        <v>41379.515775462962</v>
      </c>
    </row>
    <row r="333" spans="1:20" ht="29" hidden="1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42538.581412037034</v>
      </c>
      <c r="T333" s="9">
        <f t="shared" si="35"/>
        <v>42507.581412037034</v>
      </c>
    </row>
    <row r="334" spans="1:20" ht="29" hidden="1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42305.333333333328</v>
      </c>
      <c r="T334" s="9">
        <f t="shared" si="35"/>
        <v>42263.680289351847</v>
      </c>
    </row>
    <row r="335" spans="1:20" ht="29" hidden="1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42467.59480324074</v>
      </c>
      <c r="T335" s="9">
        <f t="shared" si="35"/>
        <v>42437.636469907404</v>
      </c>
    </row>
    <row r="336" spans="1:20" ht="29" hidden="1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42139.791666666672</v>
      </c>
      <c r="T336" s="9">
        <f t="shared" si="35"/>
        <v>42101.682372685187</v>
      </c>
    </row>
    <row r="337" spans="1:20" ht="29" hidden="1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42132.916666666672</v>
      </c>
      <c r="T337" s="9">
        <f t="shared" si="35"/>
        <v>42101.737442129626</v>
      </c>
    </row>
    <row r="338" spans="1:20" ht="29" hidden="1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42321.637939814813</v>
      </c>
      <c r="T338" s="9">
        <f t="shared" si="35"/>
        <v>42291.596273148149</v>
      </c>
    </row>
    <row r="339" spans="1:20" ht="29" hidden="1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42077.086898148147</v>
      </c>
      <c r="T339" s="9">
        <f t="shared" si="35"/>
        <v>42047.128564814819</v>
      </c>
    </row>
    <row r="340" spans="1:20" ht="29" hidden="1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42616.041666666672</v>
      </c>
      <c r="T340" s="9">
        <f t="shared" si="35"/>
        <v>42559.755671296298</v>
      </c>
    </row>
    <row r="341" spans="1:20" ht="29" hidden="1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42123.760046296295</v>
      </c>
      <c r="T341" s="9">
        <f t="shared" si="35"/>
        <v>42093.760046296295</v>
      </c>
    </row>
    <row r="342" spans="1:20" ht="29" hidden="1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42802.875</v>
      </c>
      <c r="T342" s="9">
        <f t="shared" si="35"/>
        <v>42772.669062500005</v>
      </c>
    </row>
    <row r="343" spans="1:20" ht="29" hidden="1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41913.165972222225</v>
      </c>
      <c r="T343" s="9">
        <f t="shared" si="35"/>
        <v>41894.879606481481</v>
      </c>
    </row>
    <row r="344" spans="1:20" hidden="1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42489.780844907407</v>
      </c>
      <c r="T344" s="9">
        <f t="shared" si="35"/>
        <v>42459.780844907407</v>
      </c>
    </row>
    <row r="345" spans="1:20" ht="29" hidden="1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41957.125</v>
      </c>
      <c r="T345" s="9">
        <f t="shared" si="35"/>
        <v>41926.73778935185</v>
      </c>
    </row>
    <row r="346" spans="1:20" ht="29" hidden="1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42156.097222222219</v>
      </c>
      <c r="T346" s="9">
        <f t="shared" si="35"/>
        <v>42111.970995370371</v>
      </c>
    </row>
    <row r="347" spans="1:20" ht="29" hidden="1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42144.944328703699</v>
      </c>
      <c r="T347" s="9">
        <f t="shared" si="35"/>
        <v>42114.944328703699</v>
      </c>
    </row>
    <row r="348" spans="1:20" ht="29" hidden="1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42291.500243055561</v>
      </c>
      <c r="T348" s="9">
        <f t="shared" si="35"/>
        <v>42261.500243055561</v>
      </c>
    </row>
    <row r="349" spans="1:20" ht="29" hidden="1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42322.537141203706</v>
      </c>
      <c r="T349" s="9">
        <f t="shared" si="35"/>
        <v>42292.495474537034</v>
      </c>
    </row>
    <row r="350" spans="1:20" ht="29" hidden="1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42237.58699074074</v>
      </c>
      <c r="T350" s="9">
        <f t="shared" si="35"/>
        <v>42207.58699074074</v>
      </c>
    </row>
    <row r="351" spans="1:20" ht="29" hidden="1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42790.498935185184</v>
      </c>
      <c r="T351" s="9">
        <f t="shared" si="35"/>
        <v>42760.498935185184</v>
      </c>
    </row>
    <row r="352" spans="1:20" ht="29" hidden="1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42624.165972222225</v>
      </c>
      <c r="T352" s="9">
        <f t="shared" si="35"/>
        <v>42586.066076388888</v>
      </c>
    </row>
    <row r="353" spans="1:20" ht="29" hidden="1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42467.923078703709</v>
      </c>
      <c r="T353" s="9">
        <f t="shared" si="35"/>
        <v>42427.964745370366</v>
      </c>
    </row>
    <row r="354" spans="1:20" ht="29" hidden="1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41920.167453703703</v>
      </c>
      <c r="T354" s="9">
        <f t="shared" si="35"/>
        <v>41890.167453703703</v>
      </c>
    </row>
    <row r="355" spans="1:20" ht="29" hidden="1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42327.833553240736</v>
      </c>
      <c r="T355" s="9">
        <f t="shared" si="35"/>
        <v>42297.791886574079</v>
      </c>
    </row>
    <row r="356" spans="1:20" ht="29" hidden="1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42468.786122685182</v>
      </c>
      <c r="T356" s="9">
        <f t="shared" si="35"/>
        <v>42438.827789351853</v>
      </c>
    </row>
    <row r="357" spans="1:20" hidden="1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41974.3355787037</v>
      </c>
      <c r="T357" s="9">
        <f t="shared" si="35"/>
        <v>41943.293912037036</v>
      </c>
    </row>
    <row r="358" spans="1:20" ht="29" hidden="1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42445.761493055557</v>
      </c>
      <c r="T358" s="9">
        <f t="shared" si="35"/>
        <v>42415.803159722222</v>
      </c>
    </row>
    <row r="359" spans="1:20" ht="29" hidden="1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42118.222187499996</v>
      </c>
      <c r="T359" s="9">
        <f t="shared" si="35"/>
        <v>42078.222187499996</v>
      </c>
    </row>
    <row r="360" spans="1:20" ht="29" hidden="1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42536.625</v>
      </c>
      <c r="T360" s="9">
        <f t="shared" si="35"/>
        <v>42507.860196759255</v>
      </c>
    </row>
    <row r="361" spans="1:20" ht="29" hidden="1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41957.216666666667</v>
      </c>
      <c r="T361" s="9">
        <f t="shared" si="35"/>
        <v>41935.070486111108</v>
      </c>
    </row>
    <row r="362" spans="1:20" ht="29" hidden="1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42208.132638888885</v>
      </c>
      <c r="T362" s="9">
        <f t="shared" si="35"/>
        <v>42163.897916666669</v>
      </c>
    </row>
    <row r="363" spans="1:20" ht="29" hidden="1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41966.042893518519</v>
      </c>
      <c r="T363" s="9">
        <f t="shared" si="35"/>
        <v>41936.001226851848</v>
      </c>
    </row>
    <row r="364" spans="1:20" ht="29" hidden="1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41859</v>
      </c>
      <c r="T364" s="9">
        <f t="shared" si="35"/>
        <v>41837.210543981484</v>
      </c>
    </row>
    <row r="365" spans="1:20" ht="29" hidden="1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40300.806944444441</v>
      </c>
      <c r="T365" s="9">
        <f t="shared" si="35"/>
        <v>40255.744629629626</v>
      </c>
    </row>
    <row r="366" spans="1:20" ht="29" hidden="1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41811.165972222225</v>
      </c>
      <c r="T366" s="9">
        <f t="shared" si="35"/>
        <v>41780.859629629631</v>
      </c>
    </row>
    <row r="367" spans="1:20" ht="29" hidden="1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41698.606469907405</v>
      </c>
      <c r="T367" s="9">
        <f t="shared" si="35"/>
        <v>41668.606469907405</v>
      </c>
    </row>
    <row r="368" spans="1:20" ht="29" hidden="1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41049.793032407404</v>
      </c>
      <c r="T368" s="9">
        <f t="shared" si="35"/>
        <v>41019.793032407404</v>
      </c>
    </row>
    <row r="369" spans="1:20" ht="29" hidden="1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41395.207638888889</v>
      </c>
      <c r="T369" s="9">
        <f t="shared" si="35"/>
        <v>41355.577291666668</v>
      </c>
    </row>
    <row r="370" spans="1:20" ht="29" hidden="1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42078.563912037032</v>
      </c>
      <c r="T370" s="9">
        <f t="shared" si="35"/>
        <v>42043.605578703704</v>
      </c>
    </row>
    <row r="371" spans="1:20" ht="29" hidden="1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40923.551724537036</v>
      </c>
      <c r="T371" s="9">
        <f t="shared" si="35"/>
        <v>40893.551724537036</v>
      </c>
    </row>
    <row r="372" spans="1:20" ht="29" hidden="1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42741.795138888891</v>
      </c>
      <c r="T372" s="9">
        <f t="shared" si="35"/>
        <v>42711.795138888891</v>
      </c>
    </row>
    <row r="373" spans="1:20" ht="29" hidden="1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41306.767812500002</v>
      </c>
      <c r="T373" s="9">
        <f t="shared" si="35"/>
        <v>41261.767812500002</v>
      </c>
    </row>
    <row r="374" spans="1:20" hidden="1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42465.666666666672</v>
      </c>
      <c r="T374" s="9">
        <f t="shared" si="35"/>
        <v>42425.576898148152</v>
      </c>
    </row>
    <row r="375" spans="1:20" ht="29" hidden="1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41108.91201388889</v>
      </c>
      <c r="T375" s="9">
        <f t="shared" si="35"/>
        <v>41078.91201388889</v>
      </c>
    </row>
    <row r="376" spans="1:20" ht="29" hidden="1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40802.889247685183</v>
      </c>
      <c r="T376" s="9">
        <f t="shared" si="35"/>
        <v>40757.889247685183</v>
      </c>
    </row>
    <row r="377" spans="1:20" ht="29" hidden="1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41699.720833333333</v>
      </c>
      <c r="T377" s="9">
        <f t="shared" si="35"/>
        <v>41657.985081018516</v>
      </c>
    </row>
    <row r="378" spans="1:20" ht="29" hidden="1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42607.452731481477</v>
      </c>
      <c r="T378" s="9">
        <f t="shared" si="35"/>
        <v>42576.452731481477</v>
      </c>
    </row>
    <row r="379" spans="1:20" ht="29" hidden="1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42322.292361111111</v>
      </c>
      <c r="T379" s="9">
        <f t="shared" si="35"/>
        <v>42292.250787037032</v>
      </c>
    </row>
    <row r="380" spans="1:20" ht="29" hidden="1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42394.994444444441</v>
      </c>
      <c r="T380" s="9">
        <f t="shared" si="35"/>
        <v>42370.571851851855</v>
      </c>
    </row>
    <row r="381" spans="1:20" ht="29" hidden="1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41032.688333333332</v>
      </c>
      <c r="T381" s="9">
        <f t="shared" si="35"/>
        <v>40987.688333333332</v>
      </c>
    </row>
    <row r="382" spans="1:20" ht="29" hidden="1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42392.719814814816</v>
      </c>
      <c r="T382" s="9">
        <f t="shared" si="35"/>
        <v>42367.719814814816</v>
      </c>
    </row>
    <row r="383" spans="1:20" ht="29" hidden="1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41120.208333333336</v>
      </c>
      <c r="T383" s="9">
        <f t="shared" si="35"/>
        <v>41085.698113425926</v>
      </c>
    </row>
    <row r="384" spans="1:20" ht="29" hidden="1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41158.709490740745</v>
      </c>
      <c r="T384" s="9">
        <f t="shared" si="35"/>
        <v>41144.709490740745</v>
      </c>
    </row>
    <row r="385" spans="1:20" ht="29" hidden="1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41778.117581018516</v>
      </c>
      <c r="T385" s="9">
        <f t="shared" si="35"/>
        <v>41755.117581018516</v>
      </c>
    </row>
    <row r="386" spans="1:20" ht="29" hidden="1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42010.781793981485</v>
      </c>
      <c r="T386" s="9">
        <f t="shared" si="35"/>
        <v>41980.781793981485</v>
      </c>
    </row>
    <row r="387" spans="1:20" ht="29" hidden="1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 N387))</f>
        <v>documentary</v>
      </c>
      <c r="S387" s="9">
        <f t="shared" ref="S387:S450" si="40">(((I387/60)/60)/24)+DATE(1970,1,1)</f>
        <v>41964.626168981486</v>
      </c>
      <c r="T387" s="9">
        <f t="shared" ref="T387:T450" si="41">(((J387/60)/60)/24)+DATE(1970,1,1)</f>
        <v>41934.584502314814</v>
      </c>
    </row>
    <row r="388" spans="1:20" ht="29" hidden="1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42226.951284722221</v>
      </c>
      <c r="T388" s="9">
        <f t="shared" si="41"/>
        <v>42211.951284722221</v>
      </c>
    </row>
    <row r="389" spans="1:20" ht="29" hidden="1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42231.25</v>
      </c>
      <c r="T389" s="9">
        <f t="shared" si="41"/>
        <v>42200.67659722222</v>
      </c>
    </row>
    <row r="390" spans="1:20" ht="29" hidden="1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42579.076157407413</v>
      </c>
      <c r="T390" s="9">
        <f t="shared" si="41"/>
        <v>42549.076157407413</v>
      </c>
    </row>
    <row r="391" spans="1:20" ht="29" hidden="1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41705.957638888889</v>
      </c>
      <c r="T391" s="9">
        <f t="shared" si="41"/>
        <v>41674.063078703701</v>
      </c>
    </row>
    <row r="392" spans="1:20" ht="29" hidden="1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42132.036712962959</v>
      </c>
      <c r="T392" s="9">
        <f t="shared" si="41"/>
        <v>42112.036712962959</v>
      </c>
    </row>
    <row r="393" spans="1:20" ht="29" hidden="1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40895.040972222225</v>
      </c>
      <c r="T393" s="9">
        <f t="shared" si="41"/>
        <v>40865.042256944449</v>
      </c>
    </row>
    <row r="394" spans="1:20" ht="29" hidden="1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40794.125</v>
      </c>
      <c r="T394" s="9">
        <f t="shared" si="41"/>
        <v>40763.717256944445</v>
      </c>
    </row>
    <row r="395" spans="1:20" ht="29" hidden="1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41557.708935185183</v>
      </c>
      <c r="T395" s="9">
        <f t="shared" si="41"/>
        <v>41526.708935185183</v>
      </c>
    </row>
    <row r="396" spans="1:20" ht="29" hidden="1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42477.776412037041</v>
      </c>
      <c r="T396" s="9">
        <f t="shared" si="41"/>
        <v>42417.818078703705</v>
      </c>
    </row>
    <row r="397" spans="1:20" ht="29" hidden="1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41026.897222222222</v>
      </c>
      <c r="T397" s="9">
        <f t="shared" si="41"/>
        <v>40990.909259259257</v>
      </c>
    </row>
    <row r="398" spans="1:20" ht="29" hidden="1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41097.564884259256</v>
      </c>
      <c r="T398" s="9">
        <f t="shared" si="41"/>
        <v>41082.564884259256</v>
      </c>
    </row>
    <row r="399" spans="1:20" ht="29" hidden="1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40422.155555555553</v>
      </c>
      <c r="T399" s="9">
        <f t="shared" si="41"/>
        <v>40379.776435185187</v>
      </c>
    </row>
    <row r="400" spans="1:20" ht="29" hidden="1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42123.793124999997</v>
      </c>
      <c r="T400" s="9">
        <f t="shared" si="41"/>
        <v>42078.793124999997</v>
      </c>
    </row>
    <row r="401" spans="1:20" ht="29" hidden="1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42718.5</v>
      </c>
      <c r="T401" s="9">
        <f t="shared" si="41"/>
        <v>42687.875775462962</v>
      </c>
    </row>
    <row r="402" spans="1:20" ht="29" hidden="1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41776.145833333336</v>
      </c>
      <c r="T402" s="9">
        <f t="shared" si="41"/>
        <v>41745.635960648149</v>
      </c>
    </row>
    <row r="403" spans="1:20" ht="29" hidden="1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40762.842245370368</v>
      </c>
      <c r="T403" s="9">
        <f t="shared" si="41"/>
        <v>40732.842245370368</v>
      </c>
    </row>
    <row r="404" spans="1:20" ht="43.5" hidden="1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42313.58121527778</v>
      </c>
      <c r="T404" s="9">
        <f t="shared" si="41"/>
        <v>42292.539548611108</v>
      </c>
    </row>
    <row r="405" spans="1:20" ht="29" hidden="1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40765.297222222223</v>
      </c>
      <c r="T405" s="9">
        <f t="shared" si="41"/>
        <v>40718.310659722221</v>
      </c>
    </row>
    <row r="406" spans="1:20" ht="29" hidden="1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41675.961111111108</v>
      </c>
      <c r="T406" s="9">
        <f t="shared" si="41"/>
        <v>41646.628032407411</v>
      </c>
    </row>
    <row r="407" spans="1:20" hidden="1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41704.08494212963</v>
      </c>
      <c r="T407" s="9">
        <f t="shared" si="41"/>
        <v>41674.08494212963</v>
      </c>
    </row>
    <row r="408" spans="1:20" ht="29" hidden="1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40672.249305555553</v>
      </c>
      <c r="T408" s="9">
        <f t="shared" si="41"/>
        <v>40638.162465277775</v>
      </c>
    </row>
    <row r="409" spans="1:20" ht="29" hidden="1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40866.912615740745</v>
      </c>
      <c r="T409" s="9">
        <f t="shared" si="41"/>
        <v>40806.870949074073</v>
      </c>
    </row>
    <row r="410" spans="1:20" ht="29" hidden="1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41583.777662037035</v>
      </c>
      <c r="T410" s="9">
        <f t="shared" si="41"/>
        <v>41543.735995370371</v>
      </c>
    </row>
    <row r="411" spans="1:20" ht="29" hidden="1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42573.862777777773</v>
      </c>
      <c r="T411" s="9">
        <f t="shared" si="41"/>
        <v>42543.862777777773</v>
      </c>
    </row>
    <row r="412" spans="1:20" ht="29" hidden="1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42173.981446759266</v>
      </c>
      <c r="T412" s="9">
        <f t="shared" si="41"/>
        <v>42113.981446759266</v>
      </c>
    </row>
    <row r="413" spans="1:20" ht="29" hidden="1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41630.208333333336</v>
      </c>
      <c r="T413" s="9">
        <f t="shared" si="41"/>
        <v>41598.17597222222</v>
      </c>
    </row>
    <row r="414" spans="1:20" ht="29" hidden="1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41115.742800925924</v>
      </c>
      <c r="T414" s="9">
        <f t="shared" si="41"/>
        <v>41099.742800925924</v>
      </c>
    </row>
    <row r="415" spans="1:20" ht="29" hidden="1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41109.877442129626</v>
      </c>
      <c r="T415" s="9">
        <f t="shared" si="41"/>
        <v>41079.877442129626</v>
      </c>
    </row>
    <row r="416" spans="1:20" ht="29" hidden="1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41559.063252314816</v>
      </c>
      <c r="T416" s="9">
        <f t="shared" si="41"/>
        <v>41529.063252314816</v>
      </c>
    </row>
    <row r="417" spans="1:20" ht="29" hidden="1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41929.5</v>
      </c>
      <c r="T417" s="9">
        <f t="shared" si="41"/>
        <v>41904.851875</v>
      </c>
    </row>
    <row r="418" spans="1:20" ht="29" hidden="1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41678.396192129629</v>
      </c>
      <c r="T418" s="9">
        <f t="shared" si="41"/>
        <v>41648.396192129629</v>
      </c>
    </row>
    <row r="419" spans="1:20" ht="29" hidden="1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41372.189583333333</v>
      </c>
      <c r="T419" s="9">
        <f t="shared" si="41"/>
        <v>41360.970601851855</v>
      </c>
    </row>
    <row r="420" spans="1:20" ht="29" hidden="1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42208.282372685186</v>
      </c>
      <c r="T420" s="9">
        <f t="shared" si="41"/>
        <v>42178.282372685186</v>
      </c>
    </row>
    <row r="421" spans="1:20" ht="29" hidden="1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41454.842442129629</v>
      </c>
      <c r="T421" s="9">
        <f t="shared" si="41"/>
        <v>41394.842442129629</v>
      </c>
    </row>
    <row r="422" spans="1:20" ht="29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41712.194803240738</v>
      </c>
      <c r="T422" s="9">
        <f t="shared" si="41"/>
        <v>41682.23646990741</v>
      </c>
    </row>
    <row r="423" spans="1:20" ht="29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42237.491388888884</v>
      </c>
      <c r="T423" s="9">
        <f t="shared" si="41"/>
        <v>42177.491388888884</v>
      </c>
    </row>
    <row r="424" spans="1:20" ht="29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41893.260381944441</v>
      </c>
      <c r="T424" s="9">
        <f t="shared" si="41"/>
        <v>41863.260381944441</v>
      </c>
    </row>
    <row r="425" spans="1:20" ht="29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41430.92627314815</v>
      </c>
      <c r="T425" s="9">
        <f t="shared" si="41"/>
        <v>41400.92627314815</v>
      </c>
    </row>
    <row r="426" spans="1:20" ht="29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40994.334479166668</v>
      </c>
      <c r="T426" s="9">
        <f t="shared" si="41"/>
        <v>40934.376145833332</v>
      </c>
    </row>
    <row r="427" spans="1:20" ht="29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42335.902824074074</v>
      </c>
      <c r="T427" s="9">
        <f t="shared" si="41"/>
        <v>42275.861157407402</v>
      </c>
    </row>
    <row r="428" spans="1:20" ht="29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42430.711967592593</v>
      </c>
      <c r="T428" s="9">
        <f t="shared" si="41"/>
        <v>42400.711967592593</v>
      </c>
    </row>
    <row r="429" spans="1:20" ht="29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42299.790972222225</v>
      </c>
      <c r="T429" s="9">
        <f t="shared" si="41"/>
        <v>42285.909027777772</v>
      </c>
    </row>
    <row r="430" spans="1:20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41806.916666666664</v>
      </c>
      <c r="T430" s="9">
        <f t="shared" si="41"/>
        <v>41778.766724537039</v>
      </c>
    </row>
    <row r="431" spans="1:20" ht="29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40144.207638888889</v>
      </c>
      <c r="T431" s="9">
        <f t="shared" si="41"/>
        <v>40070.901412037041</v>
      </c>
    </row>
    <row r="432" spans="1:20" ht="29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41528.107256944444</v>
      </c>
      <c r="T432" s="9">
        <f t="shared" si="41"/>
        <v>41513.107256944444</v>
      </c>
    </row>
    <row r="433" spans="1:20" ht="29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42556.871331018512</v>
      </c>
      <c r="T433" s="9">
        <f t="shared" si="41"/>
        <v>42526.871331018512</v>
      </c>
    </row>
    <row r="434" spans="1:20" ht="29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42298.726631944446</v>
      </c>
      <c r="T434" s="9">
        <f t="shared" si="41"/>
        <v>42238.726631944446</v>
      </c>
    </row>
    <row r="435" spans="1:20" ht="5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42288.629884259266</v>
      </c>
      <c r="T435" s="9">
        <f t="shared" si="41"/>
        <v>42228.629884259266</v>
      </c>
    </row>
    <row r="436" spans="1:20" ht="29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41609.876180555555</v>
      </c>
      <c r="T436" s="9">
        <f t="shared" si="41"/>
        <v>41576.834513888891</v>
      </c>
    </row>
    <row r="437" spans="1:20" ht="29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41530.747453703705</v>
      </c>
      <c r="T437" s="9">
        <f t="shared" si="41"/>
        <v>41500.747453703705</v>
      </c>
    </row>
    <row r="438" spans="1:20" ht="29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41486.36241898148</v>
      </c>
      <c r="T438" s="9">
        <f t="shared" si="41"/>
        <v>41456.36241898148</v>
      </c>
    </row>
    <row r="439" spans="1:20" ht="29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42651.31858796296</v>
      </c>
      <c r="T439" s="9">
        <f t="shared" si="41"/>
        <v>42591.31858796296</v>
      </c>
    </row>
    <row r="440" spans="1:20" ht="29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42326.302754629629</v>
      </c>
      <c r="T440" s="9">
        <f t="shared" si="41"/>
        <v>42296.261087962965</v>
      </c>
    </row>
    <row r="441" spans="1:20" ht="29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41929.761782407404</v>
      </c>
      <c r="T441" s="9">
        <f t="shared" si="41"/>
        <v>41919.761782407404</v>
      </c>
    </row>
    <row r="442" spans="1:20" ht="29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42453.943900462968</v>
      </c>
      <c r="T442" s="9">
        <f t="shared" si="41"/>
        <v>42423.985567129625</v>
      </c>
    </row>
    <row r="443" spans="1:20" ht="29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41580.793935185182</v>
      </c>
      <c r="T443" s="9">
        <f t="shared" si="41"/>
        <v>41550.793935185182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42054.888692129629</v>
      </c>
      <c r="T444" s="9">
        <f t="shared" si="41"/>
        <v>42024.888692129629</v>
      </c>
    </row>
    <row r="445" spans="1:20" ht="29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41680.015057870369</v>
      </c>
      <c r="T445" s="9">
        <f t="shared" si="41"/>
        <v>41650.015057870369</v>
      </c>
    </row>
    <row r="446" spans="1:20" ht="29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40954.906956018516</v>
      </c>
      <c r="T446" s="9">
        <f t="shared" si="41"/>
        <v>40894.906956018516</v>
      </c>
    </row>
    <row r="447" spans="1:20" ht="29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42145.335358796292</v>
      </c>
      <c r="T447" s="9">
        <f t="shared" si="41"/>
        <v>42130.335358796292</v>
      </c>
    </row>
    <row r="448" spans="1:20" ht="29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42067.083564814813</v>
      </c>
      <c r="T448" s="9">
        <f t="shared" si="41"/>
        <v>42037.083564814813</v>
      </c>
    </row>
    <row r="449" spans="1:20" ht="29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41356.513460648144</v>
      </c>
      <c r="T449" s="9">
        <f t="shared" si="41"/>
        <v>41331.555127314816</v>
      </c>
    </row>
    <row r="450" spans="1:20" ht="29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41773.758043981477</v>
      </c>
      <c r="T450" s="9">
        <f t="shared" si="41"/>
        <v>41753.758043981477</v>
      </c>
    </row>
    <row r="451" spans="1:20" ht="29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 N451))</f>
        <v>animation</v>
      </c>
      <c r="S451" s="9">
        <f t="shared" ref="S451:S514" si="46">(((I451/60)/60)/24)+DATE(1970,1,1)</f>
        <v>41564.568113425928</v>
      </c>
      <c r="T451" s="9">
        <f t="shared" ref="T451:T514" si="47">(((J451/60)/60)/24)+DATE(1970,1,1)</f>
        <v>41534.568113425928</v>
      </c>
    </row>
    <row r="452" spans="1:20" ht="29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41684.946759259255</v>
      </c>
      <c r="T452" s="9">
        <f t="shared" si="47"/>
        <v>41654.946759259255</v>
      </c>
    </row>
    <row r="453" spans="1:20" ht="29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41664.715173611112</v>
      </c>
      <c r="T453" s="9">
        <f t="shared" si="47"/>
        <v>41634.715173611112</v>
      </c>
    </row>
    <row r="454" spans="1:20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42137.703877314809</v>
      </c>
      <c r="T454" s="9">
        <f t="shared" si="47"/>
        <v>42107.703877314809</v>
      </c>
    </row>
    <row r="455" spans="1:20" ht="29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42054.824988425928</v>
      </c>
      <c r="T455" s="9">
        <f t="shared" si="47"/>
        <v>42038.824988425928</v>
      </c>
    </row>
    <row r="456" spans="1:20" ht="29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41969.551388888889</v>
      </c>
      <c r="T456" s="9">
        <f t="shared" si="47"/>
        <v>41938.717256944445</v>
      </c>
    </row>
    <row r="457" spans="1:20" ht="29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41016.021527777775</v>
      </c>
      <c r="T457" s="9">
        <f t="shared" si="47"/>
        <v>40971.002569444441</v>
      </c>
    </row>
    <row r="458" spans="1:20" ht="29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41569.165972222225</v>
      </c>
      <c r="T458" s="9">
        <f t="shared" si="47"/>
        <v>41547.694456018515</v>
      </c>
    </row>
    <row r="459" spans="1:20" ht="29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41867.767500000002</v>
      </c>
      <c r="T459" s="9">
        <f t="shared" si="47"/>
        <v>41837.767500000002</v>
      </c>
    </row>
    <row r="460" spans="1:20" ht="29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41408.69976851852</v>
      </c>
      <c r="T460" s="9">
        <f t="shared" si="47"/>
        <v>41378.69976851852</v>
      </c>
    </row>
    <row r="461" spans="1:20" ht="29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40860.682025462964</v>
      </c>
      <c r="T461" s="9">
        <f t="shared" si="47"/>
        <v>40800.6403587963</v>
      </c>
    </row>
    <row r="462" spans="1:20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41791.166666666664</v>
      </c>
      <c r="T462" s="9">
        <f t="shared" si="47"/>
        <v>41759.542534722219</v>
      </c>
    </row>
    <row r="463" spans="1:20" ht="29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41427.84684027778</v>
      </c>
      <c r="T463" s="9">
        <f t="shared" si="47"/>
        <v>41407.84684027778</v>
      </c>
    </row>
    <row r="464" spans="1:20" ht="29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40765.126631944448</v>
      </c>
      <c r="T464" s="9">
        <f t="shared" si="47"/>
        <v>40705.126631944448</v>
      </c>
    </row>
    <row r="465" spans="1:20" ht="29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40810.710104166668</v>
      </c>
      <c r="T465" s="9">
        <f t="shared" si="47"/>
        <v>40750.710104166668</v>
      </c>
    </row>
    <row r="466" spans="1:20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42508.848784722228</v>
      </c>
      <c r="T466" s="9">
        <f t="shared" si="47"/>
        <v>42488.848784722228</v>
      </c>
    </row>
    <row r="467" spans="1:2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41817.120069444441</v>
      </c>
      <c r="T467" s="9">
        <f t="shared" si="47"/>
        <v>41801.120069444441</v>
      </c>
    </row>
    <row r="468" spans="1:20" ht="29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41159.942870370374</v>
      </c>
      <c r="T468" s="9">
        <f t="shared" si="47"/>
        <v>41129.942870370374</v>
      </c>
    </row>
    <row r="469" spans="1:20" ht="29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41180.679791666669</v>
      </c>
      <c r="T469" s="9">
        <f t="shared" si="47"/>
        <v>41135.679791666669</v>
      </c>
    </row>
    <row r="470" spans="1:20" ht="29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41101.160474537035</v>
      </c>
      <c r="T470" s="9">
        <f t="shared" si="47"/>
        <v>41041.167627314811</v>
      </c>
    </row>
    <row r="471" spans="1:20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41887.989861111113</v>
      </c>
      <c r="T471" s="9">
        <f t="shared" si="47"/>
        <v>41827.989861111113</v>
      </c>
    </row>
    <row r="472" spans="1:20" ht="29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41655.166666666664</v>
      </c>
      <c r="T472" s="9">
        <f t="shared" si="47"/>
        <v>41605.167696759258</v>
      </c>
    </row>
    <row r="473" spans="1:20" ht="43.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41748.680312500001</v>
      </c>
      <c r="T473" s="9">
        <f t="shared" si="47"/>
        <v>41703.721979166665</v>
      </c>
    </row>
    <row r="474" spans="1:20" ht="29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41874.922662037039</v>
      </c>
      <c r="T474" s="9">
        <f t="shared" si="47"/>
        <v>41844.922662037039</v>
      </c>
    </row>
    <row r="475" spans="1:20" ht="29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41899.698136574072</v>
      </c>
      <c r="T475" s="9">
        <f t="shared" si="47"/>
        <v>41869.698136574072</v>
      </c>
    </row>
    <row r="476" spans="1:20" ht="29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42783.329039351855</v>
      </c>
      <c r="T476" s="9">
        <f t="shared" si="47"/>
        <v>42753.329039351855</v>
      </c>
    </row>
    <row r="477" spans="1:20" ht="29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42130.086145833338</v>
      </c>
      <c r="T477" s="9">
        <f t="shared" si="47"/>
        <v>42100.086145833338</v>
      </c>
    </row>
    <row r="478" spans="1:20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41793.165972222225</v>
      </c>
      <c r="T478" s="9">
        <f t="shared" si="47"/>
        <v>41757.975011574075</v>
      </c>
    </row>
    <row r="479" spans="1:20" ht="29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41047.83488425926</v>
      </c>
      <c r="T479" s="9">
        <f t="shared" si="47"/>
        <v>40987.83488425926</v>
      </c>
    </row>
    <row r="480" spans="1:20" ht="29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42095.869317129633</v>
      </c>
      <c r="T480" s="9">
        <f t="shared" si="47"/>
        <v>42065.910983796297</v>
      </c>
    </row>
    <row r="481" spans="1:20" ht="29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41964.449479166666</v>
      </c>
      <c r="T481" s="9">
        <f t="shared" si="47"/>
        <v>41904.407812500001</v>
      </c>
    </row>
    <row r="482" spans="1:20" ht="29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41495.500173611108</v>
      </c>
      <c r="T482" s="9">
        <f t="shared" si="47"/>
        <v>41465.500173611108</v>
      </c>
    </row>
    <row r="483" spans="1:20" ht="29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41192.672326388885</v>
      </c>
      <c r="T483" s="9">
        <f t="shared" si="47"/>
        <v>41162.672326388885</v>
      </c>
    </row>
    <row r="484" spans="1:20" ht="29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42474.606944444444</v>
      </c>
      <c r="T484" s="9">
        <f t="shared" si="47"/>
        <v>42447.896875000006</v>
      </c>
    </row>
    <row r="485" spans="1:20" ht="29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41303.197592592594</v>
      </c>
      <c r="T485" s="9">
        <f t="shared" si="47"/>
        <v>41243.197592592594</v>
      </c>
    </row>
    <row r="486" spans="1:20" ht="29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42313.981157407412</v>
      </c>
      <c r="T486" s="9">
        <f t="shared" si="47"/>
        <v>42272.93949074074</v>
      </c>
    </row>
    <row r="487" spans="1:20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41411.50577546296</v>
      </c>
      <c r="T487" s="9">
        <f t="shared" si="47"/>
        <v>41381.50577546296</v>
      </c>
    </row>
    <row r="488" spans="1:20" ht="29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41791.94258101852</v>
      </c>
      <c r="T488" s="9">
        <f t="shared" si="47"/>
        <v>41761.94258101852</v>
      </c>
    </row>
    <row r="489" spans="1:20" ht="29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42729.636504629627</v>
      </c>
      <c r="T489" s="9">
        <f t="shared" si="47"/>
        <v>42669.594837962963</v>
      </c>
    </row>
    <row r="490" spans="1:20" ht="29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42744.054398148146</v>
      </c>
      <c r="T490" s="9">
        <f t="shared" si="47"/>
        <v>42714.054398148146</v>
      </c>
    </row>
    <row r="491" spans="1:20" ht="29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40913.481249999997</v>
      </c>
      <c r="T491" s="9">
        <f t="shared" si="47"/>
        <v>40882.481666666667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41143.968576388892</v>
      </c>
      <c r="T492" s="9">
        <f t="shared" si="47"/>
        <v>41113.968576388892</v>
      </c>
    </row>
    <row r="493" spans="1:20" ht="29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42396.982627314821</v>
      </c>
      <c r="T493" s="9">
        <f t="shared" si="47"/>
        <v>42366.982627314821</v>
      </c>
    </row>
    <row r="494" spans="1:20" ht="29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42656.03506944445</v>
      </c>
      <c r="T494" s="9">
        <f t="shared" si="47"/>
        <v>42596.03506944445</v>
      </c>
    </row>
    <row r="495" spans="1:20" ht="29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42144.726134259254</v>
      </c>
      <c r="T495" s="9">
        <f t="shared" si="47"/>
        <v>42114.726134259254</v>
      </c>
    </row>
    <row r="496" spans="1:20" ht="29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41823.125</v>
      </c>
      <c r="T496" s="9">
        <f t="shared" si="47"/>
        <v>41799.830613425926</v>
      </c>
    </row>
    <row r="497" spans="1:20" ht="29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42201.827604166669</v>
      </c>
      <c r="T497" s="9">
        <f t="shared" si="47"/>
        <v>42171.827604166669</v>
      </c>
    </row>
    <row r="498" spans="1:20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41680.93141203704</v>
      </c>
      <c r="T498" s="9">
        <f t="shared" si="47"/>
        <v>41620.93141203704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41998.208333333328</v>
      </c>
      <c r="T499" s="9">
        <f t="shared" si="47"/>
        <v>41945.037789351853</v>
      </c>
    </row>
    <row r="500" spans="1:20" ht="29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40900.762141203704</v>
      </c>
      <c r="T500" s="9">
        <f t="shared" si="47"/>
        <v>40858.762141203704</v>
      </c>
    </row>
    <row r="501" spans="1:20" ht="29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40098.874305555553</v>
      </c>
      <c r="T501" s="9">
        <f t="shared" si="47"/>
        <v>40043.895462962959</v>
      </c>
    </row>
    <row r="502" spans="1:20" ht="29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40306.927777777775</v>
      </c>
      <c r="T502" s="9">
        <f t="shared" si="47"/>
        <v>40247.886006944449</v>
      </c>
    </row>
    <row r="503" spans="1:20" ht="29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40733.234386574077</v>
      </c>
      <c r="T503" s="9">
        <f t="shared" si="47"/>
        <v>40703.234386574077</v>
      </c>
    </row>
    <row r="504" spans="1:20" ht="29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40986.511863425927</v>
      </c>
      <c r="T504" s="9">
        <f t="shared" si="47"/>
        <v>40956.553530092591</v>
      </c>
    </row>
    <row r="505" spans="1:20" ht="29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42021.526655092588</v>
      </c>
      <c r="T505" s="9">
        <f t="shared" si="47"/>
        <v>41991.526655092588</v>
      </c>
    </row>
    <row r="506" spans="1:20" ht="29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41009.941979166666</v>
      </c>
      <c r="T506" s="9">
        <f t="shared" si="47"/>
        <v>40949.98364583333</v>
      </c>
    </row>
    <row r="507" spans="1:20" ht="29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42363.098217592589</v>
      </c>
      <c r="T507" s="9">
        <f t="shared" si="47"/>
        <v>42318.098217592589</v>
      </c>
    </row>
    <row r="508" spans="1:20" ht="29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41496.552314814813</v>
      </c>
      <c r="T508" s="9">
        <f t="shared" si="47"/>
        <v>41466.552314814813</v>
      </c>
    </row>
    <row r="509" spans="1:20" ht="29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41201.958993055552</v>
      </c>
      <c r="T509" s="9">
        <f t="shared" si="47"/>
        <v>41156.958993055552</v>
      </c>
    </row>
    <row r="510" spans="1:20" ht="29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41054.593055555553</v>
      </c>
      <c r="T510" s="9">
        <f t="shared" si="47"/>
        <v>40995.024317129632</v>
      </c>
    </row>
    <row r="511" spans="1:20" ht="29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42183.631597222222</v>
      </c>
      <c r="T511" s="9">
        <f t="shared" si="47"/>
        <v>42153.631597222222</v>
      </c>
    </row>
    <row r="512" spans="1:20" ht="29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42430.176377314812</v>
      </c>
      <c r="T512" s="9">
        <f t="shared" si="47"/>
        <v>42400.176377314812</v>
      </c>
    </row>
    <row r="513" spans="1:20" ht="29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41370.261365740742</v>
      </c>
      <c r="T513" s="9">
        <f t="shared" si="47"/>
        <v>41340.303032407406</v>
      </c>
    </row>
    <row r="514" spans="1:20" ht="29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42694.783877314811</v>
      </c>
      <c r="T514" s="9">
        <f t="shared" si="47"/>
        <v>42649.742210648154</v>
      </c>
    </row>
    <row r="515" spans="1:20" ht="29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 N515))</f>
        <v>animation</v>
      </c>
      <c r="S515" s="9">
        <f t="shared" ref="S515:S578" si="52">(((I515/60)/60)/24)+DATE(1970,1,1)</f>
        <v>42597.291666666672</v>
      </c>
      <c r="T515" s="9">
        <f t="shared" ref="T515:T578" si="53">(((J515/60)/60)/24)+DATE(1970,1,1)</f>
        <v>42552.653993055559</v>
      </c>
    </row>
    <row r="516" spans="1:20" ht="29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41860.613969907405</v>
      </c>
      <c r="T516" s="9">
        <f t="shared" si="53"/>
        <v>41830.613969907405</v>
      </c>
    </row>
    <row r="517" spans="1:20" ht="29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42367.490752314814</v>
      </c>
      <c r="T517" s="9">
        <f t="shared" si="53"/>
        <v>42327.490752314814</v>
      </c>
    </row>
    <row r="518" spans="1:20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42151.778703703705</v>
      </c>
      <c r="T518" s="9">
        <f t="shared" si="53"/>
        <v>42091.778703703705</v>
      </c>
    </row>
    <row r="519" spans="1:20" ht="29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42768.615289351852</v>
      </c>
      <c r="T519" s="9">
        <f t="shared" si="53"/>
        <v>42738.615289351852</v>
      </c>
    </row>
    <row r="520" spans="1:20" ht="29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42253.615277777775</v>
      </c>
      <c r="T520" s="9">
        <f t="shared" si="53"/>
        <v>42223.616018518514</v>
      </c>
    </row>
    <row r="521" spans="1:20" ht="29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41248.391446759262</v>
      </c>
      <c r="T521" s="9">
        <f t="shared" si="53"/>
        <v>41218.391446759262</v>
      </c>
    </row>
    <row r="522" spans="1:20" ht="29" hidden="1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42348.702094907407</v>
      </c>
      <c r="T522" s="9">
        <f t="shared" si="53"/>
        <v>42318.702094907407</v>
      </c>
    </row>
    <row r="523" spans="1:20" ht="29" hidden="1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42675.207638888889</v>
      </c>
      <c r="T523" s="9">
        <f t="shared" si="53"/>
        <v>42646.092812499999</v>
      </c>
    </row>
    <row r="524" spans="1:20" ht="29" hidden="1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42449.999131944445</v>
      </c>
      <c r="T524" s="9">
        <f t="shared" si="53"/>
        <v>42430.040798611109</v>
      </c>
    </row>
    <row r="525" spans="1:20" ht="29" hidden="1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42268.13282407407</v>
      </c>
      <c r="T525" s="9">
        <f t="shared" si="53"/>
        <v>42238.13282407407</v>
      </c>
    </row>
    <row r="526" spans="1:20" ht="29" hidden="1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42522.717233796298</v>
      </c>
      <c r="T526" s="9">
        <f t="shared" si="53"/>
        <v>42492.717233796298</v>
      </c>
    </row>
    <row r="527" spans="1:20" ht="29" hidden="1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41895.400937500002</v>
      </c>
      <c r="T527" s="9">
        <f t="shared" si="53"/>
        <v>41850.400937500002</v>
      </c>
    </row>
    <row r="528" spans="1:20" ht="29" hidden="1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42223.708333333328</v>
      </c>
      <c r="T528" s="9">
        <f t="shared" si="53"/>
        <v>42192.591944444444</v>
      </c>
    </row>
    <row r="529" spans="1:20" ht="29" hidden="1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42783.670138888891</v>
      </c>
      <c r="T529" s="9">
        <f t="shared" si="53"/>
        <v>42753.205625000002</v>
      </c>
    </row>
    <row r="530" spans="1:20" hidden="1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42176.888888888891</v>
      </c>
      <c r="T530" s="9">
        <f t="shared" si="53"/>
        <v>42155.920219907406</v>
      </c>
    </row>
    <row r="531" spans="1:20" ht="29" hidden="1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42746.208333333328</v>
      </c>
      <c r="T531" s="9">
        <f t="shared" si="53"/>
        <v>42725.031180555554</v>
      </c>
    </row>
    <row r="532" spans="1:20" ht="29" hidden="1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42179.083333333328</v>
      </c>
      <c r="T532" s="9">
        <f t="shared" si="53"/>
        <v>42157.591064814813</v>
      </c>
    </row>
    <row r="533" spans="1:20" ht="29" hidden="1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42721.290972222225</v>
      </c>
      <c r="T533" s="9">
        <f t="shared" si="53"/>
        <v>42676.065150462964</v>
      </c>
    </row>
    <row r="534" spans="1:20" ht="29" hidden="1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42503.007037037038</v>
      </c>
      <c r="T534" s="9">
        <f t="shared" si="53"/>
        <v>42473.007037037038</v>
      </c>
    </row>
    <row r="535" spans="1:20" ht="29" hidden="1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42506.43478009259</v>
      </c>
      <c r="T535" s="9">
        <f t="shared" si="53"/>
        <v>42482.43478009259</v>
      </c>
    </row>
    <row r="536" spans="1:20" ht="29" hidden="1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42309.958333333328</v>
      </c>
      <c r="T536" s="9">
        <f t="shared" si="53"/>
        <v>42270.810995370368</v>
      </c>
    </row>
    <row r="537" spans="1:20" ht="29" hidden="1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42741.545196759253</v>
      </c>
      <c r="T537" s="9">
        <f t="shared" si="53"/>
        <v>42711.545196759253</v>
      </c>
    </row>
    <row r="538" spans="1:20" ht="29" hidden="1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42219.75</v>
      </c>
      <c r="T538" s="9">
        <f t="shared" si="53"/>
        <v>42179.344988425932</v>
      </c>
    </row>
    <row r="539" spans="1:20" ht="29" hidden="1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42312.810081018513</v>
      </c>
      <c r="T539" s="9">
        <f t="shared" si="53"/>
        <v>42282.768414351856</v>
      </c>
    </row>
    <row r="540" spans="1:20" ht="29" hidden="1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42503.794710648144</v>
      </c>
      <c r="T540" s="9">
        <f t="shared" si="53"/>
        <v>42473.794710648144</v>
      </c>
    </row>
    <row r="541" spans="1:20" ht="29" hidden="1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42556.049849537041</v>
      </c>
      <c r="T541" s="9">
        <f t="shared" si="53"/>
        <v>42535.049849537041</v>
      </c>
    </row>
    <row r="542" spans="1:20" ht="29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42039.817199074074</v>
      </c>
      <c r="T542" s="9">
        <f t="shared" si="53"/>
        <v>42009.817199074074</v>
      </c>
    </row>
    <row r="543" spans="1:20" ht="29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42306.046689814815</v>
      </c>
      <c r="T543" s="9">
        <f t="shared" si="53"/>
        <v>42276.046689814815</v>
      </c>
    </row>
    <row r="544" spans="1:20" ht="29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42493.695787037039</v>
      </c>
      <c r="T544" s="9">
        <f t="shared" si="53"/>
        <v>42433.737453703703</v>
      </c>
    </row>
    <row r="545" spans="1:20" ht="29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41944.092152777775</v>
      </c>
      <c r="T545" s="9">
        <f t="shared" si="53"/>
        <v>41914.092152777775</v>
      </c>
    </row>
    <row r="546" spans="1:20" ht="29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42555.656944444447</v>
      </c>
      <c r="T546" s="9">
        <f t="shared" si="53"/>
        <v>42525.656944444447</v>
      </c>
    </row>
    <row r="547" spans="1:20" ht="29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42323.634131944447</v>
      </c>
      <c r="T547" s="9">
        <f t="shared" si="53"/>
        <v>42283.592465277776</v>
      </c>
    </row>
    <row r="548" spans="1:20" ht="29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42294.667997685188</v>
      </c>
      <c r="T548" s="9">
        <f t="shared" si="53"/>
        <v>42249.667997685188</v>
      </c>
    </row>
    <row r="549" spans="1:20" ht="29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42410.696342592593</v>
      </c>
      <c r="T549" s="9">
        <f t="shared" si="53"/>
        <v>42380.696342592593</v>
      </c>
    </row>
    <row r="550" spans="1:20" ht="29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42306.903333333335</v>
      </c>
      <c r="T550" s="9">
        <f t="shared" si="53"/>
        <v>42276.903333333335</v>
      </c>
    </row>
    <row r="551" spans="1:20" ht="29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42193.636828703704</v>
      </c>
      <c r="T551" s="9">
        <f t="shared" si="53"/>
        <v>42163.636828703704</v>
      </c>
    </row>
    <row r="552" spans="1:20" ht="29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42766.208333333328</v>
      </c>
      <c r="T552" s="9">
        <f t="shared" si="53"/>
        <v>42753.678761574076</v>
      </c>
    </row>
    <row r="553" spans="1:20" ht="29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42217.745138888888</v>
      </c>
      <c r="T553" s="9">
        <f t="shared" si="53"/>
        <v>42173.275740740741</v>
      </c>
    </row>
    <row r="554" spans="1:20" ht="29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42378.616851851853</v>
      </c>
      <c r="T554" s="9">
        <f t="shared" si="53"/>
        <v>42318.616851851853</v>
      </c>
    </row>
    <row r="555" spans="1:20" ht="29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41957.761469907404</v>
      </c>
      <c r="T555" s="9">
        <f t="shared" si="53"/>
        <v>41927.71980324074</v>
      </c>
    </row>
    <row r="556" spans="1:20" ht="29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41931.684861111113</v>
      </c>
      <c r="T556" s="9">
        <f t="shared" si="53"/>
        <v>41901.684861111113</v>
      </c>
    </row>
    <row r="557" spans="1:20" ht="29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42533.353506944448</v>
      </c>
      <c r="T557" s="9">
        <f t="shared" si="53"/>
        <v>42503.353506944448</v>
      </c>
    </row>
    <row r="558" spans="1:20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42375.860150462962</v>
      </c>
      <c r="T558" s="9">
        <f t="shared" si="53"/>
        <v>42345.860150462962</v>
      </c>
    </row>
    <row r="559" spans="1:20" ht="29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42706.983831018515</v>
      </c>
      <c r="T559" s="9">
        <f t="shared" si="53"/>
        <v>42676.942164351851</v>
      </c>
    </row>
    <row r="560" spans="1:20" ht="29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42087.841493055559</v>
      </c>
      <c r="T560" s="9">
        <f t="shared" si="53"/>
        <v>42057.883159722223</v>
      </c>
    </row>
    <row r="561" spans="1:20" ht="29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42351.283101851848</v>
      </c>
      <c r="T561" s="9">
        <f t="shared" si="53"/>
        <v>42321.283101851848</v>
      </c>
    </row>
    <row r="562" spans="1:20" ht="29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41990.771354166667</v>
      </c>
      <c r="T562" s="9">
        <f t="shared" si="53"/>
        <v>41960.771354166667</v>
      </c>
    </row>
    <row r="563" spans="1:20" ht="29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42303.658715277779</v>
      </c>
      <c r="T563" s="9">
        <f t="shared" si="53"/>
        <v>42268.658715277779</v>
      </c>
    </row>
    <row r="564" spans="1:20" ht="29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42722.389062500006</v>
      </c>
      <c r="T564" s="9">
        <f t="shared" si="53"/>
        <v>42692.389062500006</v>
      </c>
    </row>
    <row r="565" spans="1:20" ht="29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42052.069988425923</v>
      </c>
      <c r="T565" s="9">
        <f t="shared" si="53"/>
        <v>42022.069988425923</v>
      </c>
    </row>
    <row r="566" spans="1:20" ht="29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42441.942997685182</v>
      </c>
      <c r="T566" s="9">
        <f t="shared" si="53"/>
        <v>42411.942997685182</v>
      </c>
    </row>
    <row r="567" spans="1:20" ht="29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42195.785289351858</v>
      </c>
      <c r="T567" s="9">
        <f t="shared" si="53"/>
        <v>42165.785289351858</v>
      </c>
    </row>
    <row r="568" spans="1:20" ht="29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42565.68440972222</v>
      </c>
      <c r="T568" s="9">
        <f t="shared" si="53"/>
        <v>42535.68440972222</v>
      </c>
    </row>
    <row r="569" spans="1:20" ht="29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42005.842523148152</v>
      </c>
      <c r="T569" s="9">
        <f t="shared" si="53"/>
        <v>41975.842523148152</v>
      </c>
    </row>
    <row r="570" spans="1:20" ht="43.5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42385.458333333328</v>
      </c>
      <c r="T570" s="9">
        <f t="shared" si="53"/>
        <v>42348.9215625</v>
      </c>
    </row>
    <row r="571" spans="1:20" ht="29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42370.847361111111</v>
      </c>
      <c r="T571" s="9">
        <f t="shared" si="53"/>
        <v>42340.847361111111</v>
      </c>
    </row>
    <row r="572" spans="1:20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42418.798252314817</v>
      </c>
      <c r="T572" s="9">
        <f t="shared" si="53"/>
        <v>42388.798252314817</v>
      </c>
    </row>
    <row r="573" spans="1:20" ht="29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42212.165972222225</v>
      </c>
      <c r="T573" s="9">
        <f t="shared" si="53"/>
        <v>42192.816238425927</v>
      </c>
    </row>
    <row r="574" spans="1:20" ht="29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42312.757962962962</v>
      </c>
      <c r="T574" s="9">
        <f t="shared" si="53"/>
        <v>42282.71629629629</v>
      </c>
    </row>
    <row r="575" spans="1:20" ht="29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42022.05</v>
      </c>
      <c r="T575" s="9">
        <f t="shared" si="53"/>
        <v>41963.050127314811</v>
      </c>
    </row>
    <row r="576" spans="1:20" ht="29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42662.443368055552</v>
      </c>
      <c r="T576" s="9">
        <f t="shared" si="53"/>
        <v>42632.443368055552</v>
      </c>
    </row>
    <row r="577" spans="1:20" ht="29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42168.692627314813</v>
      </c>
      <c r="T577" s="9">
        <f t="shared" si="53"/>
        <v>42138.692627314813</v>
      </c>
    </row>
    <row r="578" spans="1:20" ht="29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42091.43</v>
      </c>
      <c r="T578" s="9">
        <f t="shared" si="53"/>
        <v>42031.471666666665</v>
      </c>
    </row>
    <row r="579" spans="1:20" ht="29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 N579))</f>
        <v>web</v>
      </c>
      <c r="S579" s="9">
        <f t="shared" ref="S579:S642" si="58">(((I579/60)/60)/24)+DATE(1970,1,1)</f>
        <v>42510.589143518519</v>
      </c>
      <c r="T579" s="9">
        <f t="shared" ref="T579:T642" si="59">(((J579/60)/60)/24)+DATE(1970,1,1)</f>
        <v>42450.589143518519</v>
      </c>
    </row>
    <row r="580" spans="1:20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42254.578622685185</v>
      </c>
      <c r="T580" s="9">
        <f t="shared" si="59"/>
        <v>42230.578622685185</v>
      </c>
    </row>
    <row r="581" spans="1:20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41998.852118055554</v>
      </c>
      <c r="T581" s="9">
        <f t="shared" si="59"/>
        <v>41968.852118055554</v>
      </c>
    </row>
    <row r="582" spans="1:20" ht="29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42635.908182870371</v>
      </c>
      <c r="T582" s="9">
        <f t="shared" si="59"/>
        <v>42605.908182870371</v>
      </c>
    </row>
    <row r="583" spans="1:20" ht="29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42218.012777777782</v>
      </c>
      <c r="T583" s="9">
        <f t="shared" si="59"/>
        <v>42188.012777777782</v>
      </c>
    </row>
    <row r="584" spans="1:20" ht="29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42078.75</v>
      </c>
      <c r="T584" s="9">
        <f t="shared" si="59"/>
        <v>42055.739803240736</v>
      </c>
    </row>
    <row r="585" spans="1:20" ht="29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42082.896840277783</v>
      </c>
      <c r="T585" s="9">
        <f t="shared" si="59"/>
        <v>42052.93850694444</v>
      </c>
    </row>
    <row r="586" spans="1:20" ht="29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42079.674953703703</v>
      </c>
      <c r="T586" s="9">
        <f t="shared" si="59"/>
        <v>42049.716620370367</v>
      </c>
    </row>
    <row r="587" spans="1:20" ht="43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42339</v>
      </c>
      <c r="T587" s="9">
        <f t="shared" si="59"/>
        <v>42283.3909375</v>
      </c>
    </row>
    <row r="588" spans="1:20" ht="29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42050.854247685187</v>
      </c>
      <c r="T588" s="9">
        <f t="shared" si="59"/>
        <v>42020.854247685187</v>
      </c>
    </row>
    <row r="589" spans="1:20" ht="58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42110.757326388892</v>
      </c>
      <c r="T589" s="9">
        <f t="shared" si="59"/>
        <v>42080.757326388892</v>
      </c>
    </row>
    <row r="590" spans="1:20" ht="29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42691.811180555553</v>
      </c>
      <c r="T590" s="9">
        <f t="shared" si="59"/>
        <v>42631.769513888896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42193.614571759259</v>
      </c>
      <c r="T591" s="9">
        <f t="shared" si="59"/>
        <v>42178.614571759259</v>
      </c>
    </row>
    <row r="592" spans="1:20" ht="29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42408.542361111111</v>
      </c>
      <c r="T592" s="9">
        <f t="shared" si="59"/>
        <v>42377.554756944446</v>
      </c>
    </row>
    <row r="593" spans="1:20" ht="29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42207.543171296296</v>
      </c>
      <c r="T593" s="9">
        <f t="shared" si="59"/>
        <v>42177.543171296296</v>
      </c>
    </row>
    <row r="594" spans="1:20" ht="29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41976.232175925921</v>
      </c>
      <c r="T594" s="9">
        <f t="shared" si="59"/>
        <v>41946.232175925928</v>
      </c>
    </row>
    <row r="595" spans="1:20" ht="29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42100.635937500003</v>
      </c>
      <c r="T595" s="9">
        <f t="shared" si="59"/>
        <v>42070.677604166667</v>
      </c>
    </row>
    <row r="596" spans="1:20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42476.780162037037</v>
      </c>
      <c r="T596" s="9">
        <f t="shared" si="59"/>
        <v>42446.780162037037</v>
      </c>
    </row>
    <row r="597" spans="1:20" ht="29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42128.069884259254</v>
      </c>
      <c r="T597" s="9">
        <f t="shared" si="59"/>
        <v>42083.069884259254</v>
      </c>
    </row>
    <row r="598" spans="1:20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42676.896898148145</v>
      </c>
      <c r="T598" s="9">
        <f t="shared" si="59"/>
        <v>42646.896898148145</v>
      </c>
    </row>
    <row r="599" spans="1:20" ht="29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42582.666666666672</v>
      </c>
      <c r="T599" s="9">
        <f t="shared" si="59"/>
        <v>42545.705266203702</v>
      </c>
    </row>
    <row r="600" spans="1:20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41978.00209490741</v>
      </c>
      <c r="T600" s="9">
        <f t="shared" si="59"/>
        <v>41948.00209490741</v>
      </c>
    </row>
    <row r="601" spans="1:20" ht="29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42071.636111111111</v>
      </c>
      <c r="T601" s="9">
        <f t="shared" si="59"/>
        <v>42047.812523148154</v>
      </c>
    </row>
    <row r="602" spans="1:20" hidden="1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42133.798171296294</v>
      </c>
      <c r="T602" s="9">
        <f t="shared" si="59"/>
        <v>42073.798171296294</v>
      </c>
    </row>
    <row r="603" spans="1:20" ht="29" hidden="1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41999.858090277776</v>
      </c>
      <c r="T603" s="9">
        <f t="shared" si="59"/>
        <v>41969.858090277776</v>
      </c>
    </row>
    <row r="604" spans="1:20" ht="29" hidden="1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42173.79415509259</v>
      </c>
      <c r="T604" s="9">
        <f t="shared" si="59"/>
        <v>42143.79415509259</v>
      </c>
    </row>
    <row r="605" spans="1:20" ht="29" hidden="1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41865.639155092591</v>
      </c>
      <c r="T605" s="9">
        <f t="shared" si="59"/>
        <v>41835.639155092591</v>
      </c>
    </row>
    <row r="606" spans="1:20" ht="29" hidden="1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41879.035370370373</v>
      </c>
      <c r="T606" s="9">
        <f t="shared" si="59"/>
        <v>41849.035370370373</v>
      </c>
    </row>
    <row r="607" spans="1:20" hidden="1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42239.357731481476</v>
      </c>
      <c r="T607" s="9">
        <f t="shared" si="59"/>
        <v>42194.357731481476</v>
      </c>
    </row>
    <row r="608" spans="1:20" ht="29" hidden="1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42148.625</v>
      </c>
      <c r="T608" s="9">
        <f t="shared" si="59"/>
        <v>42102.650567129633</v>
      </c>
    </row>
    <row r="609" spans="1:20" ht="29" hidden="1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42330.867314814815</v>
      </c>
      <c r="T609" s="9">
        <f t="shared" si="59"/>
        <v>42300.825648148151</v>
      </c>
    </row>
    <row r="610" spans="1:20" ht="29" hidden="1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42170.921064814815</v>
      </c>
      <c r="T610" s="9">
        <f t="shared" si="59"/>
        <v>42140.921064814815</v>
      </c>
    </row>
    <row r="611" spans="1:20" ht="29" hidden="1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42337.075740740736</v>
      </c>
      <c r="T611" s="9">
        <f t="shared" si="59"/>
        <v>42307.034074074079</v>
      </c>
    </row>
    <row r="612" spans="1:20" ht="29" hidden="1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42116.83085648148</v>
      </c>
      <c r="T612" s="9">
        <f t="shared" si="59"/>
        <v>42086.83085648148</v>
      </c>
    </row>
    <row r="613" spans="1:20" ht="29" hidden="1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42388.560613425929</v>
      </c>
      <c r="T613" s="9">
        <f t="shared" si="59"/>
        <v>42328.560613425929</v>
      </c>
    </row>
    <row r="614" spans="1:20" hidden="1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42615.031782407401</v>
      </c>
      <c r="T614" s="9">
        <f t="shared" si="59"/>
        <v>42585.031782407401</v>
      </c>
    </row>
    <row r="615" spans="1:20" ht="29" hidden="1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42278.207638888889</v>
      </c>
      <c r="T615" s="9">
        <f t="shared" si="59"/>
        <v>42247.496759259258</v>
      </c>
    </row>
    <row r="616" spans="1:20" ht="29" hidden="1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42545.061805555553</v>
      </c>
      <c r="T616" s="9">
        <f t="shared" si="59"/>
        <v>42515.061805555553</v>
      </c>
    </row>
    <row r="617" spans="1:20" ht="29" hidden="1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42272.122210648144</v>
      </c>
      <c r="T617" s="9">
        <f t="shared" si="59"/>
        <v>42242.122210648144</v>
      </c>
    </row>
    <row r="618" spans="1:20" ht="29" hidden="1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42791.376238425932</v>
      </c>
      <c r="T618" s="9">
        <f t="shared" si="59"/>
        <v>42761.376238425932</v>
      </c>
    </row>
    <row r="619" spans="1:20" ht="29" hidden="1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42132.343090277776</v>
      </c>
      <c r="T619" s="9">
        <f t="shared" si="59"/>
        <v>42087.343090277776</v>
      </c>
    </row>
    <row r="620" spans="1:20" ht="29" hidden="1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42347.810219907406</v>
      </c>
      <c r="T620" s="9">
        <f t="shared" si="59"/>
        <v>42317.810219907406</v>
      </c>
    </row>
    <row r="621" spans="1:20" hidden="1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41968.692013888889</v>
      </c>
      <c r="T621" s="9">
        <f t="shared" si="59"/>
        <v>41908.650347222225</v>
      </c>
    </row>
    <row r="622" spans="1:20" ht="29" hidden="1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41876.716874999998</v>
      </c>
      <c r="T622" s="9">
        <f t="shared" si="59"/>
        <v>41831.716874999998</v>
      </c>
    </row>
    <row r="623" spans="1:20" ht="29" hidden="1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42558.987696759257</v>
      </c>
      <c r="T623" s="9">
        <f t="shared" si="59"/>
        <v>42528.987696759257</v>
      </c>
    </row>
    <row r="624" spans="1:20" ht="29" hidden="1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42552.774745370371</v>
      </c>
      <c r="T624" s="9">
        <f t="shared" si="59"/>
        <v>42532.774745370371</v>
      </c>
    </row>
    <row r="625" spans="1:20" ht="29" hidden="1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42152.009224537032</v>
      </c>
      <c r="T625" s="9">
        <f t="shared" si="59"/>
        <v>42122.009224537032</v>
      </c>
    </row>
    <row r="626" spans="1:20" ht="29" hidden="1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42138.988900462966</v>
      </c>
      <c r="T626" s="9">
        <f t="shared" si="59"/>
        <v>42108.988900462966</v>
      </c>
    </row>
    <row r="627" spans="1:20" ht="29" hidden="1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42820.853900462964</v>
      </c>
      <c r="T627" s="9">
        <f t="shared" si="59"/>
        <v>42790.895567129628</v>
      </c>
    </row>
    <row r="628" spans="1:20" ht="29" hidden="1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42231.556944444441</v>
      </c>
      <c r="T628" s="9">
        <f t="shared" si="59"/>
        <v>42198.559479166666</v>
      </c>
    </row>
    <row r="629" spans="1:20" ht="29" hidden="1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42443.958333333328</v>
      </c>
      <c r="T629" s="9">
        <f t="shared" si="59"/>
        <v>42384.306840277779</v>
      </c>
    </row>
    <row r="630" spans="1:20" ht="29" hidden="1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41833.692789351851</v>
      </c>
      <c r="T630" s="9">
        <f t="shared" si="59"/>
        <v>41803.692789351851</v>
      </c>
    </row>
    <row r="631" spans="1:20" ht="29" hidden="1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42504.637824074074</v>
      </c>
      <c r="T631" s="9">
        <f t="shared" si="59"/>
        <v>42474.637824074074</v>
      </c>
    </row>
    <row r="632" spans="1:20" ht="29" hidden="1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42253.215277777781</v>
      </c>
      <c r="T632" s="9">
        <f t="shared" si="59"/>
        <v>42223.619456018518</v>
      </c>
    </row>
    <row r="633" spans="1:20" hidden="1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42518.772326388891</v>
      </c>
      <c r="T633" s="9">
        <f t="shared" si="59"/>
        <v>42489.772326388891</v>
      </c>
    </row>
    <row r="634" spans="1:20" hidden="1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42333.700983796298</v>
      </c>
      <c r="T634" s="9">
        <f t="shared" si="59"/>
        <v>42303.659317129626</v>
      </c>
    </row>
    <row r="635" spans="1:20" ht="29" hidden="1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42538.958333333328</v>
      </c>
      <c r="T635" s="9">
        <f t="shared" si="59"/>
        <v>42507.29932870371</v>
      </c>
    </row>
    <row r="636" spans="1:20" hidden="1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42061.928576388891</v>
      </c>
      <c r="T636" s="9">
        <f t="shared" si="59"/>
        <v>42031.928576388891</v>
      </c>
    </row>
    <row r="637" spans="1:20" hidden="1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42106.092152777783</v>
      </c>
      <c r="T637" s="9">
        <f t="shared" si="59"/>
        <v>42076.092152777783</v>
      </c>
    </row>
    <row r="638" spans="1:20" ht="29" hidden="1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42161.44930555555</v>
      </c>
      <c r="T638" s="9">
        <f t="shared" si="59"/>
        <v>42131.455439814818</v>
      </c>
    </row>
    <row r="639" spans="1:20" ht="29" hidden="1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42791.961111111115</v>
      </c>
      <c r="T639" s="9">
        <f t="shared" si="59"/>
        <v>42762.962013888886</v>
      </c>
    </row>
    <row r="640" spans="1:20" hidden="1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42819.55164351852</v>
      </c>
      <c r="T640" s="9">
        <f t="shared" si="59"/>
        <v>42759.593310185184</v>
      </c>
    </row>
    <row r="641" spans="1:20" hidden="1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41925.583275462966</v>
      </c>
      <c r="T641" s="9">
        <f t="shared" si="59"/>
        <v>41865.583275462966</v>
      </c>
    </row>
    <row r="642" spans="1:20" ht="29" hidden="1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42698.958333333328</v>
      </c>
      <c r="T642" s="9">
        <f t="shared" si="59"/>
        <v>42683.420312500006</v>
      </c>
    </row>
    <row r="643" spans="1:20" ht="29" hidden="1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 N643))</f>
        <v>wearables</v>
      </c>
      <c r="S643" s="9">
        <f t="shared" ref="S643:S706" si="64">(((I643/60)/60)/24)+DATE(1970,1,1)</f>
        <v>42229.57</v>
      </c>
      <c r="T643" s="9">
        <f t="shared" ref="T643:T706" si="65">(((J643/60)/60)/24)+DATE(1970,1,1)</f>
        <v>42199.57</v>
      </c>
    </row>
    <row r="644" spans="1:20" ht="29" hidden="1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42235.651319444441</v>
      </c>
      <c r="T644" s="9">
        <f t="shared" si="65"/>
        <v>42199.651319444441</v>
      </c>
    </row>
    <row r="645" spans="1:20" ht="29" hidden="1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42155.642071759255</v>
      </c>
      <c r="T645" s="9">
        <f t="shared" si="65"/>
        <v>42100.642071759255</v>
      </c>
    </row>
    <row r="646" spans="1:20" ht="29" hidden="1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41941.041666666664</v>
      </c>
      <c r="T646" s="9">
        <f t="shared" si="65"/>
        <v>41898.665960648148</v>
      </c>
    </row>
    <row r="647" spans="1:20" hidden="1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42594.026319444441</v>
      </c>
      <c r="T647" s="9">
        <f t="shared" si="65"/>
        <v>42564.026319444441</v>
      </c>
    </row>
    <row r="648" spans="1:20" ht="29" hidden="1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41862.852627314816</v>
      </c>
      <c r="T648" s="9">
        <f t="shared" si="65"/>
        <v>41832.852627314816</v>
      </c>
    </row>
    <row r="649" spans="1:20" ht="29" hidden="1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42446.726261574076</v>
      </c>
      <c r="T649" s="9">
        <f t="shared" si="65"/>
        <v>42416.767928240741</v>
      </c>
    </row>
    <row r="650" spans="1:20" hidden="1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41926.693379629629</v>
      </c>
      <c r="T650" s="9">
        <f t="shared" si="65"/>
        <v>41891.693379629629</v>
      </c>
    </row>
    <row r="651" spans="1:20" ht="29" hidden="1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41898.912187499998</v>
      </c>
      <c r="T651" s="9">
        <f t="shared" si="65"/>
        <v>41877.912187499998</v>
      </c>
    </row>
    <row r="652" spans="1:20" ht="29" hidden="1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41992.078518518523</v>
      </c>
      <c r="T652" s="9">
        <f t="shared" si="65"/>
        <v>41932.036851851852</v>
      </c>
    </row>
    <row r="653" spans="1:20" ht="29" hidden="1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41986.017488425925</v>
      </c>
      <c r="T653" s="9">
        <f t="shared" si="65"/>
        <v>41956.017488425925</v>
      </c>
    </row>
    <row r="654" spans="1:20" ht="29" hidden="1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42705.732060185182</v>
      </c>
      <c r="T654" s="9">
        <f t="shared" si="65"/>
        <v>42675.690393518518</v>
      </c>
    </row>
    <row r="655" spans="1:20" ht="29" hidden="1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42236.618518518517</v>
      </c>
      <c r="T655" s="9">
        <f t="shared" si="65"/>
        <v>42199.618518518517</v>
      </c>
    </row>
    <row r="656" spans="1:20" ht="29" hidden="1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42193.957326388889</v>
      </c>
      <c r="T656" s="9">
        <f t="shared" si="65"/>
        <v>42163.957326388889</v>
      </c>
    </row>
    <row r="657" spans="1:20" ht="29" hidden="1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42075.915648148148</v>
      </c>
      <c r="T657" s="9">
        <f t="shared" si="65"/>
        <v>42045.957314814819</v>
      </c>
    </row>
    <row r="658" spans="1:20" ht="29" hidden="1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42477.762951388882</v>
      </c>
      <c r="T658" s="9">
        <f t="shared" si="65"/>
        <v>42417.804618055554</v>
      </c>
    </row>
    <row r="659" spans="1:20" ht="29" hidden="1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42361.84574074074</v>
      </c>
      <c r="T659" s="9">
        <f t="shared" si="65"/>
        <v>42331.84574074074</v>
      </c>
    </row>
    <row r="660" spans="1:20" ht="29" hidden="1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42211.75</v>
      </c>
      <c r="T660" s="9">
        <f t="shared" si="65"/>
        <v>42179.160752314812</v>
      </c>
    </row>
    <row r="661" spans="1:20" hidden="1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42239.593692129631</v>
      </c>
      <c r="T661" s="9">
        <f t="shared" si="65"/>
        <v>42209.593692129631</v>
      </c>
    </row>
    <row r="662" spans="1:20" ht="29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41952.783321759263</v>
      </c>
      <c r="T662" s="9">
        <f t="shared" si="65"/>
        <v>41922.741655092592</v>
      </c>
    </row>
    <row r="663" spans="1:20" ht="29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42666.645358796297</v>
      </c>
      <c r="T663" s="9">
        <f t="shared" si="65"/>
        <v>42636.645358796297</v>
      </c>
    </row>
    <row r="664" spans="1:20" ht="29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42020.438043981485</v>
      </c>
      <c r="T664" s="9">
        <f t="shared" si="65"/>
        <v>41990.438043981485</v>
      </c>
    </row>
    <row r="665" spans="1:20" ht="29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42203.843240740738</v>
      </c>
      <c r="T665" s="9">
        <f t="shared" si="65"/>
        <v>42173.843240740738</v>
      </c>
    </row>
    <row r="666" spans="1:20" ht="29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42107.666377314818</v>
      </c>
      <c r="T666" s="9">
        <f t="shared" si="65"/>
        <v>42077.666377314818</v>
      </c>
    </row>
    <row r="667" spans="1:20" ht="29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42748.711354166662</v>
      </c>
      <c r="T667" s="9">
        <f t="shared" si="65"/>
        <v>42688.711354166662</v>
      </c>
    </row>
    <row r="668" spans="1:20" ht="29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41868.832152777781</v>
      </c>
      <c r="T668" s="9">
        <f t="shared" si="65"/>
        <v>41838.832152777781</v>
      </c>
    </row>
    <row r="669" spans="1:20" ht="29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42672.373414351852</v>
      </c>
      <c r="T669" s="9">
        <f t="shared" si="65"/>
        <v>42632.373414351852</v>
      </c>
    </row>
    <row r="670" spans="1:20" ht="29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42135.831273148149</v>
      </c>
      <c r="T670" s="9">
        <f t="shared" si="65"/>
        <v>42090.831273148149</v>
      </c>
    </row>
    <row r="671" spans="1:20" ht="29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42557.625671296293</v>
      </c>
      <c r="T671" s="9">
        <f t="shared" si="65"/>
        <v>42527.625671296293</v>
      </c>
    </row>
    <row r="672" spans="1:20" ht="29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42540.340277777781</v>
      </c>
      <c r="T672" s="9">
        <f t="shared" si="65"/>
        <v>42506.709722222222</v>
      </c>
    </row>
    <row r="673" spans="1:20" ht="29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42018.166666666672</v>
      </c>
      <c r="T673" s="9">
        <f t="shared" si="65"/>
        <v>41984.692731481482</v>
      </c>
    </row>
    <row r="674" spans="1:20" ht="29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42005.207638888889</v>
      </c>
      <c r="T674" s="9">
        <f t="shared" si="65"/>
        <v>41974.219490740739</v>
      </c>
    </row>
    <row r="675" spans="1:20" ht="29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41883.840474537035</v>
      </c>
      <c r="T675" s="9">
        <f t="shared" si="65"/>
        <v>41838.840474537035</v>
      </c>
    </row>
    <row r="676" spans="1:20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41863.116053240738</v>
      </c>
      <c r="T676" s="9">
        <f t="shared" si="65"/>
        <v>41803.116053240738</v>
      </c>
    </row>
    <row r="677" spans="1:20" ht="29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42005.290972222225</v>
      </c>
      <c r="T677" s="9">
        <f t="shared" si="65"/>
        <v>41975.930601851855</v>
      </c>
    </row>
    <row r="678" spans="1:20" ht="29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42042.768298611118</v>
      </c>
      <c r="T678" s="9">
        <f t="shared" si="65"/>
        <v>42012.768298611118</v>
      </c>
    </row>
    <row r="679" spans="1:20" ht="29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42549.403877314813</v>
      </c>
      <c r="T679" s="9">
        <f t="shared" si="65"/>
        <v>42504.403877314813</v>
      </c>
    </row>
    <row r="680" spans="1:20" ht="29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42511.376597222217</v>
      </c>
      <c r="T680" s="9">
        <f t="shared" si="65"/>
        <v>42481.376597222217</v>
      </c>
    </row>
    <row r="681" spans="1:20" ht="29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42616.695706018523</v>
      </c>
      <c r="T681" s="9">
        <f t="shared" si="65"/>
        <v>42556.695706018523</v>
      </c>
    </row>
    <row r="682" spans="1:20" ht="29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41899.501516203702</v>
      </c>
      <c r="T682" s="9">
        <f t="shared" si="65"/>
        <v>41864.501516203702</v>
      </c>
    </row>
    <row r="683" spans="1:20" ht="29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42669.805601851855</v>
      </c>
      <c r="T683" s="9">
        <f t="shared" si="65"/>
        <v>42639.805601851855</v>
      </c>
    </row>
    <row r="684" spans="1:20" ht="29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42808.723634259266</v>
      </c>
      <c r="T684" s="9">
        <f t="shared" si="65"/>
        <v>42778.765300925923</v>
      </c>
    </row>
    <row r="685" spans="1:20" ht="29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42674.900046296301</v>
      </c>
      <c r="T685" s="9">
        <f t="shared" si="65"/>
        <v>42634.900046296301</v>
      </c>
    </row>
    <row r="686" spans="1:20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41845.125</v>
      </c>
      <c r="T686" s="9">
        <f t="shared" si="65"/>
        <v>41809.473275462966</v>
      </c>
    </row>
    <row r="687" spans="1:20" ht="29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42016.866574074069</v>
      </c>
      <c r="T687" s="9">
        <f t="shared" si="65"/>
        <v>41971.866574074069</v>
      </c>
    </row>
    <row r="688" spans="1:20" ht="29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42219.673263888893</v>
      </c>
      <c r="T688" s="9">
        <f t="shared" si="65"/>
        <v>42189.673263888893</v>
      </c>
    </row>
    <row r="689" spans="1:20" ht="29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42771.750613425931</v>
      </c>
      <c r="T689" s="9">
        <f t="shared" si="65"/>
        <v>42711.750613425931</v>
      </c>
    </row>
    <row r="690" spans="1:20" ht="29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42292.104780092588</v>
      </c>
      <c r="T690" s="9">
        <f t="shared" si="65"/>
        <v>42262.104780092588</v>
      </c>
    </row>
    <row r="691" spans="1:20" ht="29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42712.207638888889</v>
      </c>
      <c r="T691" s="9">
        <f t="shared" si="65"/>
        <v>42675.66778935185</v>
      </c>
    </row>
    <row r="692" spans="1:20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42622.25</v>
      </c>
      <c r="T692" s="9">
        <f t="shared" si="65"/>
        <v>42579.634733796294</v>
      </c>
    </row>
    <row r="693" spans="1:20" ht="29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42186.028310185182</v>
      </c>
      <c r="T693" s="9">
        <f t="shared" si="65"/>
        <v>42158.028310185182</v>
      </c>
    </row>
    <row r="694" spans="1:20" ht="29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42726.37572916667</v>
      </c>
      <c r="T694" s="9">
        <f t="shared" si="65"/>
        <v>42696.37572916667</v>
      </c>
    </row>
    <row r="695" spans="1:20" ht="29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42124.808182870373</v>
      </c>
      <c r="T695" s="9">
        <f t="shared" si="65"/>
        <v>42094.808182870373</v>
      </c>
    </row>
    <row r="696" spans="1:20" ht="29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42767.663877314815</v>
      </c>
      <c r="T696" s="9">
        <f t="shared" si="65"/>
        <v>42737.663877314815</v>
      </c>
    </row>
    <row r="697" spans="1:20" ht="29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41943.521064814813</v>
      </c>
      <c r="T697" s="9">
        <f t="shared" si="65"/>
        <v>41913.521064814813</v>
      </c>
    </row>
    <row r="698" spans="1:20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41845.927106481482</v>
      </c>
      <c r="T698" s="9">
        <f t="shared" si="65"/>
        <v>41815.927106481482</v>
      </c>
    </row>
    <row r="699" spans="1:20" ht="29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42403.523020833338</v>
      </c>
      <c r="T699" s="9">
        <f t="shared" si="65"/>
        <v>42388.523020833338</v>
      </c>
    </row>
    <row r="700" spans="1:20" ht="29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41900.083333333336</v>
      </c>
      <c r="T700" s="9">
        <f t="shared" si="65"/>
        <v>41866.931076388886</v>
      </c>
    </row>
    <row r="701" spans="1:20" ht="29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41600.666666666664</v>
      </c>
      <c r="T701" s="9">
        <f t="shared" si="65"/>
        <v>41563.485509259262</v>
      </c>
    </row>
    <row r="702" spans="1:20" ht="29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42745.688437500001</v>
      </c>
      <c r="T702" s="9">
        <f t="shared" si="65"/>
        <v>42715.688437500001</v>
      </c>
    </row>
    <row r="703" spans="1:20" ht="29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41843.662962962961</v>
      </c>
      <c r="T703" s="9">
        <f t="shared" si="65"/>
        <v>41813.662962962961</v>
      </c>
    </row>
    <row r="704" spans="1:20" ht="29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42698.768368055549</v>
      </c>
      <c r="T704" s="9">
        <f t="shared" si="65"/>
        <v>42668.726701388892</v>
      </c>
    </row>
    <row r="705" spans="1:20" ht="29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42766.98055555555</v>
      </c>
      <c r="T705" s="9">
        <f t="shared" si="65"/>
        <v>42711.950798611113</v>
      </c>
    </row>
    <row r="706" spans="1:20" ht="29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42786.192916666667</v>
      </c>
      <c r="T706" s="9">
        <f t="shared" si="65"/>
        <v>42726.192916666667</v>
      </c>
    </row>
    <row r="707" spans="1:20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 N707))</f>
        <v>wearables</v>
      </c>
      <c r="S707" s="9">
        <f t="shared" ref="S707:S770" si="70">(((I707/60)/60)/24)+DATE(1970,1,1)</f>
        <v>42756.491643518515</v>
      </c>
      <c r="T707" s="9">
        <f t="shared" ref="T707:T770" si="71">(((J707/60)/60)/24)+DATE(1970,1,1)</f>
        <v>42726.491643518515</v>
      </c>
    </row>
    <row r="708" spans="1:20" ht="29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42718.777083333334</v>
      </c>
      <c r="T708" s="9">
        <f t="shared" si="71"/>
        <v>42676.995173611111</v>
      </c>
    </row>
    <row r="709" spans="1:20" ht="29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42736.663506944446</v>
      </c>
      <c r="T709" s="9">
        <f t="shared" si="71"/>
        <v>42696.663506944446</v>
      </c>
    </row>
    <row r="710" spans="1:20" ht="29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41895.581018518518</v>
      </c>
      <c r="T710" s="9">
        <f t="shared" si="71"/>
        <v>41835.581018518518</v>
      </c>
    </row>
    <row r="711" spans="1:2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41978.041192129633</v>
      </c>
      <c r="T711" s="9">
        <f t="shared" si="71"/>
        <v>41948.041192129633</v>
      </c>
    </row>
    <row r="712" spans="1:20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41871.030555555553</v>
      </c>
      <c r="T712" s="9">
        <f t="shared" si="71"/>
        <v>41837.984976851854</v>
      </c>
    </row>
    <row r="713" spans="1:20" ht="29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42718.500787037032</v>
      </c>
      <c r="T713" s="9">
        <f t="shared" si="71"/>
        <v>42678.459120370375</v>
      </c>
    </row>
    <row r="714" spans="1:20" ht="29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42414.680925925932</v>
      </c>
      <c r="T714" s="9">
        <f t="shared" si="71"/>
        <v>42384.680925925932</v>
      </c>
    </row>
    <row r="715" spans="1:20" ht="29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42526.529305555552</v>
      </c>
      <c r="T715" s="9">
        <f t="shared" si="71"/>
        <v>42496.529305555552</v>
      </c>
    </row>
    <row r="716" spans="1:20" ht="29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42794.787986111114</v>
      </c>
      <c r="T716" s="9">
        <f t="shared" si="71"/>
        <v>42734.787986111114</v>
      </c>
    </row>
    <row r="717" spans="1:20" ht="29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42313.132407407407</v>
      </c>
      <c r="T717" s="9">
        <f t="shared" si="71"/>
        <v>42273.090740740736</v>
      </c>
    </row>
    <row r="718" spans="1:20" ht="29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41974</v>
      </c>
      <c r="T718" s="9">
        <f t="shared" si="71"/>
        <v>41940.658645833333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41887.854189814818</v>
      </c>
      <c r="T719" s="9">
        <f t="shared" si="71"/>
        <v>41857.854189814818</v>
      </c>
    </row>
    <row r="720" spans="1:20" ht="29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42784.249305555553</v>
      </c>
      <c r="T720" s="9">
        <f t="shared" si="71"/>
        <v>42752.845451388886</v>
      </c>
    </row>
    <row r="721" spans="1:20" ht="29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42423.040231481486</v>
      </c>
      <c r="T721" s="9">
        <f t="shared" si="71"/>
        <v>42409.040231481486</v>
      </c>
    </row>
    <row r="722" spans="1:20" ht="29" hidden="1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40937.649201388893</v>
      </c>
      <c r="T722" s="9">
        <f t="shared" si="71"/>
        <v>40909.649201388893</v>
      </c>
    </row>
    <row r="723" spans="1:20" ht="29" hidden="1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41852.571840277778</v>
      </c>
      <c r="T723" s="9">
        <f t="shared" si="71"/>
        <v>41807.571840277778</v>
      </c>
    </row>
    <row r="724" spans="1:20" ht="29" hidden="1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41007.76363425926</v>
      </c>
      <c r="T724" s="9">
        <f t="shared" si="71"/>
        <v>40977.805300925924</v>
      </c>
    </row>
    <row r="725" spans="1:20" hidden="1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42215.165972222225</v>
      </c>
      <c r="T725" s="9">
        <f t="shared" si="71"/>
        <v>42184.816539351858</v>
      </c>
    </row>
    <row r="726" spans="1:20" ht="43.5" hidden="1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40724.638460648144</v>
      </c>
      <c r="T726" s="9">
        <f t="shared" si="71"/>
        <v>40694.638460648144</v>
      </c>
    </row>
    <row r="727" spans="1:20" ht="29" hidden="1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42351.626296296294</v>
      </c>
      <c r="T727" s="9">
        <f t="shared" si="71"/>
        <v>42321.626296296294</v>
      </c>
    </row>
    <row r="728" spans="1:20" ht="29" hidden="1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41376.042673611111</v>
      </c>
      <c r="T728" s="9">
        <f t="shared" si="71"/>
        <v>41346.042673611111</v>
      </c>
    </row>
    <row r="729" spans="1:20" ht="29" hidden="1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41288.888888888891</v>
      </c>
      <c r="T729" s="9">
        <f t="shared" si="71"/>
        <v>41247.020243055551</v>
      </c>
    </row>
    <row r="730" spans="1:20" ht="29" hidden="1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40776.837465277778</v>
      </c>
      <c r="T730" s="9">
        <f t="shared" si="71"/>
        <v>40731.837465277778</v>
      </c>
    </row>
    <row r="731" spans="1:20" ht="29" hidden="1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41171.185891203706</v>
      </c>
      <c r="T731" s="9">
        <f t="shared" si="71"/>
        <v>41111.185891203706</v>
      </c>
    </row>
    <row r="732" spans="1:20" hidden="1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40884.745266203703</v>
      </c>
      <c r="T732" s="9">
        <f t="shared" si="71"/>
        <v>40854.745266203703</v>
      </c>
    </row>
    <row r="733" spans="1:20" ht="29" hidden="1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40930.25</v>
      </c>
      <c r="T733" s="9">
        <f t="shared" si="71"/>
        <v>40879.795682870368</v>
      </c>
    </row>
    <row r="734" spans="1:20" ht="29" hidden="1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41546.424317129626</v>
      </c>
      <c r="T734" s="9">
        <f t="shared" si="71"/>
        <v>41486.424317129626</v>
      </c>
    </row>
    <row r="735" spans="1:20" ht="29" hidden="1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41628.420046296298</v>
      </c>
      <c r="T735" s="9">
        <f t="shared" si="71"/>
        <v>41598.420046296298</v>
      </c>
    </row>
    <row r="736" spans="1:20" ht="29" hidden="1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42133.208333333328</v>
      </c>
      <c r="T736" s="9">
        <f t="shared" si="71"/>
        <v>42102.164583333331</v>
      </c>
    </row>
    <row r="737" spans="1:20" ht="29" hidden="1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41977.027083333334</v>
      </c>
      <c r="T737" s="9">
        <f t="shared" si="71"/>
        <v>41946.029467592591</v>
      </c>
    </row>
    <row r="738" spans="1:20" ht="29" hidden="1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41599.207638888889</v>
      </c>
      <c r="T738" s="9">
        <f t="shared" si="71"/>
        <v>41579.734259259261</v>
      </c>
    </row>
    <row r="739" spans="1:20" ht="29" hidden="1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41684.833333333336</v>
      </c>
      <c r="T739" s="9">
        <f t="shared" si="71"/>
        <v>41667.275312500002</v>
      </c>
    </row>
    <row r="740" spans="1:20" hidden="1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41974.207638888889</v>
      </c>
      <c r="T740" s="9">
        <f t="shared" si="71"/>
        <v>41943.604097222218</v>
      </c>
    </row>
    <row r="741" spans="1:20" ht="29" hidden="1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41862.502650462964</v>
      </c>
      <c r="T741" s="9">
        <f t="shared" si="71"/>
        <v>41829.502650462964</v>
      </c>
    </row>
    <row r="742" spans="1:20" ht="29" hidden="1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42176.146782407406</v>
      </c>
      <c r="T742" s="9">
        <f t="shared" si="71"/>
        <v>42162.146782407406</v>
      </c>
    </row>
    <row r="743" spans="1:20" hidden="1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41436.648217592592</v>
      </c>
      <c r="T743" s="9">
        <f t="shared" si="71"/>
        <v>41401.648217592592</v>
      </c>
    </row>
    <row r="744" spans="1:20" ht="29" hidden="1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41719.876296296294</v>
      </c>
      <c r="T744" s="9">
        <f t="shared" si="71"/>
        <v>41689.917962962965</v>
      </c>
    </row>
    <row r="745" spans="1:20" ht="29" hidden="1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41015.875</v>
      </c>
      <c r="T745" s="9">
        <f t="shared" si="71"/>
        <v>40990.709317129629</v>
      </c>
    </row>
    <row r="746" spans="1:20" ht="29" hidden="1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41256.95721064815</v>
      </c>
      <c r="T746" s="9">
        <f t="shared" si="71"/>
        <v>41226.95721064815</v>
      </c>
    </row>
    <row r="747" spans="1:20" ht="29" hidden="1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41397.572280092594</v>
      </c>
      <c r="T747" s="9">
        <f t="shared" si="71"/>
        <v>41367.572280092594</v>
      </c>
    </row>
    <row r="748" spans="1:20" hidden="1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41175.165972222225</v>
      </c>
      <c r="T748" s="9">
        <f t="shared" si="71"/>
        <v>41157.042928240742</v>
      </c>
    </row>
    <row r="749" spans="1:20" ht="29" hidden="1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42019.454166666663</v>
      </c>
      <c r="T749" s="9">
        <f t="shared" si="71"/>
        <v>41988.548831018517</v>
      </c>
    </row>
    <row r="750" spans="1:20" ht="29" hidden="1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41861.846828703703</v>
      </c>
      <c r="T750" s="9">
        <f t="shared" si="71"/>
        <v>41831.846828703703</v>
      </c>
    </row>
    <row r="751" spans="1:20" ht="29" hidden="1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42763.94131944445</v>
      </c>
      <c r="T751" s="9">
        <f t="shared" si="71"/>
        <v>42733.94131944445</v>
      </c>
    </row>
    <row r="752" spans="1:20" ht="29" hidden="1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41329.878148148149</v>
      </c>
      <c r="T752" s="9">
        <f t="shared" si="71"/>
        <v>41299.878148148149</v>
      </c>
    </row>
    <row r="753" spans="1:20" ht="29" hidden="1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40759.630497685182</v>
      </c>
      <c r="T753" s="9">
        <f t="shared" si="71"/>
        <v>40713.630497685182</v>
      </c>
    </row>
    <row r="754" spans="1:20" ht="29" hidden="1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42659.458333333328</v>
      </c>
      <c r="T754" s="9">
        <f t="shared" si="71"/>
        <v>42639.421493055561</v>
      </c>
    </row>
    <row r="755" spans="1:20" ht="29" hidden="1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42049.590173611112</v>
      </c>
      <c r="T755" s="9">
        <f t="shared" si="71"/>
        <v>42019.590173611112</v>
      </c>
    </row>
    <row r="756" spans="1:20" ht="29" hidden="1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41279.749085648145</v>
      </c>
      <c r="T756" s="9">
        <f t="shared" si="71"/>
        <v>41249.749085648145</v>
      </c>
    </row>
    <row r="757" spans="1:20" ht="29" hidden="1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41414.02847222222</v>
      </c>
      <c r="T757" s="9">
        <f t="shared" si="71"/>
        <v>41383.605057870373</v>
      </c>
    </row>
    <row r="758" spans="1:20" ht="29" hidden="1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40651.725219907406</v>
      </c>
      <c r="T758" s="9">
        <f t="shared" si="71"/>
        <v>40590.766886574071</v>
      </c>
    </row>
    <row r="759" spans="1:20" ht="29" hidden="1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41249.054560185185</v>
      </c>
      <c r="T759" s="9">
        <f t="shared" si="71"/>
        <v>41235.054560185185</v>
      </c>
    </row>
    <row r="760" spans="1:20" hidden="1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40459.836435185185</v>
      </c>
      <c r="T760" s="9">
        <f t="shared" si="71"/>
        <v>40429.836435185185</v>
      </c>
    </row>
    <row r="761" spans="1:20" ht="29" hidden="1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41829.330312500002</v>
      </c>
      <c r="T761" s="9">
        <f t="shared" si="71"/>
        <v>41789.330312500002</v>
      </c>
    </row>
    <row r="762" spans="1:20" ht="29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42700.805706018517</v>
      </c>
      <c r="T762" s="9">
        <f t="shared" si="71"/>
        <v>42670.764039351852</v>
      </c>
    </row>
    <row r="763" spans="1:20" ht="29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41672.751458333332</v>
      </c>
      <c r="T763" s="9">
        <f t="shared" si="71"/>
        <v>41642.751458333332</v>
      </c>
    </row>
    <row r="764" spans="1:20" ht="29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42708.25</v>
      </c>
      <c r="T764" s="9">
        <f t="shared" si="71"/>
        <v>42690.858449074076</v>
      </c>
    </row>
    <row r="765" spans="1:20" ht="29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41501.446851851848</v>
      </c>
      <c r="T765" s="9">
        <f t="shared" si="71"/>
        <v>41471.446851851848</v>
      </c>
    </row>
    <row r="766" spans="1:20" ht="29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42257.173159722224</v>
      </c>
      <c r="T766" s="9">
        <f t="shared" si="71"/>
        <v>42227.173159722224</v>
      </c>
    </row>
    <row r="767" spans="1:20" ht="29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41931.542638888888</v>
      </c>
      <c r="T767" s="9">
        <f t="shared" si="71"/>
        <v>41901.542638888888</v>
      </c>
    </row>
    <row r="768" spans="1:20" ht="29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42051.783368055556</v>
      </c>
      <c r="T768" s="9">
        <f t="shared" si="71"/>
        <v>42021.783368055556</v>
      </c>
    </row>
    <row r="769" spans="1:20" ht="58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42145.143634259264</v>
      </c>
      <c r="T769" s="9">
        <f t="shared" si="71"/>
        <v>42115.143634259264</v>
      </c>
    </row>
    <row r="770" spans="1:20" ht="29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41624.207060185188</v>
      </c>
      <c r="T770" s="9">
        <f t="shared" si="71"/>
        <v>41594.207060185188</v>
      </c>
    </row>
    <row r="771" spans="1:20" ht="29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 N771))</f>
        <v>fiction</v>
      </c>
      <c r="S771" s="9">
        <f t="shared" ref="S771:S834" si="76">(((I771/60)/60)/24)+DATE(1970,1,1)</f>
        <v>41634.996458333335</v>
      </c>
      <c r="T771" s="9">
        <f t="shared" ref="T771:T834" si="77">(((J771/60)/60)/24)+DATE(1970,1,1)</f>
        <v>41604.996458333335</v>
      </c>
    </row>
    <row r="772" spans="1:20" ht="29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41329.999641203707</v>
      </c>
      <c r="T772" s="9">
        <f t="shared" si="77"/>
        <v>41289.999641203707</v>
      </c>
    </row>
    <row r="773" spans="1:20" ht="29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42399.824097222227</v>
      </c>
      <c r="T773" s="9">
        <f t="shared" si="77"/>
        <v>42349.824097222227</v>
      </c>
    </row>
    <row r="774" spans="1:20" ht="29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40118.165972222225</v>
      </c>
      <c r="T774" s="9">
        <f t="shared" si="77"/>
        <v>40068.056932870371</v>
      </c>
    </row>
    <row r="775" spans="1:20" ht="29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42134.959027777775</v>
      </c>
      <c r="T775" s="9">
        <f t="shared" si="77"/>
        <v>42100.735937499994</v>
      </c>
    </row>
    <row r="776" spans="1:20" ht="29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41693.780300925922</v>
      </c>
      <c r="T776" s="9">
        <f t="shared" si="77"/>
        <v>41663.780300925922</v>
      </c>
    </row>
    <row r="777" spans="1:20" ht="29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40893.060127314813</v>
      </c>
      <c r="T777" s="9">
        <f t="shared" si="77"/>
        <v>40863.060127314813</v>
      </c>
    </row>
    <row r="778" spans="1:20" ht="29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42288.208333333328</v>
      </c>
      <c r="T778" s="9">
        <f t="shared" si="77"/>
        <v>42250.685706018514</v>
      </c>
    </row>
    <row r="779" spans="1:20" ht="29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41486.981215277774</v>
      </c>
      <c r="T779" s="9">
        <f t="shared" si="77"/>
        <v>41456.981215277774</v>
      </c>
    </row>
    <row r="780" spans="1:20" ht="29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41759.702314814815</v>
      </c>
      <c r="T780" s="9">
        <f t="shared" si="77"/>
        <v>41729.702314814815</v>
      </c>
    </row>
    <row r="781" spans="1:20" ht="29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40466.166666666664</v>
      </c>
      <c r="T781" s="9">
        <f t="shared" si="77"/>
        <v>40436.68408564815</v>
      </c>
    </row>
    <row r="782" spans="1:20" ht="29" hidden="1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40666.673900462964</v>
      </c>
      <c r="T782" s="9">
        <f t="shared" si="77"/>
        <v>40636.673900462964</v>
      </c>
    </row>
    <row r="783" spans="1:20" ht="29" hidden="1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41433.000856481485</v>
      </c>
      <c r="T783" s="9">
        <f t="shared" si="77"/>
        <v>41403.000856481485</v>
      </c>
    </row>
    <row r="784" spans="1:20" ht="29" hidden="1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41146.758125</v>
      </c>
      <c r="T784" s="9">
        <f t="shared" si="77"/>
        <v>41116.758125</v>
      </c>
    </row>
    <row r="785" spans="1:20" ht="29" hidden="1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41026.916666666664</v>
      </c>
      <c r="T785" s="9">
        <f t="shared" si="77"/>
        <v>40987.773715277777</v>
      </c>
    </row>
    <row r="786" spans="1:20" ht="29" hidden="1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41715.107858796298</v>
      </c>
      <c r="T786" s="9">
        <f t="shared" si="77"/>
        <v>41675.149525462963</v>
      </c>
    </row>
    <row r="787" spans="1:20" ht="29" hidden="1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41333.593923611108</v>
      </c>
      <c r="T787" s="9">
        <f t="shared" si="77"/>
        <v>41303.593923611108</v>
      </c>
    </row>
    <row r="788" spans="1:20" ht="29" hidden="1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41040.657638888886</v>
      </c>
      <c r="T788" s="9">
        <f t="shared" si="77"/>
        <v>40983.055949074071</v>
      </c>
    </row>
    <row r="789" spans="1:20" ht="29" hidden="1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41579.627615740741</v>
      </c>
      <c r="T789" s="9">
        <f t="shared" si="77"/>
        <v>41549.627615740741</v>
      </c>
    </row>
    <row r="790" spans="1:20" ht="29" hidden="1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41097.165972222225</v>
      </c>
      <c r="T790" s="9">
        <f t="shared" si="77"/>
        <v>41059.006805555553</v>
      </c>
    </row>
    <row r="791" spans="1:20" ht="29" hidden="1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41295.332638888889</v>
      </c>
      <c r="T791" s="9">
        <f t="shared" si="77"/>
        <v>41277.186111111114</v>
      </c>
    </row>
    <row r="792" spans="1:20" ht="29" hidden="1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41306.047905092593</v>
      </c>
      <c r="T792" s="9">
        <f t="shared" si="77"/>
        <v>41276.047905092593</v>
      </c>
    </row>
    <row r="793" spans="1:20" ht="29" hidden="1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41591.249305555553</v>
      </c>
      <c r="T793" s="9">
        <f t="shared" si="77"/>
        <v>41557.780624999999</v>
      </c>
    </row>
    <row r="794" spans="1:20" hidden="1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41585.915312500001</v>
      </c>
      <c r="T794" s="9">
        <f t="shared" si="77"/>
        <v>41555.873645833337</v>
      </c>
    </row>
    <row r="795" spans="1:20" ht="29" hidden="1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41458.207638888889</v>
      </c>
      <c r="T795" s="9">
        <f t="shared" si="77"/>
        <v>41442.741249999999</v>
      </c>
    </row>
    <row r="796" spans="1:20" ht="29" hidden="1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40791.712500000001</v>
      </c>
      <c r="T796" s="9">
        <f t="shared" si="77"/>
        <v>40736.115011574075</v>
      </c>
    </row>
    <row r="797" spans="1:20" ht="29" hidden="1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41006.207638888889</v>
      </c>
      <c r="T797" s="9">
        <f t="shared" si="77"/>
        <v>40963.613032407404</v>
      </c>
    </row>
    <row r="798" spans="1:20" ht="29" hidden="1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41532.881944444445</v>
      </c>
      <c r="T798" s="9">
        <f t="shared" si="77"/>
        <v>41502.882928240739</v>
      </c>
    </row>
    <row r="799" spans="1:20" ht="29" hidden="1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41028.166666666664</v>
      </c>
      <c r="T799" s="9">
        <f t="shared" si="77"/>
        <v>40996.994074074071</v>
      </c>
    </row>
    <row r="800" spans="1:20" ht="29" hidden="1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41912.590127314819</v>
      </c>
      <c r="T800" s="9">
        <f t="shared" si="77"/>
        <v>41882.590127314819</v>
      </c>
    </row>
    <row r="801" spans="1:20" ht="29" hidden="1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41026.667199074072</v>
      </c>
      <c r="T801" s="9">
        <f t="shared" si="77"/>
        <v>40996.667199074072</v>
      </c>
    </row>
    <row r="802" spans="1:20" ht="29" hidden="1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41893.433495370373</v>
      </c>
      <c r="T802" s="9">
        <f t="shared" si="77"/>
        <v>41863.433495370373</v>
      </c>
    </row>
    <row r="803" spans="1:20" ht="29" hidden="1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40725.795370370368</v>
      </c>
      <c r="T803" s="9">
        <f t="shared" si="77"/>
        <v>40695.795370370368</v>
      </c>
    </row>
    <row r="804" spans="1:20" ht="29" hidden="1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41169.170138888891</v>
      </c>
      <c r="T804" s="9">
        <f t="shared" si="77"/>
        <v>41123.022268518522</v>
      </c>
    </row>
    <row r="805" spans="1:20" ht="29" hidden="1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40692.041666666664</v>
      </c>
      <c r="T805" s="9">
        <f t="shared" si="77"/>
        <v>40665.949976851851</v>
      </c>
    </row>
    <row r="806" spans="1:20" ht="29" hidden="1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40747.165972222225</v>
      </c>
      <c r="T806" s="9">
        <f t="shared" si="77"/>
        <v>40730.105625000004</v>
      </c>
    </row>
    <row r="807" spans="1:20" ht="29" hidden="1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40740.958333333336</v>
      </c>
      <c r="T807" s="9">
        <f t="shared" si="77"/>
        <v>40690.823055555556</v>
      </c>
    </row>
    <row r="808" spans="1:20" hidden="1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40793.691423611112</v>
      </c>
      <c r="T808" s="9">
        <f t="shared" si="77"/>
        <v>40763.691423611112</v>
      </c>
    </row>
    <row r="809" spans="1:20" hidden="1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42795.083333333328</v>
      </c>
      <c r="T809" s="9">
        <f t="shared" si="77"/>
        <v>42759.628599537042</v>
      </c>
    </row>
    <row r="810" spans="1:20" ht="29" hidden="1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41995.207638888889</v>
      </c>
      <c r="T810" s="9">
        <f t="shared" si="77"/>
        <v>41962.100532407407</v>
      </c>
    </row>
    <row r="811" spans="1:20" ht="29" hidden="1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41658.833680555559</v>
      </c>
      <c r="T811" s="9">
        <f t="shared" si="77"/>
        <v>41628.833680555559</v>
      </c>
    </row>
    <row r="812" spans="1:20" ht="29" hidden="1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41153.056273148148</v>
      </c>
      <c r="T812" s="9">
        <f t="shared" si="77"/>
        <v>41123.056273148148</v>
      </c>
    </row>
    <row r="813" spans="1:20" hidden="1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41465.702777777777</v>
      </c>
      <c r="T813" s="9">
        <f t="shared" si="77"/>
        <v>41443.643541666665</v>
      </c>
    </row>
    <row r="814" spans="1:20" ht="29" hidden="1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41334.581944444442</v>
      </c>
      <c r="T814" s="9">
        <f t="shared" si="77"/>
        <v>41282.017962962964</v>
      </c>
    </row>
    <row r="815" spans="1:20" hidden="1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41110.960243055553</v>
      </c>
      <c r="T815" s="9">
        <f t="shared" si="77"/>
        <v>41080.960243055553</v>
      </c>
    </row>
    <row r="816" spans="1:20" ht="29" hidden="1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40694.75277777778</v>
      </c>
      <c r="T816" s="9">
        <f t="shared" si="77"/>
        <v>40679.743067129632</v>
      </c>
    </row>
    <row r="817" spans="1:20" hidden="1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41944.917858796296</v>
      </c>
      <c r="T817" s="9">
        <f t="shared" si="77"/>
        <v>41914.917858796296</v>
      </c>
    </row>
    <row r="818" spans="1:20" hidden="1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41373.270833333336</v>
      </c>
      <c r="T818" s="9">
        <f t="shared" si="77"/>
        <v>41341.870868055557</v>
      </c>
    </row>
    <row r="819" spans="1:20" ht="29" hidden="1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40979.207638888889</v>
      </c>
      <c r="T819" s="9">
        <f t="shared" si="77"/>
        <v>40925.599664351852</v>
      </c>
    </row>
    <row r="820" spans="1:20" ht="29" hidden="1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41128.709027777775</v>
      </c>
      <c r="T820" s="9">
        <f t="shared" si="77"/>
        <v>41120.882881944446</v>
      </c>
    </row>
    <row r="821" spans="1:20" hidden="1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41629.197222222225</v>
      </c>
      <c r="T821" s="9">
        <f t="shared" si="77"/>
        <v>41619.998310185183</v>
      </c>
    </row>
    <row r="822" spans="1:20" ht="29" hidden="1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41799.208333333336</v>
      </c>
      <c r="T822" s="9">
        <f t="shared" si="77"/>
        <v>41768.841921296298</v>
      </c>
    </row>
    <row r="823" spans="1:20" ht="29" hidden="1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42128.167361111111</v>
      </c>
      <c r="T823" s="9">
        <f t="shared" si="77"/>
        <v>42093.922048611115</v>
      </c>
    </row>
    <row r="824" spans="1:20" ht="29" hidden="1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41187.947337962964</v>
      </c>
      <c r="T824" s="9">
        <f t="shared" si="77"/>
        <v>41157.947337962964</v>
      </c>
    </row>
    <row r="825" spans="1:20" ht="29" hidden="1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42085.931157407409</v>
      </c>
      <c r="T825" s="9">
        <f t="shared" si="77"/>
        <v>42055.972824074073</v>
      </c>
    </row>
    <row r="826" spans="1:20" ht="29" hidden="1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40286.290972222225</v>
      </c>
      <c r="T826" s="9">
        <f t="shared" si="77"/>
        <v>40250.242106481484</v>
      </c>
    </row>
    <row r="827" spans="1:20" hidden="1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41211.306527777779</v>
      </c>
      <c r="T827" s="9">
        <f t="shared" si="77"/>
        <v>41186.306527777779</v>
      </c>
    </row>
    <row r="828" spans="1:20" ht="29" hidden="1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40993.996874999997</v>
      </c>
      <c r="T828" s="9">
        <f t="shared" si="77"/>
        <v>40973.038541666669</v>
      </c>
    </row>
    <row r="829" spans="1:20" ht="29" hidden="1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40953.825694444444</v>
      </c>
      <c r="T829" s="9">
        <f t="shared" si="77"/>
        <v>40927.473460648151</v>
      </c>
    </row>
    <row r="830" spans="1:20" ht="29" hidden="1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41085.683333333334</v>
      </c>
      <c r="T830" s="9">
        <f t="shared" si="77"/>
        <v>41073.050717592596</v>
      </c>
    </row>
    <row r="831" spans="1:20" ht="29" hidden="1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42564.801388888889</v>
      </c>
      <c r="T831" s="9">
        <f t="shared" si="77"/>
        <v>42504.801388888889</v>
      </c>
    </row>
    <row r="832" spans="1:20" ht="29" hidden="1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41355.484085648146</v>
      </c>
      <c r="T832" s="9">
        <f t="shared" si="77"/>
        <v>41325.525752314818</v>
      </c>
    </row>
    <row r="833" spans="1:20" hidden="1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41026.646921296298</v>
      </c>
      <c r="T833" s="9">
        <f t="shared" si="77"/>
        <v>40996.646921296298</v>
      </c>
    </row>
    <row r="834" spans="1:20" ht="29" hidden="1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40929.342361111114</v>
      </c>
      <c r="T834" s="9">
        <f t="shared" si="77"/>
        <v>40869.675173611111</v>
      </c>
    </row>
    <row r="835" spans="1:20" hidden="1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 N835))</f>
        <v>rock</v>
      </c>
      <c r="S835" s="9">
        <f t="shared" ref="S835:S898" si="82">(((I835/60)/60)/24)+DATE(1970,1,1)</f>
        <v>41748.878182870372</v>
      </c>
      <c r="T835" s="9">
        <f t="shared" ref="T835:T898" si="83">(((J835/60)/60)/24)+DATE(1970,1,1)</f>
        <v>41718.878182870372</v>
      </c>
    </row>
    <row r="836" spans="1:20" ht="29" hidden="1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41456.165972222225</v>
      </c>
      <c r="T836" s="9">
        <f t="shared" si="83"/>
        <v>41422.822824074072</v>
      </c>
    </row>
    <row r="837" spans="1:20" ht="29" hidden="1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41048.125</v>
      </c>
      <c r="T837" s="9">
        <f t="shared" si="83"/>
        <v>41005.45784722222</v>
      </c>
    </row>
    <row r="838" spans="1:20" hidden="1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41554.056921296295</v>
      </c>
      <c r="T838" s="9">
        <f t="shared" si="83"/>
        <v>41524.056921296295</v>
      </c>
    </row>
    <row r="839" spans="1:20" hidden="1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41760.998402777775</v>
      </c>
      <c r="T839" s="9">
        <f t="shared" si="83"/>
        <v>41730.998402777775</v>
      </c>
    </row>
    <row r="840" spans="1:20" ht="29" hidden="1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40925.897974537038</v>
      </c>
      <c r="T840" s="9">
        <f t="shared" si="83"/>
        <v>40895.897974537038</v>
      </c>
    </row>
    <row r="841" spans="1:20" ht="29" hidden="1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41174.763379629629</v>
      </c>
      <c r="T841" s="9">
        <f t="shared" si="83"/>
        <v>41144.763379629629</v>
      </c>
    </row>
    <row r="842" spans="1:20" ht="29" hidden="1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42637.226701388892</v>
      </c>
      <c r="T842" s="9">
        <f t="shared" si="83"/>
        <v>42607.226701388892</v>
      </c>
    </row>
    <row r="843" spans="1:20" ht="29" hidden="1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41953.88035879629</v>
      </c>
      <c r="T843" s="9">
        <f t="shared" si="83"/>
        <v>41923.838692129626</v>
      </c>
    </row>
    <row r="844" spans="1:20" ht="29" hidden="1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41561.165972222225</v>
      </c>
      <c r="T844" s="9">
        <f t="shared" si="83"/>
        <v>41526.592395833337</v>
      </c>
    </row>
    <row r="845" spans="1:20" ht="29" hidden="1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42712.333333333328</v>
      </c>
      <c r="T845" s="9">
        <f t="shared" si="83"/>
        <v>42695.257870370369</v>
      </c>
    </row>
    <row r="846" spans="1:20" ht="29" hidden="1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41944.207638888889</v>
      </c>
      <c r="T846" s="9">
        <f t="shared" si="83"/>
        <v>41905.684629629628</v>
      </c>
    </row>
    <row r="847" spans="1:20" ht="29" hidden="1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42618.165972222225</v>
      </c>
      <c r="T847" s="9">
        <f t="shared" si="83"/>
        <v>42578.205972222218</v>
      </c>
    </row>
    <row r="848" spans="1:20" ht="29" hidden="1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41708.583333333336</v>
      </c>
      <c r="T848" s="9">
        <f t="shared" si="83"/>
        <v>41694.391840277778</v>
      </c>
    </row>
    <row r="849" spans="1:20" hidden="1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42195.79833333334</v>
      </c>
      <c r="T849" s="9">
        <f t="shared" si="83"/>
        <v>42165.79833333334</v>
      </c>
    </row>
    <row r="850" spans="1:20" ht="29" hidden="1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42108.792048611111</v>
      </c>
      <c r="T850" s="9">
        <f t="shared" si="83"/>
        <v>42078.792048611111</v>
      </c>
    </row>
    <row r="851" spans="1:20" ht="29" hidden="1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42079.107222222221</v>
      </c>
      <c r="T851" s="9">
        <f t="shared" si="83"/>
        <v>42051.148888888885</v>
      </c>
    </row>
    <row r="852" spans="1:20" ht="29" hidden="1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42485.207638888889</v>
      </c>
      <c r="T852" s="9">
        <f t="shared" si="83"/>
        <v>42452.827743055561</v>
      </c>
    </row>
    <row r="853" spans="1:20" ht="29" hidden="1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42582.822916666672</v>
      </c>
      <c r="T853" s="9">
        <f t="shared" si="83"/>
        <v>42522.880243055552</v>
      </c>
    </row>
    <row r="854" spans="1:20" hidden="1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42667.875</v>
      </c>
      <c r="T854" s="9">
        <f t="shared" si="83"/>
        <v>42656.805497685185</v>
      </c>
    </row>
    <row r="855" spans="1:20" ht="29" hidden="1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42051.832280092596</v>
      </c>
      <c r="T855" s="9">
        <f t="shared" si="83"/>
        <v>42021.832280092596</v>
      </c>
    </row>
    <row r="856" spans="1:20" ht="29" hidden="1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42732.212337962963</v>
      </c>
      <c r="T856" s="9">
        <f t="shared" si="83"/>
        <v>42702.212337962963</v>
      </c>
    </row>
    <row r="857" spans="1:20" hidden="1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42575.125196759262</v>
      </c>
      <c r="T857" s="9">
        <f t="shared" si="83"/>
        <v>42545.125196759262</v>
      </c>
    </row>
    <row r="858" spans="1:20" ht="29" hidden="1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42668.791666666672</v>
      </c>
      <c r="T858" s="9">
        <f t="shared" si="83"/>
        <v>42609.311990740738</v>
      </c>
    </row>
    <row r="859" spans="1:20" hidden="1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42333.623043981483</v>
      </c>
      <c r="T859" s="9">
        <f t="shared" si="83"/>
        <v>42291.581377314811</v>
      </c>
    </row>
    <row r="860" spans="1:20" ht="29" hidden="1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42109.957638888889</v>
      </c>
      <c r="T860" s="9">
        <f t="shared" si="83"/>
        <v>42079.745578703703</v>
      </c>
    </row>
    <row r="861" spans="1:20" ht="29" hidden="1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42159</v>
      </c>
      <c r="T861" s="9">
        <f t="shared" si="83"/>
        <v>42128.820231481484</v>
      </c>
    </row>
    <row r="862" spans="1:20" ht="29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41600.524456018517</v>
      </c>
      <c r="T862" s="9">
        <f t="shared" si="83"/>
        <v>41570.482789351852</v>
      </c>
    </row>
    <row r="863" spans="1:20" ht="29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42629.965324074074</v>
      </c>
      <c r="T863" s="9">
        <f t="shared" si="83"/>
        <v>42599.965324074074</v>
      </c>
    </row>
    <row r="864" spans="1:20" ht="29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41589.596620370372</v>
      </c>
      <c r="T864" s="9">
        <f t="shared" si="83"/>
        <v>41559.5549537037</v>
      </c>
    </row>
    <row r="865" spans="1:20" ht="29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40951.117662037039</v>
      </c>
      <c r="T865" s="9">
        <f t="shared" si="83"/>
        <v>40921.117662037039</v>
      </c>
    </row>
    <row r="866" spans="1:20" ht="29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41563.415972222225</v>
      </c>
      <c r="T866" s="9">
        <f t="shared" si="83"/>
        <v>41541.106921296298</v>
      </c>
    </row>
    <row r="867" spans="1:20" ht="29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41290.77311342593</v>
      </c>
      <c r="T867" s="9">
        <f t="shared" si="83"/>
        <v>41230.77311342593</v>
      </c>
    </row>
    <row r="868" spans="1:20" ht="29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42063.631944444445</v>
      </c>
      <c r="T868" s="9">
        <f t="shared" si="83"/>
        <v>42025.637939814813</v>
      </c>
    </row>
    <row r="869" spans="1:20" ht="29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40148.207638888889</v>
      </c>
      <c r="T869" s="9">
        <f t="shared" si="83"/>
        <v>40088.105393518519</v>
      </c>
    </row>
    <row r="870" spans="1:20" ht="29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41646.027754629627</v>
      </c>
      <c r="T870" s="9">
        <f t="shared" si="83"/>
        <v>41616.027754629627</v>
      </c>
    </row>
    <row r="871" spans="1:20" ht="29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41372.803900462961</v>
      </c>
      <c r="T871" s="9">
        <f t="shared" si="83"/>
        <v>41342.845567129632</v>
      </c>
    </row>
    <row r="872" spans="1:20" ht="29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41518.022256944445</v>
      </c>
      <c r="T872" s="9">
        <f t="shared" si="83"/>
        <v>41488.022256944445</v>
      </c>
    </row>
    <row r="873" spans="1:20" ht="29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41607.602951388886</v>
      </c>
      <c r="T873" s="9">
        <f t="shared" si="83"/>
        <v>41577.561284722222</v>
      </c>
    </row>
    <row r="874" spans="1:20" ht="29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40612.825543981482</v>
      </c>
      <c r="T874" s="9">
        <f t="shared" si="83"/>
        <v>40567.825543981482</v>
      </c>
    </row>
    <row r="875" spans="1:20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41224.208796296298</v>
      </c>
      <c r="T875" s="9">
        <f t="shared" si="83"/>
        <v>41184.167129629634</v>
      </c>
    </row>
    <row r="876" spans="1:20" ht="29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41398.583726851852</v>
      </c>
      <c r="T876" s="9">
        <f t="shared" si="83"/>
        <v>41368.583726851852</v>
      </c>
    </row>
    <row r="877" spans="1:20" ht="29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42268.723738425921</v>
      </c>
      <c r="T877" s="9">
        <f t="shared" si="83"/>
        <v>42248.723738425921</v>
      </c>
    </row>
    <row r="878" spans="1:20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41309.496840277774</v>
      </c>
      <c r="T878" s="9">
        <f t="shared" si="83"/>
        <v>41276.496840277774</v>
      </c>
    </row>
    <row r="879" spans="1:20" ht="29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41627.788888888892</v>
      </c>
      <c r="T879" s="9">
        <f t="shared" si="83"/>
        <v>41597.788888888892</v>
      </c>
    </row>
    <row r="880" spans="1:20" ht="29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40535.232916666668</v>
      </c>
      <c r="T880" s="9">
        <f t="shared" si="83"/>
        <v>40505.232916666668</v>
      </c>
    </row>
    <row r="881" spans="1:20" ht="29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41058.829918981479</v>
      </c>
      <c r="T881" s="9">
        <f t="shared" si="83"/>
        <v>41037.829918981479</v>
      </c>
    </row>
    <row r="882" spans="1:20" ht="29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41212.32104166667</v>
      </c>
      <c r="T882" s="9">
        <f t="shared" si="83"/>
        <v>41179.32104166667</v>
      </c>
    </row>
    <row r="883" spans="1:20" ht="29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40922.25099537037</v>
      </c>
      <c r="T883" s="9">
        <f t="shared" si="83"/>
        <v>40877.25099537037</v>
      </c>
    </row>
    <row r="884" spans="1:20" ht="29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40792.860532407409</v>
      </c>
      <c r="T884" s="9">
        <f t="shared" si="83"/>
        <v>40759.860532407409</v>
      </c>
    </row>
    <row r="885" spans="1:20" ht="29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42431.935590277775</v>
      </c>
      <c r="T885" s="9">
        <f t="shared" si="83"/>
        <v>42371.935590277775</v>
      </c>
    </row>
    <row r="886" spans="1:20" ht="29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41041.104861111111</v>
      </c>
      <c r="T886" s="9">
        <f t="shared" si="83"/>
        <v>40981.802615740737</v>
      </c>
    </row>
    <row r="887" spans="1:20" ht="29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42734.941099537042</v>
      </c>
      <c r="T887" s="9">
        <f t="shared" si="83"/>
        <v>42713.941099537042</v>
      </c>
    </row>
    <row r="888" spans="1:20" ht="29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42628.870520833334</v>
      </c>
      <c r="T888" s="9">
        <f t="shared" si="83"/>
        <v>42603.870520833334</v>
      </c>
    </row>
    <row r="889" spans="1:20" ht="29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41056.958969907406</v>
      </c>
      <c r="T889" s="9">
        <f t="shared" si="83"/>
        <v>41026.958969907406</v>
      </c>
    </row>
    <row r="890" spans="1:20" ht="29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40787.25</v>
      </c>
      <c r="T890" s="9">
        <f t="shared" si="83"/>
        <v>40751.753298611111</v>
      </c>
    </row>
    <row r="891" spans="1:20" ht="29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41917.784062500003</v>
      </c>
      <c r="T891" s="9">
        <f t="shared" si="83"/>
        <v>41887.784062500003</v>
      </c>
    </row>
    <row r="892" spans="1:20" ht="29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41599.740497685183</v>
      </c>
      <c r="T892" s="9">
        <f t="shared" si="83"/>
        <v>41569.698831018519</v>
      </c>
    </row>
    <row r="893" spans="1:20" ht="29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41872.031597222223</v>
      </c>
      <c r="T893" s="9">
        <f t="shared" si="83"/>
        <v>41842.031597222223</v>
      </c>
    </row>
    <row r="894" spans="1:20" ht="29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40391.166666666664</v>
      </c>
      <c r="T894" s="9">
        <f t="shared" si="83"/>
        <v>40304.20003472222</v>
      </c>
    </row>
    <row r="895" spans="1:20" ht="29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42095.856053240743</v>
      </c>
      <c r="T895" s="9">
        <f t="shared" si="83"/>
        <v>42065.897719907407</v>
      </c>
    </row>
    <row r="896" spans="1:20" ht="29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42526.981597222228</v>
      </c>
      <c r="T896" s="9">
        <f t="shared" si="83"/>
        <v>42496.981597222228</v>
      </c>
    </row>
    <row r="897" spans="1:20" ht="29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40476.127650462964</v>
      </c>
      <c r="T897" s="9">
        <f t="shared" si="83"/>
        <v>40431.127650462964</v>
      </c>
    </row>
    <row r="898" spans="1:20" ht="29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42244.166666666672</v>
      </c>
      <c r="T898" s="9">
        <f t="shared" si="83"/>
        <v>42218.872986111113</v>
      </c>
    </row>
    <row r="899" spans="1:20" ht="29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 N899))</f>
        <v>indie rock</v>
      </c>
      <c r="S899" s="9">
        <f t="shared" ref="S899:S962" si="88">(((I899/60)/60)/24)+DATE(1970,1,1)</f>
        <v>41241.730416666665</v>
      </c>
      <c r="T899" s="9">
        <f t="shared" ref="T899:T962" si="89">(((J899/60)/60)/24)+DATE(1970,1,1)</f>
        <v>41211.688750000001</v>
      </c>
    </row>
    <row r="900" spans="1:20" ht="29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40923.758217592593</v>
      </c>
      <c r="T900" s="9">
        <f t="shared" si="89"/>
        <v>40878.758217592593</v>
      </c>
    </row>
    <row r="901" spans="1:20" ht="29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40691.099097222221</v>
      </c>
      <c r="T901" s="9">
        <f t="shared" si="89"/>
        <v>40646.099097222221</v>
      </c>
    </row>
    <row r="902" spans="1:20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42459.807893518519</v>
      </c>
      <c r="T902" s="9">
        <f t="shared" si="89"/>
        <v>42429.84956018519</v>
      </c>
    </row>
    <row r="903" spans="1:20" ht="29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40337.799305555556</v>
      </c>
      <c r="T903" s="9">
        <f t="shared" si="89"/>
        <v>40291.81150462963</v>
      </c>
    </row>
    <row r="904" spans="1:20" ht="29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41881.645833333336</v>
      </c>
      <c r="T904" s="9">
        <f t="shared" si="89"/>
        <v>41829.965532407405</v>
      </c>
    </row>
    <row r="905" spans="1:20" ht="29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41175.100694444445</v>
      </c>
      <c r="T905" s="9">
        <f t="shared" si="89"/>
        <v>41149.796064814815</v>
      </c>
    </row>
    <row r="906" spans="1:20" ht="29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42372.080289351856</v>
      </c>
      <c r="T906" s="9">
        <f t="shared" si="89"/>
        <v>42342.080289351856</v>
      </c>
    </row>
    <row r="907" spans="1:20" ht="29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40567.239884259259</v>
      </c>
      <c r="T907" s="9">
        <f t="shared" si="89"/>
        <v>40507.239884259259</v>
      </c>
    </row>
    <row r="908" spans="1:20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41711.148032407407</v>
      </c>
      <c r="T908" s="9">
        <f t="shared" si="89"/>
        <v>41681.189699074072</v>
      </c>
    </row>
    <row r="909" spans="1:20" ht="29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40797.192395833335</v>
      </c>
      <c r="T909" s="9">
        <f t="shared" si="89"/>
        <v>40767.192395833335</v>
      </c>
    </row>
    <row r="910" spans="1:20" ht="29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40386.207638888889</v>
      </c>
      <c r="T910" s="9">
        <f t="shared" si="89"/>
        <v>40340.801562499997</v>
      </c>
    </row>
    <row r="911" spans="1:20" ht="29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41113.166666666664</v>
      </c>
      <c r="T911" s="9">
        <f t="shared" si="89"/>
        <v>41081.69027777778</v>
      </c>
    </row>
    <row r="912" spans="1:20" ht="29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42797.545358796298</v>
      </c>
      <c r="T912" s="9">
        <f t="shared" si="89"/>
        <v>42737.545358796298</v>
      </c>
    </row>
    <row r="913" spans="1:20" ht="29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41663.005150462966</v>
      </c>
      <c r="T913" s="9">
        <f t="shared" si="89"/>
        <v>41642.005150462966</v>
      </c>
    </row>
    <row r="914" spans="1:20" ht="29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41254.151006944441</v>
      </c>
      <c r="T914" s="9">
        <f t="shared" si="89"/>
        <v>41194.109340277777</v>
      </c>
    </row>
    <row r="915" spans="1:20" ht="29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41034.139108796298</v>
      </c>
      <c r="T915" s="9">
        <f t="shared" si="89"/>
        <v>41004.139108796298</v>
      </c>
    </row>
    <row r="916" spans="1:20" ht="29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41146.763275462967</v>
      </c>
      <c r="T916" s="9">
        <f t="shared" si="89"/>
        <v>41116.763275462967</v>
      </c>
    </row>
    <row r="917" spans="1:20" ht="29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40969.207638888889</v>
      </c>
      <c r="T917" s="9">
        <f t="shared" si="89"/>
        <v>40937.679560185185</v>
      </c>
    </row>
    <row r="918" spans="1:20" ht="29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40473.208333333336</v>
      </c>
      <c r="T918" s="9">
        <f t="shared" si="89"/>
        <v>40434.853402777779</v>
      </c>
    </row>
    <row r="919" spans="1:20" ht="29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41834.104166666664</v>
      </c>
      <c r="T919" s="9">
        <f t="shared" si="89"/>
        <v>41802.94363425926</v>
      </c>
    </row>
    <row r="920" spans="1:20" ht="29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41974.957881944443</v>
      </c>
      <c r="T920" s="9">
        <f t="shared" si="89"/>
        <v>41944.916215277779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41262.641724537039</v>
      </c>
      <c r="T921" s="9">
        <f t="shared" si="89"/>
        <v>41227.641724537039</v>
      </c>
    </row>
    <row r="922" spans="1:20" ht="29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41592.713217592594</v>
      </c>
      <c r="T922" s="9">
        <f t="shared" si="89"/>
        <v>41562.67155092593</v>
      </c>
    </row>
    <row r="923" spans="1:20" ht="29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40889.212685185186</v>
      </c>
      <c r="T923" s="9">
        <f t="shared" si="89"/>
        <v>40847.171018518515</v>
      </c>
    </row>
    <row r="924" spans="1:20" ht="29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41913.530011574076</v>
      </c>
      <c r="T924" s="9">
        <f t="shared" si="89"/>
        <v>41878.530011574076</v>
      </c>
    </row>
    <row r="925" spans="1:20" ht="29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41965.001423611116</v>
      </c>
      <c r="T925" s="9">
        <f t="shared" si="89"/>
        <v>41934.959756944445</v>
      </c>
    </row>
    <row r="926" spans="1:20" ht="29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41318.942928240744</v>
      </c>
      <c r="T926" s="9">
        <f t="shared" si="89"/>
        <v>41288.942928240744</v>
      </c>
    </row>
    <row r="927" spans="1:20" ht="29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41605.922581018516</v>
      </c>
      <c r="T927" s="9">
        <f t="shared" si="89"/>
        <v>41575.880914351852</v>
      </c>
    </row>
    <row r="928" spans="1:20" ht="29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40367.944444444445</v>
      </c>
      <c r="T928" s="9">
        <f t="shared" si="89"/>
        <v>40338.02002314815</v>
      </c>
    </row>
    <row r="929" spans="1:20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41043.822858796295</v>
      </c>
      <c r="T929" s="9">
        <f t="shared" si="89"/>
        <v>41013.822858796295</v>
      </c>
    </row>
    <row r="930" spans="1:20" ht="29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41231</v>
      </c>
      <c r="T930" s="9">
        <f t="shared" si="89"/>
        <v>41180.86241898148</v>
      </c>
    </row>
    <row r="931" spans="1:20" ht="29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41008.196400462963</v>
      </c>
      <c r="T931" s="9">
        <f t="shared" si="89"/>
        <v>40978.238067129627</v>
      </c>
    </row>
    <row r="932" spans="1:20" ht="29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40354.897222222222</v>
      </c>
      <c r="T932" s="9">
        <f t="shared" si="89"/>
        <v>40312.915578703702</v>
      </c>
    </row>
    <row r="933" spans="1:20" ht="29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41714.916666666664</v>
      </c>
      <c r="T933" s="9">
        <f t="shared" si="89"/>
        <v>41680.359976851854</v>
      </c>
    </row>
    <row r="934" spans="1:20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41355.927604166667</v>
      </c>
      <c r="T934" s="9">
        <f t="shared" si="89"/>
        <v>41310.969270833331</v>
      </c>
    </row>
    <row r="935" spans="1:20" ht="29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41771.169085648151</v>
      </c>
      <c r="T935" s="9">
        <f t="shared" si="89"/>
        <v>41711.169085648151</v>
      </c>
    </row>
    <row r="936" spans="1:20" ht="29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41763.25</v>
      </c>
      <c r="T936" s="9">
        <f t="shared" si="89"/>
        <v>41733.737083333333</v>
      </c>
    </row>
    <row r="937" spans="1:20" ht="29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42398.333668981482</v>
      </c>
      <c r="T937" s="9">
        <f t="shared" si="89"/>
        <v>42368.333668981482</v>
      </c>
    </row>
    <row r="938" spans="1:20" ht="29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40926.833333333336</v>
      </c>
      <c r="T938" s="9">
        <f t="shared" si="89"/>
        <v>40883.024178240739</v>
      </c>
    </row>
    <row r="939" spans="1:20" ht="29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41581.839780092596</v>
      </c>
      <c r="T939" s="9">
        <f t="shared" si="89"/>
        <v>41551.798113425924</v>
      </c>
    </row>
    <row r="940" spans="1:20" ht="29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41154.479722222226</v>
      </c>
      <c r="T940" s="9">
        <f t="shared" si="89"/>
        <v>41124.479722222226</v>
      </c>
    </row>
    <row r="941" spans="1:20" ht="29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41455.831944444442</v>
      </c>
      <c r="T941" s="9">
        <f t="shared" si="89"/>
        <v>41416.763171296298</v>
      </c>
    </row>
    <row r="942" spans="1:20" ht="29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42227.008402777778</v>
      </c>
      <c r="T942" s="9">
        <f t="shared" si="89"/>
        <v>42182.008402777778</v>
      </c>
    </row>
    <row r="943" spans="1:20" ht="29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42776.096585648149</v>
      </c>
      <c r="T943" s="9">
        <f t="shared" si="89"/>
        <v>42746.096585648149</v>
      </c>
    </row>
    <row r="944" spans="1:20" ht="29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42418.843287037031</v>
      </c>
      <c r="T944" s="9">
        <f t="shared" si="89"/>
        <v>42382.843287037031</v>
      </c>
    </row>
    <row r="945" spans="1:20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42703.709548611107</v>
      </c>
      <c r="T945" s="9">
        <f t="shared" si="89"/>
        <v>42673.66788194445</v>
      </c>
    </row>
    <row r="946" spans="1:20" ht="29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42478.583333333328</v>
      </c>
      <c r="T946" s="9">
        <f t="shared" si="89"/>
        <v>42444.583912037036</v>
      </c>
    </row>
    <row r="947" spans="1:20" ht="29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42784.999305555553</v>
      </c>
      <c r="T947" s="9">
        <f t="shared" si="89"/>
        <v>42732.872986111113</v>
      </c>
    </row>
    <row r="948" spans="1:20" ht="29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42622.750555555554</v>
      </c>
      <c r="T948" s="9">
        <f t="shared" si="89"/>
        <v>42592.750555555554</v>
      </c>
    </row>
    <row r="949" spans="1:20" ht="29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42551.781319444446</v>
      </c>
      <c r="T949" s="9">
        <f t="shared" si="89"/>
        <v>42491.781319444446</v>
      </c>
    </row>
    <row r="950" spans="1:20" ht="29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42441.828287037039</v>
      </c>
      <c r="T950" s="9">
        <f t="shared" si="89"/>
        <v>42411.828287037039</v>
      </c>
    </row>
    <row r="951" spans="1:20" ht="29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42421.043703703705</v>
      </c>
      <c r="T951" s="9">
        <f t="shared" si="89"/>
        <v>42361.043703703705</v>
      </c>
    </row>
    <row r="952" spans="1:20" ht="29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42386.750706018516</v>
      </c>
      <c r="T952" s="9">
        <f t="shared" si="89"/>
        <v>42356.750706018516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42525.653611111105</v>
      </c>
      <c r="T953" s="9">
        <f t="shared" si="89"/>
        <v>42480.653611111105</v>
      </c>
    </row>
    <row r="954" spans="1:20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42692.655231481483</v>
      </c>
      <c r="T954" s="9">
        <f t="shared" si="89"/>
        <v>42662.613564814819</v>
      </c>
    </row>
    <row r="955" spans="1:20" ht="29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42029.164340277777</v>
      </c>
      <c r="T955" s="9">
        <f t="shared" si="89"/>
        <v>41999.164340277777</v>
      </c>
    </row>
    <row r="956" spans="1:20" ht="29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42236.833784722221</v>
      </c>
      <c r="T956" s="9">
        <f t="shared" si="89"/>
        <v>42194.833784722221</v>
      </c>
    </row>
    <row r="957" spans="1:20" ht="29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42626.295138888891</v>
      </c>
      <c r="T957" s="9">
        <f t="shared" si="89"/>
        <v>42586.295138888891</v>
      </c>
    </row>
    <row r="958" spans="1:20" ht="43.5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42120.872210648144</v>
      </c>
      <c r="T958" s="9">
        <f t="shared" si="89"/>
        <v>42060.913877314815</v>
      </c>
    </row>
    <row r="959" spans="1:20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42691.594131944439</v>
      </c>
      <c r="T959" s="9">
        <f t="shared" si="89"/>
        <v>42660.552465277782</v>
      </c>
    </row>
    <row r="960" spans="1:20" ht="29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42104.207638888889</v>
      </c>
      <c r="T960" s="9">
        <f t="shared" si="89"/>
        <v>42082.802812499998</v>
      </c>
    </row>
    <row r="961" spans="1:20" ht="29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42023.174363425926</v>
      </c>
      <c r="T961" s="9">
        <f t="shared" si="89"/>
        <v>41993.174363425926</v>
      </c>
    </row>
    <row r="962" spans="1:20" ht="29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42808.585127314815</v>
      </c>
      <c r="T962" s="9">
        <f t="shared" si="89"/>
        <v>42766.626793981486</v>
      </c>
    </row>
    <row r="963" spans="1:20" ht="29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 N963))</f>
        <v>wearables</v>
      </c>
      <c r="S963" s="9">
        <f t="shared" ref="S963:S1026" si="94">(((I963/60)/60)/24)+DATE(1970,1,1)</f>
        <v>42786.791666666672</v>
      </c>
      <c r="T963" s="9">
        <f t="shared" ref="T963:T1026" si="95">(((J963/60)/60)/24)+DATE(1970,1,1)</f>
        <v>42740.693692129629</v>
      </c>
    </row>
    <row r="964" spans="1:20" ht="29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42411.712418981479</v>
      </c>
      <c r="T964" s="9">
        <f t="shared" si="95"/>
        <v>42373.712418981479</v>
      </c>
    </row>
    <row r="965" spans="1:20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42660.635636574079</v>
      </c>
      <c r="T965" s="9">
        <f t="shared" si="95"/>
        <v>42625.635636574079</v>
      </c>
    </row>
    <row r="966" spans="1:20" ht="29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42248.628692129627</v>
      </c>
      <c r="T966" s="9">
        <f t="shared" si="95"/>
        <v>42208.628692129627</v>
      </c>
    </row>
    <row r="967" spans="1:20" ht="29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42669.165972222225</v>
      </c>
      <c r="T967" s="9">
        <f t="shared" si="95"/>
        <v>42637.016736111109</v>
      </c>
    </row>
    <row r="968" spans="1:20" ht="29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42649.635787037041</v>
      </c>
      <c r="T968" s="9">
        <f t="shared" si="95"/>
        <v>42619.635787037041</v>
      </c>
    </row>
    <row r="969" spans="1:20" ht="29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42482.21266203704</v>
      </c>
      <c r="T969" s="9">
        <f t="shared" si="95"/>
        <v>42422.254328703704</v>
      </c>
    </row>
    <row r="970" spans="1:20" ht="29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41866.847615740742</v>
      </c>
      <c r="T970" s="9">
        <f t="shared" si="95"/>
        <v>41836.847615740742</v>
      </c>
    </row>
    <row r="971" spans="1:20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42775.30332175926</v>
      </c>
      <c r="T971" s="9">
        <f t="shared" si="95"/>
        <v>42742.30332175926</v>
      </c>
    </row>
    <row r="972" spans="1:20" ht="29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42758.207638888889</v>
      </c>
      <c r="T972" s="9">
        <f t="shared" si="95"/>
        <v>42721.220520833333</v>
      </c>
    </row>
    <row r="973" spans="1:20" ht="29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42156.709027777775</v>
      </c>
      <c r="T973" s="9">
        <f t="shared" si="95"/>
        <v>42111.709027777775</v>
      </c>
    </row>
    <row r="974" spans="1:20" ht="29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41886.290972222225</v>
      </c>
      <c r="T974" s="9">
        <f t="shared" si="95"/>
        <v>41856.865717592591</v>
      </c>
    </row>
    <row r="975" spans="1:20" ht="29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42317.056631944448</v>
      </c>
      <c r="T975" s="9">
        <f t="shared" si="95"/>
        <v>42257.014965277776</v>
      </c>
    </row>
    <row r="976" spans="1:20" ht="29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42454.707824074074</v>
      </c>
      <c r="T976" s="9">
        <f t="shared" si="95"/>
        <v>42424.749490740738</v>
      </c>
    </row>
    <row r="977" spans="1:20" ht="29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42549.696585648147</v>
      </c>
      <c r="T977" s="9">
        <f t="shared" si="95"/>
        <v>42489.696585648147</v>
      </c>
    </row>
    <row r="978" spans="1:20" ht="29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42230.058993055558</v>
      </c>
      <c r="T978" s="9">
        <f t="shared" si="95"/>
        <v>42185.058993055558</v>
      </c>
    </row>
    <row r="979" spans="1:20" ht="29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42421.942094907412</v>
      </c>
      <c r="T979" s="9">
        <f t="shared" si="95"/>
        <v>42391.942094907412</v>
      </c>
    </row>
    <row r="980" spans="1:20" ht="29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42425.309039351851</v>
      </c>
      <c r="T980" s="9">
        <f t="shared" si="95"/>
        <v>42395.309039351851</v>
      </c>
    </row>
    <row r="981" spans="1:20" ht="29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42541.790972222225</v>
      </c>
      <c r="T981" s="9">
        <f t="shared" si="95"/>
        <v>42506.416990740734</v>
      </c>
    </row>
    <row r="982" spans="1:20" ht="29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41973.945856481485</v>
      </c>
      <c r="T982" s="9">
        <f t="shared" si="95"/>
        <v>41928.904189814813</v>
      </c>
    </row>
    <row r="983" spans="1:20" ht="29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41860.947013888886</v>
      </c>
      <c r="T983" s="9">
        <f t="shared" si="95"/>
        <v>41830.947013888886</v>
      </c>
    </row>
    <row r="984" spans="1:20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42645.753310185188</v>
      </c>
      <c r="T984" s="9">
        <f t="shared" si="95"/>
        <v>42615.753310185188</v>
      </c>
    </row>
    <row r="985" spans="1:20" ht="29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42605.870833333334</v>
      </c>
      <c r="T985" s="9">
        <f t="shared" si="95"/>
        <v>42574.667650462965</v>
      </c>
    </row>
    <row r="986" spans="1:20" ht="58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42091.074166666673</v>
      </c>
      <c r="T986" s="9">
        <f t="shared" si="95"/>
        <v>42061.11583333333</v>
      </c>
    </row>
    <row r="987" spans="1:20" ht="29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42369.958333333328</v>
      </c>
      <c r="T987" s="9">
        <f t="shared" si="95"/>
        <v>42339.967708333337</v>
      </c>
    </row>
    <row r="988" spans="1:20" ht="29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42379</v>
      </c>
      <c r="T988" s="9">
        <f t="shared" si="95"/>
        <v>42324.767361111109</v>
      </c>
    </row>
    <row r="989" spans="1:20" ht="29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41813.294560185182</v>
      </c>
      <c r="T989" s="9">
        <f t="shared" si="95"/>
        <v>41773.294560185182</v>
      </c>
    </row>
    <row r="990" spans="1:20" ht="43.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42644.356770833328</v>
      </c>
      <c r="T990" s="9">
        <f t="shared" si="95"/>
        <v>42614.356770833328</v>
      </c>
    </row>
    <row r="991" spans="1:20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42641.933969907404</v>
      </c>
      <c r="T991" s="9">
        <f t="shared" si="95"/>
        <v>42611.933969907404</v>
      </c>
    </row>
    <row r="992" spans="1:20" ht="29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41885.784305555557</v>
      </c>
      <c r="T992" s="9">
        <f t="shared" si="95"/>
        <v>41855.784305555557</v>
      </c>
    </row>
    <row r="993" spans="1:20" ht="58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42563.785416666666</v>
      </c>
      <c r="T993" s="9">
        <f t="shared" si="95"/>
        <v>42538.75680555556</v>
      </c>
    </row>
    <row r="994" spans="1:20" ht="29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42497.883321759262</v>
      </c>
      <c r="T994" s="9">
        <f t="shared" si="95"/>
        <v>42437.924988425926</v>
      </c>
    </row>
    <row r="995" spans="1:20" ht="29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42686.208333333328</v>
      </c>
      <c r="T995" s="9">
        <f t="shared" si="95"/>
        <v>42652.964907407411</v>
      </c>
    </row>
    <row r="996" spans="1:20" ht="5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41973.957638888889</v>
      </c>
      <c r="T996" s="9">
        <f t="shared" si="95"/>
        <v>41921.263078703705</v>
      </c>
    </row>
    <row r="997" spans="1:20" ht="29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41972.666666666672</v>
      </c>
      <c r="T997" s="9">
        <f t="shared" si="95"/>
        <v>41947.940740740742</v>
      </c>
    </row>
    <row r="998" spans="1:20" ht="29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41847.643750000003</v>
      </c>
      <c r="T998" s="9">
        <f t="shared" si="95"/>
        <v>41817.866435185184</v>
      </c>
    </row>
    <row r="999" spans="1:20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41971.144641203704</v>
      </c>
      <c r="T999" s="9">
        <f t="shared" si="95"/>
        <v>41941.10297453704</v>
      </c>
    </row>
    <row r="1000" spans="1:20" ht="29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42327.210659722223</v>
      </c>
      <c r="T1000" s="9">
        <f t="shared" si="95"/>
        <v>42282.168993055559</v>
      </c>
    </row>
    <row r="1001" spans="1:20" ht="29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41956.334722222222</v>
      </c>
      <c r="T1001" s="9">
        <f t="shared" si="95"/>
        <v>41926.29965277778</v>
      </c>
    </row>
    <row r="1002" spans="1:20" ht="29" hidden="1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42809.018055555556</v>
      </c>
      <c r="T1002" s="9">
        <f t="shared" si="95"/>
        <v>42749.059722222228</v>
      </c>
    </row>
    <row r="1003" spans="1:20" ht="29" hidden="1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42765.720057870371</v>
      </c>
      <c r="T1003" s="9">
        <f t="shared" si="95"/>
        <v>42720.720057870371</v>
      </c>
    </row>
    <row r="1004" spans="1:20" ht="29" hidden="1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42355.249305555553</v>
      </c>
      <c r="T1004" s="9">
        <f t="shared" si="95"/>
        <v>42325.684189814812</v>
      </c>
    </row>
    <row r="1005" spans="1:20" ht="29" hidden="1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42810.667372685188</v>
      </c>
      <c r="T1005" s="9">
        <f t="shared" si="95"/>
        <v>42780.709039351852</v>
      </c>
    </row>
    <row r="1006" spans="1:20" hidden="1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42418.708645833336</v>
      </c>
      <c r="T1006" s="9">
        <f t="shared" si="95"/>
        <v>42388.708645833336</v>
      </c>
    </row>
    <row r="1007" spans="1:20" ht="29" hidden="1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42307.624803240738</v>
      </c>
      <c r="T1007" s="9">
        <f t="shared" si="95"/>
        <v>42276.624803240738</v>
      </c>
    </row>
    <row r="1008" spans="1:20" ht="29" hidden="1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41985.299305555556</v>
      </c>
      <c r="T1008" s="9">
        <f t="shared" si="95"/>
        <v>41977.040185185186</v>
      </c>
    </row>
    <row r="1009" spans="1:20" ht="29" hidden="1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42718.6252662037</v>
      </c>
      <c r="T1009" s="9">
        <f t="shared" si="95"/>
        <v>42676.583599537036</v>
      </c>
    </row>
    <row r="1010" spans="1:20" ht="29" hidden="1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42732.809201388889</v>
      </c>
      <c r="T1010" s="9">
        <f t="shared" si="95"/>
        <v>42702.809201388889</v>
      </c>
    </row>
    <row r="1011" spans="1:20" ht="29" hidden="1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42540.604699074072</v>
      </c>
      <c r="T1011" s="9">
        <f t="shared" si="95"/>
        <v>42510.604699074072</v>
      </c>
    </row>
    <row r="1012" spans="1:20" ht="29" hidden="1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42618.124305555553</v>
      </c>
      <c r="T1012" s="9">
        <f t="shared" si="95"/>
        <v>42561.829421296294</v>
      </c>
    </row>
    <row r="1013" spans="1:20" ht="29" hidden="1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41991.898090277777</v>
      </c>
      <c r="T1013" s="9">
        <f t="shared" si="95"/>
        <v>41946.898090277777</v>
      </c>
    </row>
    <row r="1014" spans="1:20" ht="29" hidden="1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42759.440416666665</v>
      </c>
      <c r="T1014" s="9">
        <f t="shared" si="95"/>
        <v>42714.440416666665</v>
      </c>
    </row>
    <row r="1015" spans="1:20" ht="29" hidden="1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42367.833333333328</v>
      </c>
      <c r="T1015" s="9">
        <f t="shared" si="95"/>
        <v>42339.833981481483</v>
      </c>
    </row>
    <row r="1016" spans="1:20" hidden="1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42005.002488425926</v>
      </c>
      <c r="T1016" s="9">
        <f t="shared" si="95"/>
        <v>41955.002488425926</v>
      </c>
    </row>
    <row r="1017" spans="1:20" hidden="1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42333.920081018514</v>
      </c>
      <c r="T1017" s="9">
        <f t="shared" si="95"/>
        <v>42303.878414351857</v>
      </c>
    </row>
    <row r="1018" spans="1:20" ht="29" hidden="1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42467.065462962957</v>
      </c>
      <c r="T1018" s="9">
        <f t="shared" si="95"/>
        <v>42422.107129629629</v>
      </c>
    </row>
    <row r="1019" spans="1:20" ht="29" hidden="1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42329.716840277775</v>
      </c>
      <c r="T1019" s="9">
        <f t="shared" si="95"/>
        <v>42289.675173611111</v>
      </c>
    </row>
    <row r="1020" spans="1:20" ht="29" hidden="1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42565.492280092592</v>
      </c>
      <c r="T1020" s="9">
        <f t="shared" si="95"/>
        <v>42535.492280092592</v>
      </c>
    </row>
    <row r="1021" spans="1:20" ht="29" hidden="1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42039.973946759259</v>
      </c>
      <c r="T1021" s="9">
        <f t="shared" si="95"/>
        <v>42009.973946759259</v>
      </c>
    </row>
    <row r="1022" spans="1:20" ht="29" hidden="1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42157.032638888893</v>
      </c>
      <c r="T1022" s="9">
        <f t="shared" si="95"/>
        <v>42127.069548611107</v>
      </c>
    </row>
    <row r="1023" spans="1:20" ht="29" hidden="1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42294.166666666672</v>
      </c>
      <c r="T1023" s="9">
        <f t="shared" si="95"/>
        <v>42271.251979166671</v>
      </c>
    </row>
    <row r="1024" spans="1:20" hidden="1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42141.646724537044</v>
      </c>
      <c r="T1024" s="9">
        <f t="shared" si="95"/>
        <v>42111.646724537044</v>
      </c>
    </row>
    <row r="1025" spans="1:20" ht="29" hidden="1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42175.919687500005</v>
      </c>
      <c r="T1025" s="9">
        <f t="shared" si="95"/>
        <v>42145.919687500005</v>
      </c>
    </row>
    <row r="1026" spans="1:20" ht="29" hidden="1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42400.580590277779</v>
      </c>
      <c r="T1026" s="9">
        <f t="shared" si="95"/>
        <v>42370.580590277779</v>
      </c>
    </row>
    <row r="1027" spans="1:20" hidden="1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 N1027))</f>
        <v>electronic music</v>
      </c>
      <c r="S1027" s="9">
        <f t="shared" ref="S1027:S1090" si="100">(((I1027/60)/60)/24)+DATE(1970,1,1)</f>
        <v>42079.792094907403</v>
      </c>
      <c r="T1027" s="9">
        <f t="shared" ref="T1027:T1090" si="101">(((J1027/60)/60)/24)+DATE(1970,1,1)</f>
        <v>42049.833761574075</v>
      </c>
    </row>
    <row r="1028" spans="1:20" ht="29" hidden="1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42460.365925925929</v>
      </c>
      <c r="T1028" s="9">
        <f t="shared" si="101"/>
        <v>42426.407592592594</v>
      </c>
    </row>
    <row r="1029" spans="1:20" ht="29" hidden="1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41935.034108796295</v>
      </c>
      <c r="T1029" s="9">
        <f t="shared" si="101"/>
        <v>41905.034108796295</v>
      </c>
    </row>
    <row r="1030" spans="1:20" ht="29" hidden="1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42800.833333333328</v>
      </c>
      <c r="T1030" s="9">
        <f t="shared" si="101"/>
        <v>42755.627372685187</v>
      </c>
    </row>
    <row r="1031" spans="1:20" hidden="1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42098.915972222225</v>
      </c>
      <c r="T1031" s="9">
        <f t="shared" si="101"/>
        <v>42044.711886574078</v>
      </c>
    </row>
    <row r="1032" spans="1:20" hidden="1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42625.483206018514</v>
      </c>
      <c r="T1032" s="9">
        <f t="shared" si="101"/>
        <v>42611.483206018514</v>
      </c>
    </row>
    <row r="1033" spans="1:20" ht="29" hidden="1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42354.764004629629</v>
      </c>
      <c r="T1033" s="9">
        <f t="shared" si="101"/>
        <v>42324.764004629629</v>
      </c>
    </row>
    <row r="1034" spans="1:20" hidden="1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42544.666956018518</v>
      </c>
      <c r="T1034" s="9">
        <f t="shared" si="101"/>
        <v>42514.666956018518</v>
      </c>
    </row>
    <row r="1035" spans="1:20" ht="29" hidden="1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42716.732407407413</v>
      </c>
      <c r="T1035" s="9">
        <f t="shared" si="101"/>
        <v>42688.732407407413</v>
      </c>
    </row>
    <row r="1036" spans="1:20" ht="29" hidden="1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42587.165972222225</v>
      </c>
      <c r="T1036" s="9">
        <f t="shared" si="101"/>
        <v>42555.166712962964</v>
      </c>
    </row>
    <row r="1037" spans="1:20" ht="29" hidden="1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42046.641435185185</v>
      </c>
      <c r="T1037" s="9">
        <f t="shared" si="101"/>
        <v>42016.641435185185</v>
      </c>
    </row>
    <row r="1038" spans="1:20" ht="29" hidden="1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41281.333333333336</v>
      </c>
      <c r="T1038" s="9">
        <f t="shared" si="101"/>
        <v>41249.448958333334</v>
      </c>
    </row>
    <row r="1039" spans="1:20" ht="29" hidden="1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42142.208333333328</v>
      </c>
      <c r="T1039" s="9">
        <f t="shared" si="101"/>
        <v>42119.822476851856</v>
      </c>
    </row>
    <row r="1040" spans="1:20" ht="29" hidden="1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42448.190081018518</v>
      </c>
      <c r="T1040" s="9">
        <f t="shared" si="101"/>
        <v>42418.231747685189</v>
      </c>
    </row>
    <row r="1041" spans="1:20" ht="29" hidden="1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42717.332638888889</v>
      </c>
      <c r="T1041" s="9">
        <f t="shared" si="101"/>
        <v>42692.109328703707</v>
      </c>
    </row>
    <row r="1042" spans="1:20" ht="29" hidden="1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42609.708437499998</v>
      </c>
      <c r="T1042" s="9">
        <f t="shared" si="101"/>
        <v>42579.708437499998</v>
      </c>
    </row>
    <row r="1043" spans="1:20" ht="29" hidden="1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41851.060092592597</v>
      </c>
      <c r="T1043" s="9">
        <f t="shared" si="101"/>
        <v>41831.060092592597</v>
      </c>
    </row>
    <row r="1044" spans="1:20" ht="29" hidden="1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41894.416666666664</v>
      </c>
      <c r="T1044" s="9">
        <f t="shared" si="101"/>
        <v>41851.696157407408</v>
      </c>
    </row>
    <row r="1045" spans="1:20" ht="29" hidden="1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42144.252951388888</v>
      </c>
      <c r="T1045" s="9">
        <f t="shared" si="101"/>
        <v>42114.252951388888</v>
      </c>
    </row>
    <row r="1046" spans="1:20" ht="29" hidden="1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42068.852083333331</v>
      </c>
      <c r="T1046" s="9">
        <f t="shared" si="101"/>
        <v>42011.925937499997</v>
      </c>
    </row>
    <row r="1047" spans="1:20" ht="29" hidden="1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41874.874421296299</v>
      </c>
      <c r="T1047" s="9">
        <f t="shared" si="101"/>
        <v>41844.874421296299</v>
      </c>
    </row>
    <row r="1048" spans="1:20" ht="29" hidden="1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42364.851388888885</v>
      </c>
      <c r="T1048" s="9">
        <f t="shared" si="101"/>
        <v>42319.851388888885</v>
      </c>
    </row>
    <row r="1049" spans="1:20" ht="29" hidden="1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41948.860127314816</v>
      </c>
      <c r="T1049" s="9">
        <f t="shared" si="101"/>
        <v>41918.818460648145</v>
      </c>
    </row>
    <row r="1050" spans="1:20" ht="29" hidden="1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42638.053113425922</v>
      </c>
      <c r="T1050" s="9">
        <f t="shared" si="101"/>
        <v>42598.053113425922</v>
      </c>
    </row>
    <row r="1051" spans="1:20" hidden="1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42412.431076388893</v>
      </c>
      <c r="T1051" s="9">
        <f t="shared" si="101"/>
        <v>42382.431076388893</v>
      </c>
    </row>
    <row r="1052" spans="1:20" hidden="1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42261.7971875</v>
      </c>
      <c r="T1052" s="9">
        <f t="shared" si="101"/>
        <v>42231.7971875</v>
      </c>
    </row>
    <row r="1053" spans="1:20" ht="29" hidden="1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41878.014178240745</v>
      </c>
      <c r="T1053" s="9">
        <f t="shared" si="101"/>
        <v>41850.014178240745</v>
      </c>
    </row>
    <row r="1054" spans="1:20" ht="29" hidden="1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42527.839583333334</v>
      </c>
      <c r="T1054" s="9">
        <f t="shared" si="101"/>
        <v>42483.797395833331</v>
      </c>
    </row>
    <row r="1055" spans="1:20" ht="29" hidden="1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42800.172824074078</v>
      </c>
      <c r="T1055" s="9">
        <f t="shared" si="101"/>
        <v>42775.172824074078</v>
      </c>
    </row>
    <row r="1056" spans="1:20" ht="29" hidden="1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41861.916666666664</v>
      </c>
      <c r="T1056" s="9">
        <f t="shared" si="101"/>
        <v>41831.851840277777</v>
      </c>
    </row>
    <row r="1057" spans="1:20" ht="29" hidden="1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42436.992418981477</v>
      </c>
      <c r="T1057" s="9">
        <f t="shared" si="101"/>
        <v>42406.992418981477</v>
      </c>
    </row>
    <row r="1058" spans="1:20" ht="29" hidden="1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42118.677974537044</v>
      </c>
      <c r="T1058" s="9">
        <f t="shared" si="101"/>
        <v>42058.719641203701</v>
      </c>
    </row>
    <row r="1059" spans="1:20" ht="29" hidden="1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42708.912997685184</v>
      </c>
      <c r="T1059" s="9">
        <f t="shared" si="101"/>
        <v>42678.871331018512</v>
      </c>
    </row>
    <row r="1060" spans="1:20" ht="29" hidden="1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42089</v>
      </c>
      <c r="T1060" s="9">
        <f t="shared" si="101"/>
        <v>42047.900960648149</v>
      </c>
    </row>
    <row r="1061" spans="1:20" hidden="1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42076.748333333337</v>
      </c>
      <c r="T1061" s="9">
        <f t="shared" si="101"/>
        <v>42046.79</v>
      </c>
    </row>
    <row r="1062" spans="1:20" ht="29" hidden="1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42109.913113425922</v>
      </c>
      <c r="T1062" s="9">
        <f t="shared" si="101"/>
        <v>42079.913113425922</v>
      </c>
    </row>
    <row r="1063" spans="1:20" hidden="1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42492.041666666672</v>
      </c>
      <c r="T1063" s="9">
        <f t="shared" si="101"/>
        <v>42432.276712962965</v>
      </c>
    </row>
    <row r="1064" spans="1:20" hidden="1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42563.807187500002</v>
      </c>
      <c r="T1064" s="9">
        <f t="shared" si="101"/>
        <v>42556.807187500002</v>
      </c>
    </row>
    <row r="1065" spans="1:20" ht="29" hidden="1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42613.030810185184</v>
      </c>
      <c r="T1065" s="9">
        <f t="shared" si="101"/>
        <v>42583.030810185184</v>
      </c>
    </row>
    <row r="1066" spans="1:20" ht="29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41462.228043981479</v>
      </c>
      <c r="T1066" s="9">
        <f t="shared" si="101"/>
        <v>41417.228043981479</v>
      </c>
    </row>
    <row r="1067" spans="1:20" ht="29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41689.381041666667</v>
      </c>
      <c r="T1067" s="9">
        <f t="shared" si="101"/>
        <v>41661.381041666667</v>
      </c>
    </row>
    <row r="1068" spans="1:20" ht="29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41490.962754629632</v>
      </c>
      <c r="T1068" s="9">
        <f t="shared" si="101"/>
        <v>41445.962754629632</v>
      </c>
    </row>
    <row r="1069" spans="1:20" ht="29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41629.855682870373</v>
      </c>
      <c r="T1069" s="9">
        <f t="shared" si="101"/>
        <v>41599.855682870373</v>
      </c>
    </row>
    <row r="1070" spans="1:20" ht="29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42470.329444444447</v>
      </c>
      <c r="T1070" s="9">
        <f t="shared" si="101"/>
        <v>42440.371111111104</v>
      </c>
    </row>
    <row r="1071" spans="1:20" ht="29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41604.271516203706</v>
      </c>
      <c r="T1071" s="9">
        <f t="shared" si="101"/>
        <v>41572.229849537034</v>
      </c>
    </row>
    <row r="1072" spans="1:20" ht="29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41183.011828703704</v>
      </c>
      <c r="T1072" s="9">
        <f t="shared" si="101"/>
        <v>41163.011828703704</v>
      </c>
    </row>
    <row r="1073" spans="1:20" ht="29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42325.795057870375</v>
      </c>
      <c r="T1073" s="9">
        <f t="shared" si="101"/>
        <v>42295.753391203703</v>
      </c>
    </row>
    <row r="1074" spans="1:20" ht="29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41675.832141203704</v>
      </c>
      <c r="T1074" s="9">
        <f t="shared" si="101"/>
        <v>41645.832141203704</v>
      </c>
    </row>
    <row r="1075" spans="1:20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40832.964594907404</v>
      </c>
      <c r="T1075" s="9">
        <f t="shared" si="101"/>
        <v>40802.964594907404</v>
      </c>
    </row>
    <row r="1076" spans="1:20" ht="29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41643.172974537039</v>
      </c>
      <c r="T1076" s="9">
        <f t="shared" si="101"/>
        <v>41613.172974537039</v>
      </c>
    </row>
    <row r="1077" spans="1:20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41035.904120370367</v>
      </c>
      <c r="T1077" s="9">
        <f t="shared" si="101"/>
        <v>41005.904120370367</v>
      </c>
    </row>
    <row r="1078" spans="1:20" ht="29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41893.377893518518</v>
      </c>
      <c r="T1078" s="9">
        <f t="shared" si="101"/>
        <v>41838.377893518518</v>
      </c>
    </row>
    <row r="1079" spans="1:20" ht="29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42383.16679398148</v>
      </c>
      <c r="T1079" s="9">
        <f t="shared" si="101"/>
        <v>42353.16679398148</v>
      </c>
    </row>
    <row r="1080" spans="1:20" ht="29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40746.195844907408</v>
      </c>
      <c r="T1080" s="9">
        <f t="shared" si="101"/>
        <v>40701.195844907408</v>
      </c>
    </row>
    <row r="1081" spans="1:20" ht="29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42504.566388888896</v>
      </c>
      <c r="T1081" s="9">
        <f t="shared" si="101"/>
        <v>42479.566388888896</v>
      </c>
    </row>
    <row r="1082" spans="1:20" ht="29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41770.138113425928</v>
      </c>
      <c r="T1082" s="9">
        <f t="shared" si="101"/>
        <v>41740.138113425928</v>
      </c>
    </row>
    <row r="1083" spans="1:20" ht="29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42032.926990740743</v>
      </c>
      <c r="T1083" s="9">
        <f t="shared" si="101"/>
        <v>42002.926990740743</v>
      </c>
    </row>
    <row r="1084" spans="1:20" ht="29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41131.906111111115</v>
      </c>
      <c r="T1084" s="9">
        <f t="shared" si="101"/>
        <v>41101.906111111115</v>
      </c>
    </row>
    <row r="1085" spans="1:20" ht="29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41853.659525462965</v>
      </c>
      <c r="T1085" s="9">
        <f t="shared" si="101"/>
        <v>41793.659525462965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41859.912083333329</v>
      </c>
      <c r="T1086" s="9">
        <f t="shared" si="101"/>
        <v>41829.912083333329</v>
      </c>
    </row>
    <row r="1087" spans="1:20" ht="29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42443.629340277781</v>
      </c>
      <c r="T1087" s="9">
        <f t="shared" si="101"/>
        <v>42413.671006944445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41875.866793981484</v>
      </c>
      <c r="T1088" s="9">
        <f t="shared" si="101"/>
        <v>41845.866793981484</v>
      </c>
    </row>
    <row r="1089" spans="1:20" ht="29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41805.713969907411</v>
      </c>
      <c r="T1089" s="9">
        <f t="shared" si="101"/>
        <v>41775.713969907411</v>
      </c>
    </row>
    <row r="1090" spans="1:20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41753.799386574072</v>
      </c>
      <c r="T1090" s="9">
        <f t="shared" si="101"/>
        <v>41723.799386574072</v>
      </c>
    </row>
    <row r="1091" spans="1:20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 N1091))</f>
        <v>video games</v>
      </c>
      <c r="S1091" s="9">
        <f t="shared" ref="S1091:S1154" si="106">(((I1091/60)/60)/24)+DATE(1970,1,1)</f>
        <v>42181.189525462964</v>
      </c>
      <c r="T1091" s="9">
        <f t="shared" ref="T1091:T1154" si="107">(((J1091/60)/60)/24)+DATE(1970,1,1)</f>
        <v>42151.189525462964</v>
      </c>
    </row>
    <row r="1092" spans="1:20" ht="29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42153.185798611114</v>
      </c>
      <c r="T1092" s="9">
        <f t="shared" si="107"/>
        <v>42123.185798611114</v>
      </c>
    </row>
    <row r="1093" spans="1:20" ht="29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42470.778611111105</v>
      </c>
      <c r="T1093" s="9">
        <f t="shared" si="107"/>
        <v>42440.820277777777</v>
      </c>
    </row>
    <row r="1094" spans="1:20" ht="29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41280.025902777779</v>
      </c>
      <c r="T1094" s="9">
        <f t="shared" si="107"/>
        <v>41250.025902777779</v>
      </c>
    </row>
    <row r="1095" spans="1:20" ht="29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42411.973807870367</v>
      </c>
      <c r="T1095" s="9">
        <f t="shared" si="107"/>
        <v>42396.973807870367</v>
      </c>
    </row>
    <row r="1096" spans="1:20" ht="29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40825.713344907403</v>
      </c>
      <c r="T1096" s="9">
        <f t="shared" si="107"/>
        <v>40795.713344907403</v>
      </c>
    </row>
    <row r="1097" spans="1:20" ht="29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41516.537268518521</v>
      </c>
      <c r="T1097" s="9">
        <f t="shared" si="107"/>
        <v>41486.537268518521</v>
      </c>
    </row>
    <row r="1098" spans="1:20" ht="29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41916.145833333336</v>
      </c>
      <c r="T1098" s="9">
        <f t="shared" si="107"/>
        <v>41885.51798611111</v>
      </c>
    </row>
    <row r="1099" spans="1:20" ht="29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41700.792557870373</v>
      </c>
      <c r="T1099" s="9">
        <f t="shared" si="107"/>
        <v>41660.792557870373</v>
      </c>
    </row>
    <row r="1100" spans="1:20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41742.762673611112</v>
      </c>
      <c r="T1100" s="9">
        <f t="shared" si="107"/>
        <v>41712.762673611112</v>
      </c>
    </row>
    <row r="1101" spans="1:20" ht="29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42137.836435185185</v>
      </c>
      <c r="T1101" s="9">
        <f t="shared" si="107"/>
        <v>42107.836435185185</v>
      </c>
    </row>
    <row r="1102" spans="1:20" ht="29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42414.110775462963</v>
      </c>
      <c r="T1102" s="9">
        <f t="shared" si="107"/>
        <v>42384.110775462963</v>
      </c>
    </row>
    <row r="1103" spans="1:20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42565.758333333331</v>
      </c>
      <c r="T1103" s="9">
        <f t="shared" si="107"/>
        <v>42538.77243055556</v>
      </c>
    </row>
    <row r="1104" spans="1:20" ht="29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41617.249305555553</v>
      </c>
      <c r="T1104" s="9">
        <f t="shared" si="107"/>
        <v>41577.045428240745</v>
      </c>
    </row>
    <row r="1105" spans="1:20" ht="29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42539.22210648148</v>
      </c>
      <c r="T1105" s="9">
        <f t="shared" si="107"/>
        <v>42479.22210648148</v>
      </c>
    </row>
    <row r="1106" spans="1:20" ht="29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41801.40996527778</v>
      </c>
      <c r="T1106" s="9">
        <f t="shared" si="107"/>
        <v>41771.40996527778</v>
      </c>
    </row>
    <row r="1107" spans="1:20" ht="29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41722.0940625</v>
      </c>
      <c r="T1107" s="9">
        <f t="shared" si="107"/>
        <v>41692.135729166665</v>
      </c>
    </row>
    <row r="1108" spans="1:20" ht="29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41003.698784722219</v>
      </c>
      <c r="T1108" s="9">
        <f t="shared" si="107"/>
        <v>40973.740451388891</v>
      </c>
    </row>
    <row r="1109" spans="1:20" ht="29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41843.861388888887</v>
      </c>
      <c r="T1109" s="9">
        <f t="shared" si="107"/>
        <v>41813.861388888887</v>
      </c>
    </row>
    <row r="1110" spans="1:20" ht="29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41012.595312500001</v>
      </c>
      <c r="T1110" s="9">
        <f t="shared" si="107"/>
        <v>40952.636979166666</v>
      </c>
    </row>
    <row r="1111" spans="1:20" ht="29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42692.793865740736</v>
      </c>
      <c r="T1111" s="9">
        <f t="shared" si="107"/>
        <v>42662.752199074079</v>
      </c>
    </row>
    <row r="1112" spans="1:20" ht="29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41250.933124999996</v>
      </c>
      <c r="T1112" s="9">
        <f t="shared" si="107"/>
        <v>41220.933124999996</v>
      </c>
    </row>
    <row r="1113" spans="1:20" ht="29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42377.203587962969</v>
      </c>
      <c r="T1113" s="9">
        <f t="shared" si="107"/>
        <v>42347.203587962969</v>
      </c>
    </row>
    <row r="1114" spans="1:20" ht="29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42023.354166666672</v>
      </c>
      <c r="T1114" s="9">
        <f t="shared" si="107"/>
        <v>41963.759386574078</v>
      </c>
    </row>
    <row r="1115" spans="1:20" ht="29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41865.977083333331</v>
      </c>
      <c r="T1115" s="9">
        <f t="shared" si="107"/>
        <v>41835.977083333331</v>
      </c>
    </row>
    <row r="1116" spans="1:20" ht="29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41556.345914351856</v>
      </c>
      <c r="T1116" s="9">
        <f t="shared" si="107"/>
        <v>41526.345914351856</v>
      </c>
    </row>
    <row r="1117" spans="1:20" ht="29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42459.653877314813</v>
      </c>
      <c r="T1117" s="9">
        <f t="shared" si="107"/>
        <v>42429.695543981477</v>
      </c>
    </row>
    <row r="1118" spans="1:20" ht="29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41069.847314814811</v>
      </c>
      <c r="T1118" s="9">
        <f t="shared" si="107"/>
        <v>41009.847314814811</v>
      </c>
    </row>
    <row r="1119" spans="1:20" ht="29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42363.598530092597</v>
      </c>
      <c r="T1119" s="9">
        <f t="shared" si="107"/>
        <v>42333.598530092597</v>
      </c>
    </row>
    <row r="1120" spans="1:20" ht="29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41734.124756944446</v>
      </c>
      <c r="T1120" s="9">
        <f t="shared" si="107"/>
        <v>41704.16642361111</v>
      </c>
    </row>
    <row r="1121" spans="1:20" ht="29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41735.792407407411</v>
      </c>
      <c r="T1121" s="9">
        <f t="shared" si="107"/>
        <v>41722.792407407411</v>
      </c>
    </row>
    <row r="1122" spans="1:20" ht="29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40844.872685185182</v>
      </c>
      <c r="T1122" s="9">
        <f t="shared" si="107"/>
        <v>40799.872685185182</v>
      </c>
    </row>
    <row r="1123" spans="1:20" ht="29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42442.892546296294</v>
      </c>
      <c r="T1123" s="9">
        <f t="shared" si="107"/>
        <v>42412.934212962966</v>
      </c>
    </row>
    <row r="1124" spans="1:20" ht="29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41424.703993055555</v>
      </c>
      <c r="T1124" s="9">
        <f t="shared" si="107"/>
        <v>41410.703993055555</v>
      </c>
    </row>
    <row r="1125" spans="1:20" ht="29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41748.5237037037</v>
      </c>
      <c r="T1125" s="9">
        <f t="shared" si="107"/>
        <v>41718.5237037037</v>
      </c>
    </row>
    <row r="1126" spans="1:20" ht="29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42124.667256944449</v>
      </c>
      <c r="T1126" s="9">
        <f t="shared" si="107"/>
        <v>42094.667256944449</v>
      </c>
    </row>
    <row r="1127" spans="1:20" ht="29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42272.624189814815</v>
      </c>
      <c r="T1127" s="9">
        <f t="shared" si="107"/>
        <v>42212.624189814815</v>
      </c>
    </row>
    <row r="1128" spans="1:20" ht="29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42565.327476851846</v>
      </c>
      <c r="T1128" s="9">
        <f t="shared" si="107"/>
        <v>42535.327476851846</v>
      </c>
    </row>
    <row r="1129" spans="1:20" ht="29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41957.895833333328</v>
      </c>
      <c r="T1129" s="9">
        <f t="shared" si="107"/>
        <v>41926.854166666664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41858.649502314816</v>
      </c>
      <c r="T1130" s="9">
        <f t="shared" si="107"/>
        <v>41828.649502314816</v>
      </c>
    </row>
    <row r="1131" spans="1:20" ht="29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42526.264965277776</v>
      </c>
      <c r="T1131" s="9">
        <f t="shared" si="107"/>
        <v>42496.264965277776</v>
      </c>
    </row>
    <row r="1132" spans="1:20" ht="29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41969.038194444445</v>
      </c>
      <c r="T1132" s="9">
        <f t="shared" si="107"/>
        <v>41908.996527777781</v>
      </c>
    </row>
    <row r="1133" spans="1:20" ht="29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42362.908194444448</v>
      </c>
      <c r="T1133" s="9">
        <f t="shared" si="107"/>
        <v>42332.908194444448</v>
      </c>
    </row>
    <row r="1134" spans="1:20" ht="29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42736.115405092598</v>
      </c>
      <c r="T1134" s="9">
        <f t="shared" si="107"/>
        <v>42706.115405092598</v>
      </c>
    </row>
    <row r="1135" spans="1:20" ht="29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41851.407187500001</v>
      </c>
      <c r="T1135" s="9">
        <f t="shared" si="107"/>
        <v>41821.407187500001</v>
      </c>
    </row>
    <row r="1136" spans="1:20" ht="29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41972.189583333333</v>
      </c>
      <c r="T1136" s="9">
        <f t="shared" si="107"/>
        <v>41958.285046296296</v>
      </c>
    </row>
    <row r="1137" spans="1:20" ht="29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42588.989513888882</v>
      </c>
      <c r="T1137" s="9">
        <f t="shared" si="107"/>
        <v>42558.989513888882</v>
      </c>
    </row>
    <row r="1138" spans="1:20" ht="29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42357.671631944439</v>
      </c>
      <c r="T1138" s="9">
        <f t="shared" si="107"/>
        <v>42327.671631944439</v>
      </c>
    </row>
    <row r="1139" spans="1:20" ht="29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42483.819687499999</v>
      </c>
      <c r="T1139" s="9">
        <f t="shared" si="107"/>
        <v>42453.819687499999</v>
      </c>
    </row>
    <row r="1140" spans="1:20" ht="29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42756.9066087963</v>
      </c>
      <c r="T1140" s="9">
        <f t="shared" si="107"/>
        <v>42736.9066087963</v>
      </c>
    </row>
    <row r="1141" spans="1:20" ht="29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42005.347523148142</v>
      </c>
      <c r="T1141" s="9">
        <f t="shared" si="107"/>
        <v>41975.347523148142</v>
      </c>
    </row>
    <row r="1142" spans="1:20" ht="29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42222.462048611109</v>
      </c>
      <c r="T1142" s="9">
        <f t="shared" si="107"/>
        <v>42192.462048611109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42194.699652777781</v>
      </c>
      <c r="T1143" s="9">
        <f t="shared" si="107"/>
        <v>42164.699652777781</v>
      </c>
    </row>
    <row r="1144" spans="1:20" ht="29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42052.006099537044</v>
      </c>
      <c r="T1144" s="9">
        <f t="shared" si="107"/>
        <v>42022.006099537044</v>
      </c>
    </row>
    <row r="1145" spans="1:20" ht="29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42355.19358796296</v>
      </c>
      <c r="T1145" s="9">
        <f t="shared" si="107"/>
        <v>42325.19358796296</v>
      </c>
    </row>
    <row r="1146" spans="1:20" ht="29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42123.181944444441</v>
      </c>
      <c r="T1146" s="9">
        <f t="shared" si="107"/>
        <v>42093.181944444441</v>
      </c>
    </row>
    <row r="1147" spans="1:20" ht="29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41914.747592592597</v>
      </c>
      <c r="T1147" s="9">
        <f t="shared" si="107"/>
        <v>41854.747592592597</v>
      </c>
    </row>
    <row r="1148" spans="1:20" ht="29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41761.9533912037</v>
      </c>
      <c r="T1148" s="9">
        <f t="shared" si="107"/>
        <v>41723.9533912037</v>
      </c>
    </row>
    <row r="1149" spans="1:20" ht="29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41931.972025462965</v>
      </c>
      <c r="T1149" s="9">
        <f t="shared" si="107"/>
        <v>41871.972025462965</v>
      </c>
    </row>
    <row r="1150" spans="1:20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42705.212743055556</v>
      </c>
      <c r="T1150" s="9">
        <f t="shared" si="107"/>
        <v>42675.171076388884</v>
      </c>
    </row>
    <row r="1151" spans="1:20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42537.71025462963</v>
      </c>
      <c r="T1151" s="9">
        <f t="shared" si="107"/>
        <v>42507.71025462963</v>
      </c>
    </row>
    <row r="1152" spans="1:20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42377.954571759255</v>
      </c>
      <c r="T1152" s="9">
        <f t="shared" si="107"/>
        <v>42317.954571759255</v>
      </c>
    </row>
    <row r="1153" spans="1:20" ht="29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42254.102581018517</v>
      </c>
      <c r="T1153" s="9">
        <f t="shared" si="107"/>
        <v>42224.102581018517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42139.709629629629</v>
      </c>
      <c r="T1154" s="9">
        <f t="shared" si="107"/>
        <v>42109.709629629629</v>
      </c>
    </row>
    <row r="1155" spans="1:20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 N1155))</f>
        <v>food trucks</v>
      </c>
      <c r="S1155" s="9">
        <f t="shared" ref="S1155:S1218" si="112">(((I1155/60)/60)/24)+DATE(1970,1,1)</f>
        <v>42173.714178240742</v>
      </c>
      <c r="T1155" s="9">
        <f t="shared" ref="T1155:T1218" si="113">(((J1155/60)/60)/24)+DATE(1970,1,1)</f>
        <v>42143.714178240742</v>
      </c>
    </row>
    <row r="1156" spans="1:20" ht="29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42253.108865740738</v>
      </c>
      <c r="T1156" s="9">
        <f t="shared" si="113"/>
        <v>42223.108865740738</v>
      </c>
    </row>
    <row r="1157" spans="1:20" ht="29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41865.763981481483</v>
      </c>
      <c r="T1157" s="9">
        <f t="shared" si="113"/>
        <v>41835.763981481483</v>
      </c>
    </row>
    <row r="1158" spans="1:20" ht="29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42059.07131944444</v>
      </c>
      <c r="T1158" s="9">
        <f t="shared" si="113"/>
        <v>42029.07131944444</v>
      </c>
    </row>
    <row r="1159" spans="1:20" ht="29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41978.669907407413</v>
      </c>
      <c r="T1159" s="9">
        <f t="shared" si="113"/>
        <v>41918.628240740742</v>
      </c>
    </row>
    <row r="1160" spans="1:20" ht="29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41982.09175925926</v>
      </c>
      <c r="T1160" s="9">
        <f t="shared" si="113"/>
        <v>41952.09175925926</v>
      </c>
    </row>
    <row r="1161" spans="1:20" ht="29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42185.65625</v>
      </c>
      <c r="T1161" s="9">
        <f t="shared" si="113"/>
        <v>42154.726446759261</v>
      </c>
    </row>
    <row r="1162" spans="1:20" ht="29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42091.113263888896</v>
      </c>
      <c r="T1162" s="9">
        <f t="shared" si="113"/>
        <v>42061.154930555553</v>
      </c>
    </row>
    <row r="1163" spans="1:20" ht="29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42143.629502314812</v>
      </c>
      <c r="T1163" s="9">
        <f t="shared" si="113"/>
        <v>42122.629502314812</v>
      </c>
    </row>
    <row r="1164" spans="1:20" ht="29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41907.683611111112</v>
      </c>
      <c r="T1164" s="9">
        <f t="shared" si="113"/>
        <v>41876.683611111112</v>
      </c>
    </row>
    <row r="1165" spans="1:20" ht="29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41860.723611111112</v>
      </c>
      <c r="T1165" s="9">
        <f t="shared" si="113"/>
        <v>41830.723611111112</v>
      </c>
    </row>
    <row r="1166" spans="1:20" ht="5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42539.724328703705</v>
      </c>
      <c r="T1166" s="9">
        <f t="shared" si="113"/>
        <v>42509.724328703705</v>
      </c>
    </row>
    <row r="1167" spans="1:20" ht="29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41826.214467592588</v>
      </c>
      <c r="T1167" s="9">
        <f t="shared" si="113"/>
        <v>41792.214467592588</v>
      </c>
    </row>
    <row r="1168" spans="1:20" ht="29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42181.166666666672</v>
      </c>
      <c r="T1168" s="9">
        <f t="shared" si="113"/>
        <v>42150.485439814816</v>
      </c>
    </row>
    <row r="1169" spans="1:20" ht="29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41894.734895833331</v>
      </c>
      <c r="T1169" s="9">
        <f t="shared" si="113"/>
        <v>41863.734895833331</v>
      </c>
    </row>
    <row r="1170" spans="1:20" ht="29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42635.053993055553</v>
      </c>
      <c r="T1170" s="9">
        <f t="shared" si="113"/>
        <v>42605.053993055553</v>
      </c>
    </row>
    <row r="1171" spans="1:20" ht="29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42057.353738425925</v>
      </c>
      <c r="T1171" s="9">
        <f t="shared" si="113"/>
        <v>42027.353738425925</v>
      </c>
    </row>
    <row r="1172" spans="1:20" ht="29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42154.893182870372</v>
      </c>
      <c r="T1172" s="9">
        <f t="shared" si="113"/>
        <v>42124.893182870372</v>
      </c>
    </row>
    <row r="1173" spans="1:20" ht="29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41956.846377314811</v>
      </c>
      <c r="T1173" s="9">
        <f t="shared" si="113"/>
        <v>41938.804710648146</v>
      </c>
    </row>
    <row r="1174" spans="1:20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41871.682314814818</v>
      </c>
      <c r="T1174" s="9">
        <f t="shared" si="113"/>
        <v>41841.682314814818</v>
      </c>
    </row>
    <row r="1175" spans="1:20" ht="29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42219.185844907406</v>
      </c>
      <c r="T1175" s="9">
        <f t="shared" si="113"/>
        <v>42184.185844907406</v>
      </c>
    </row>
    <row r="1176" spans="1:20" ht="29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42498.84174768519</v>
      </c>
      <c r="T1176" s="9">
        <f t="shared" si="113"/>
        <v>42468.84174768519</v>
      </c>
    </row>
    <row r="1177" spans="1:20" ht="29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42200.728460648148</v>
      </c>
      <c r="T1177" s="9">
        <f t="shared" si="113"/>
        <v>42170.728460648148</v>
      </c>
    </row>
    <row r="1178" spans="1:20" ht="43.5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42800.541666666672</v>
      </c>
      <c r="T1178" s="9">
        <f t="shared" si="113"/>
        <v>42746.019652777773</v>
      </c>
    </row>
    <row r="1179" spans="1:20" ht="29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41927.660833333335</v>
      </c>
      <c r="T1179" s="9">
        <f t="shared" si="113"/>
        <v>41897.660833333335</v>
      </c>
    </row>
    <row r="1180" spans="1:20" ht="29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41867.905694444446</v>
      </c>
      <c r="T1180" s="9">
        <f t="shared" si="113"/>
        <v>41837.905694444446</v>
      </c>
    </row>
    <row r="1181" spans="1:20" ht="29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42305.720219907409</v>
      </c>
      <c r="T1181" s="9">
        <f t="shared" si="113"/>
        <v>42275.720219907409</v>
      </c>
    </row>
    <row r="1182" spans="1:20" ht="29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41818.806875000002</v>
      </c>
      <c r="T1182" s="9">
        <f t="shared" si="113"/>
        <v>41781.806875000002</v>
      </c>
    </row>
    <row r="1183" spans="1:2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42064.339363425926</v>
      </c>
      <c r="T1183" s="9">
        <f t="shared" si="113"/>
        <v>42034.339363425926</v>
      </c>
    </row>
    <row r="1184" spans="1:20" ht="29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42747.695833333331</v>
      </c>
      <c r="T1184" s="9">
        <f t="shared" si="113"/>
        <v>42728.827407407407</v>
      </c>
    </row>
    <row r="1185" spans="1:20" ht="29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42676.165972222225</v>
      </c>
      <c r="T1185" s="9">
        <f t="shared" si="113"/>
        <v>42656.86137731481</v>
      </c>
    </row>
    <row r="1186" spans="1:20" ht="29" hidden="1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42772.599664351852</v>
      </c>
      <c r="T1186" s="9">
        <f t="shared" si="113"/>
        <v>42741.599664351852</v>
      </c>
    </row>
    <row r="1187" spans="1:20" ht="29" hidden="1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42163.166666666672</v>
      </c>
      <c r="T1187" s="9">
        <f t="shared" si="113"/>
        <v>42130.865150462967</v>
      </c>
    </row>
    <row r="1188" spans="1:20" ht="29" hidden="1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42156.945833333331</v>
      </c>
      <c r="T1188" s="9">
        <f t="shared" si="113"/>
        <v>42123.86336805555</v>
      </c>
    </row>
    <row r="1189" spans="1:20" ht="29" hidden="1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42141.75</v>
      </c>
      <c r="T1189" s="9">
        <f t="shared" si="113"/>
        <v>42109.894942129627</v>
      </c>
    </row>
    <row r="1190" spans="1:20" ht="29" hidden="1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42732.700694444444</v>
      </c>
      <c r="T1190" s="9">
        <f t="shared" si="113"/>
        <v>42711.700694444444</v>
      </c>
    </row>
    <row r="1191" spans="1:20" ht="29" hidden="1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42550.979108796295</v>
      </c>
      <c r="T1191" s="9">
        <f t="shared" si="113"/>
        <v>42529.979108796295</v>
      </c>
    </row>
    <row r="1192" spans="1:20" ht="29" hidden="1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41882.665798611109</v>
      </c>
      <c r="T1192" s="9">
        <f t="shared" si="113"/>
        <v>41852.665798611109</v>
      </c>
    </row>
    <row r="1193" spans="1:20" ht="29" hidden="1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42449.562037037031</v>
      </c>
      <c r="T1193" s="9">
        <f t="shared" si="113"/>
        <v>42419.603703703702</v>
      </c>
    </row>
    <row r="1194" spans="1:20" hidden="1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42777.506689814814</v>
      </c>
      <c r="T1194" s="9">
        <f t="shared" si="113"/>
        <v>42747.506689814814</v>
      </c>
    </row>
    <row r="1195" spans="1:20" ht="29" hidden="1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42469.734409722223</v>
      </c>
      <c r="T1195" s="9">
        <f t="shared" si="113"/>
        <v>42409.776076388895</v>
      </c>
    </row>
    <row r="1196" spans="1:20" ht="29" hidden="1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42102.488182870366</v>
      </c>
      <c r="T1196" s="9">
        <f t="shared" si="113"/>
        <v>42072.488182870366</v>
      </c>
    </row>
    <row r="1197" spans="1:20" ht="43.5" hidden="1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42358.375</v>
      </c>
      <c r="T1197" s="9">
        <f t="shared" si="113"/>
        <v>42298.34783564815</v>
      </c>
    </row>
    <row r="1198" spans="1:20" hidden="1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42356.818738425922</v>
      </c>
      <c r="T1198" s="9">
        <f t="shared" si="113"/>
        <v>42326.818738425922</v>
      </c>
    </row>
    <row r="1199" spans="1:20" ht="29" hidden="1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42534.249305555553</v>
      </c>
      <c r="T1199" s="9">
        <f t="shared" si="113"/>
        <v>42503.66474537037</v>
      </c>
    </row>
    <row r="1200" spans="1:20" ht="29" hidden="1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42369.125</v>
      </c>
      <c r="T1200" s="9">
        <f t="shared" si="113"/>
        <v>42333.619050925925</v>
      </c>
    </row>
    <row r="1201" spans="1:20" ht="29" hidden="1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42193.770833333328</v>
      </c>
      <c r="T1201" s="9">
        <f t="shared" si="113"/>
        <v>42161.770833333328</v>
      </c>
    </row>
    <row r="1202" spans="1:20" ht="29" hidden="1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42110.477500000001</v>
      </c>
      <c r="T1202" s="9">
        <f t="shared" si="113"/>
        <v>42089.477500000001</v>
      </c>
    </row>
    <row r="1203" spans="1:20" ht="29" hidden="1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42566.60701388889</v>
      </c>
      <c r="T1203" s="9">
        <f t="shared" si="113"/>
        <v>42536.60701388889</v>
      </c>
    </row>
    <row r="1204" spans="1:20" ht="29" hidden="1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42182.288819444439</v>
      </c>
      <c r="T1204" s="9">
        <f t="shared" si="113"/>
        <v>42152.288819444439</v>
      </c>
    </row>
    <row r="1205" spans="1:20" ht="29" hidden="1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42155.614895833336</v>
      </c>
      <c r="T1205" s="9">
        <f t="shared" si="113"/>
        <v>42125.614895833336</v>
      </c>
    </row>
    <row r="1206" spans="1:20" ht="29" hidden="1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42342.208333333328</v>
      </c>
      <c r="T1206" s="9">
        <f t="shared" si="113"/>
        <v>42297.748067129629</v>
      </c>
    </row>
    <row r="1207" spans="1:20" ht="29" hidden="1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42168.506377314814</v>
      </c>
      <c r="T1207" s="9">
        <f t="shared" si="113"/>
        <v>42138.506377314814</v>
      </c>
    </row>
    <row r="1208" spans="1:20" ht="29" hidden="1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42805.561805555553</v>
      </c>
      <c r="T1208" s="9">
        <f t="shared" si="113"/>
        <v>42772.776076388895</v>
      </c>
    </row>
    <row r="1209" spans="1:20" hidden="1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42460.416666666672</v>
      </c>
      <c r="T1209" s="9">
        <f t="shared" si="113"/>
        <v>42430.430243055554</v>
      </c>
    </row>
    <row r="1210" spans="1:20" ht="29" hidden="1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42453.667407407411</v>
      </c>
      <c r="T1210" s="9">
        <f t="shared" si="113"/>
        <v>42423.709074074075</v>
      </c>
    </row>
    <row r="1211" spans="1:20" ht="29" hidden="1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42791.846122685187</v>
      </c>
      <c r="T1211" s="9">
        <f t="shared" si="113"/>
        <v>42761.846122685187</v>
      </c>
    </row>
    <row r="1212" spans="1:20" hidden="1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42155.875</v>
      </c>
      <c r="T1212" s="9">
        <f t="shared" si="113"/>
        <v>42132.941805555558</v>
      </c>
    </row>
    <row r="1213" spans="1:20" ht="29" hidden="1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42530.866446759261</v>
      </c>
      <c r="T1213" s="9">
        <f t="shared" si="113"/>
        <v>42515.866446759261</v>
      </c>
    </row>
    <row r="1214" spans="1:20" ht="29" hidden="1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42335.041666666672</v>
      </c>
      <c r="T1214" s="9">
        <f t="shared" si="113"/>
        <v>42318.950173611112</v>
      </c>
    </row>
    <row r="1215" spans="1:20" ht="29" hidden="1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42766.755787037036</v>
      </c>
      <c r="T1215" s="9">
        <f t="shared" si="113"/>
        <v>42731.755787037036</v>
      </c>
    </row>
    <row r="1216" spans="1:20" ht="29" hidden="1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42164.840335648143</v>
      </c>
      <c r="T1216" s="9">
        <f t="shared" si="113"/>
        <v>42104.840335648143</v>
      </c>
    </row>
    <row r="1217" spans="1:20" ht="29" hidden="1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41789.923101851848</v>
      </c>
      <c r="T1217" s="9">
        <f t="shared" si="113"/>
        <v>41759.923101851848</v>
      </c>
    </row>
    <row r="1218" spans="1:20" hidden="1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42279.960416666669</v>
      </c>
      <c r="T1218" s="9">
        <f t="shared" si="113"/>
        <v>42247.616400462968</v>
      </c>
    </row>
    <row r="1219" spans="1:20" ht="29" hidden="1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 N1219))</f>
        <v>photobooks</v>
      </c>
      <c r="S1219" s="9">
        <f t="shared" ref="S1219:S1282" si="118">(((I1219/60)/60)/24)+DATE(1970,1,1)</f>
        <v>42565.809490740736</v>
      </c>
      <c r="T1219" s="9">
        <f t="shared" ref="T1219:T1282" si="119">(((J1219/60)/60)/24)+DATE(1970,1,1)</f>
        <v>42535.809490740736</v>
      </c>
    </row>
    <row r="1220" spans="1:20" ht="29" hidden="1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42309.125</v>
      </c>
      <c r="T1220" s="9">
        <f t="shared" si="119"/>
        <v>42278.662037037036</v>
      </c>
    </row>
    <row r="1221" spans="1:20" hidden="1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42663.461956018517</v>
      </c>
      <c r="T1221" s="9">
        <f t="shared" si="119"/>
        <v>42633.461956018517</v>
      </c>
    </row>
    <row r="1222" spans="1:20" ht="29" hidden="1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42241.628611111111</v>
      </c>
      <c r="T1222" s="9">
        <f t="shared" si="119"/>
        <v>42211.628611111111</v>
      </c>
    </row>
    <row r="1223" spans="1:20" ht="29" hidden="1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42708</v>
      </c>
      <c r="T1223" s="9">
        <f t="shared" si="119"/>
        <v>42680.47555555556</v>
      </c>
    </row>
    <row r="1224" spans="1:20" hidden="1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42461.166666666672</v>
      </c>
      <c r="T1224" s="9">
        <f t="shared" si="119"/>
        <v>42430.720451388886</v>
      </c>
    </row>
    <row r="1225" spans="1:20" ht="29" hidden="1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42684.218854166669</v>
      </c>
      <c r="T1225" s="9">
        <f t="shared" si="119"/>
        <v>42654.177187499998</v>
      </c>
    </row>
    <row r="1226" spans="1:20" hidden="1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41796.549791666665</v>
      </c>
      <c r="T1226" s="9">
        <f t="shared" si="119"/>
        <v>41736.549791666665</v>
      </c>
    </row>
    <row r="1227" spans="1:20" ht="29" hidden="1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41569.905995370369</v>
      </c>
      <c r="T1227" s="9">
        <f t="shared" si="119"/>
        <v>41509.905995370369</v>
      </c>
    </row>
    <row r="1228" spans="1:20" ht="29" hidden="1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41750.041666666664</v>
      </c>
      <c r="T1228" s="9">
        <f t="shared" si="119"/>
        <v>41715.874780092592</v>
      </c>
    </row>
    <row r="1229" spans="1:20" ht="29" hidden="1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41858.291666666664</v>
      </c>
      <c r="T1229" s="9">
        <f t="shared" si="119"/>
        <v>41827.919166666667</v>
      </c>
    </row>
    <row r="1230" spans="1:20" ht="29" hidden="1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40814.729259259257</v>
      </c>
      <c r="T1230" s="9">
        <f t="shared" si="119"/>
        <v>40754.729259259257</v>
      </c>
    </row>
    <row r="1231" spans="1:20" ht="29" hidden="1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41015.666666666664</v>
      </c>
      <c r="T1231" s="9">
        <f t="shared" si="119"/>
        <v>40985.459803240738</v>
      </c>
    </row>
    <row r="1232" spans="1:20" ht="29" hidden="1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40598.972569444442</v>
      </c>
      <c r="T1232" s="9">
        <f t="shared" si="119"/>
        <v>40568.972569444442</v>
      </c>
    </row>
    <row r="1233" spans="1:20" ht="29" hidden="1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42244.041666666672</v>
      </c>
      <c r="T1233" s="9">
        <f t="shared" si="119"/>
        <v>42193.941759259258</v>
      </c>
    </row>
    <row r="1234" spans="1:20" ht="29" hidden="1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41553.848032407412</v>
      </c>
      <c r="T1234" s="9">
        <f t="shared" si="119"/>
        <v>41506.848032407412</v>
      </c>
    </row>
    <row r="1235" spans="1:20" ht="29" hidden="1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40960.948773148149</v>
      </c>
      <c r="T1235" s="9">
        <f t="shared" si="119"/>
        <v>40939.948773148149</v>
      </c>
    </row>
    <row r="1236" spans="1:20" ht="29" hidden="1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42037.788680555561</v>
      </c>
      <c r="T1236" s="9">
        <f t="shared" si="119"/>
        <v>42007.788680555561</v>
      </c>
    </row>
    <row r="1237" spans="1:20" ht="29" hidden="1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41623.135405092595</v>
      </c>
      <c r="T1237" s="9">
        <f t="shared" si="119"/>
        <v>41583.135405092595</v>
      </c>
    </row>
    <row r="1238" spans="1:20" hidden="1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41118.666666666664</v>
      </c>
      <c r="T1238" s="9">
        <f t="shared" si="119"/>
        <v>41110.680138888885</v>
      </c>
    </row>
    <row r="1239" spans="1:20" ht="29" hidden="1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41145.283159722225</v>
      </c>
      <c r="T1239" s="9">
        <f t="shared" si="119"/>
        <v>41125.283159722225</v>
      </c>
    </row>
    <row r="1240" spans="1:20" ht="29" hidden="1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40761.61037037037</v>
      </c>
      <c r="T1240" s="9">
        <f t="shared" si="119"/>
        <v>40731.61037037037</v>
      </c>
    </row>
    <row r="1241" spans="1:20" hidden="1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40913.962581018517</v>
      </c>
      <c r="T1241" s="9">
        <f t="shared" si="119"/>
        <v>40883.962581018517</v>
      </c>
    </row>
    <row r="1242" spans="1:20" ht="29" hidden="1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41467.910416666666</v>
      </c>
      <c r="T1242" s="9">
        <f t="shared" si="119"/>
        <v>41409.040011574078</v>
      </c>
    </row>
    <row r="1243" spans="1:20" ht="29" hidden="1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41946.249305555553</v>
      </c>
      <c r="T1243" s="9">
        <f t="shared" si="119"/>
        <v>41923.837731481479</v>
      </c>
    </row>
    <row r="1244" spans="1:20" ht="29" hidden="1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40797.554166666669</v>
      </c>
      <c r="T1244" s="9">
        <f t="shared" si="119"/>
        <v>40782.165532407409</v>
      </c>
    </row>
    <row r="1245" spans="1:20" ht="29" hidden="1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40732.875</v>
      </c>
      <c r="T1245" s="9">
        <f t="shared" si="119"/>
        <v>40671.879293981481</v>
      </c>
    </row>
    <row r="1246" spans="1:20" ht="29" hidden="1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41386.875</v>
      </c>
      <c r="T1246" s="9">
        <f t="shared" si="119"/>
        <v>41355.825497685182</v>
      </c>
    </row>
    <row r="1247" spans="1:20" ht="29" hidden="1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41804.599930555552</v>
      </c>
      <c r="T1247" s="9">
        <f t="shared" si="119"/>
        <v>41774.599930555552</v>
      </c>
    </row>
    <row r="1248" spans="1:20" ht="29" hidden="1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40883.085057870368</v>
      </c>
      <c r="T1248" s="9">
        <f t="shared" si="119"/>
        <v>40838.043391203704</v>
      </c>
    </row>
    <row r="1249" spans="1:20" hidden="1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41400.292303240742</v>
      </c>
      <c r="T1249" s="9">
        <f t="shared" si="119"/>
        <v>41370.292303240742</v>
      </c>
    </row>
    <row r="1250" spans="1:20" ht="29" hidden="1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41803.290972222225</v>
      </c>
      <c r="T1250" s="9">
        <f t="shared" si="119"/>
        <v>41767.656863425924</v>
      </c>
    </row>
    <row r="1251" spans="1:20" ht="29" hidden="1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41097.74086805556</v>
      </c>
      <c r="T1251" s="9">
        <f t="shared" si="119"/>
        <v>41067.74086805556</v>
      </c>
    </row>
    <row r="1252" spans="1:20" ht="29" hidden="1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41888.64271990741</v>
      </c>
      <c r="T1252" s="9">
        <f t="shared" si="119"/>
        <v>41843.64271990741</v>
      </c>
    </row>
    <row r="1253" spans="1:20" hidden="1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40811.814432870371</v>
      </c>
      <c r="T1253" s="9">
        <f t="shared" si="119"/>
        <v>40751.814432870371</v>
      </c>
    </row>
    <row r="1254" spans="1:20" ht="29" hidden="1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41571.988067129627</v>
      </c>
      <c r="T1254" s="9">
        <f t="shared" si="119"/>
        <v>41543.988067129627</v>
      </c>
    </row>
    <row r="1255" spans="1:20" ht="29" hidden="1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41885.783645833333</v>
      </c>
      <c r="T1255" s="9">
        <f t="shared" si="119"/>
        <v>41855.783645833333</v>
      </c>
    </row>
    <row r="1256" spans="1:20" ht="29" hidden="1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40544.207638888889</v>
      </c>
      <c r="T1256" s="9">
        <f t="shared" si="119"/>
        <v>40487.621365740742</v>
      </c>
    </row>
    <row r="1257" spans="1:20" ht="29" hidden="1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41609.887175925927</v>
      </c>
      <c r="T1257" s="9">
        <f t="shared" si="119"/>
        <v>41579.845509259263</v>
      </c>
    </row>
    <row r="1258" spans="1:20" ht="29" hidden="1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40951.919340277782</v>
      </c>
      <c r="T1258" s="9">
        <f t="shared" si="119"/>
        <v>40921.919340277782</v>
      </c>
    </row>
    <row r="1259" spans="1:20" ht="29" hidden="1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40636.043865740743</v>
      </c>
      <c r="T1259" s="9">
        <f t="shared" si="119"/>
        <v>40587.085532407407</v>
      </c>
    </row>
    <row r="1260" spans="1:20" ht="29" hidden="1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41517.611250000002</v>
      </c>
      <c r="T1260" s="9">
        <f t="shared" si="119"/>
        <v>41487.611250000002</v>
      </c>
    </row>
    <row r="1261" spans="1:20" hidden="1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41799.165972222225</v>
      </c>
      <c r="T1261" s="9">
        <f t="shared" si="119"/>
        <v>41766.970648148148</v>
      </c>
    </row>
    <row r="1262" spans="1:20" ht="29" hidden="1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41696.842824074076</v>
      </c>
      <c r="T1262" s="9">
        <f t="shared" si="119"/>
        <v>41666.842824074076</v>
      </c>
    </row>
    <row r="1263" spans="1:20" ht="29" hidden="1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41668.342905092592</v>
      </c>
      <c r="T1263" s="9">
        <f t="shared" si="119"/>
        <v>41638.342905092592</v>
      </c>
    </row>
    <row r="1264" spans="1:20" ht="29" hidden="1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41686.762638888889</v>
      </c>
      <c r="T1264" s="9">
        <f t="shared" si="119"/>
        <v>41656.762638888889</v>
      </c>
    </row>
    <row r="1265" spans="1:20" hidden="1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41727.041666666664</v>
      </c>
      <c r="T1265" s="9">
        <f t="shared" si="119"/>
        <v>41692.084143518521</v>
      </c>
    </row>
    <row r="1266" spans="1:20" ht="29" hidden="1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41576.662997685184</v>
      </c>
      <c r="T1266" s="9">
        <f t="shared" si="119"/>
        <v>41547.662997685184</v>
      </c>
    </row>
    <row r="1267" spans="1:20" ht="29" hidden="1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40512.655266203699</v>
      </c>
      <c r="T1267" s="9">
        <f t="shared" si="119"/>
        <v>40465.655266203699</v>
      </c>
    </row>
    <row r="1268" spans="1:20" hidden="1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41650.87667824074</v>
      </c>
      <c r="T1268" s="9">
        <f t="shared" si="119"/>
        <v>41620.87667824074</v>
      </c>
    </row>
    <row r="1269" spans="1:20" ht="29" hidden="1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41479.585162037038</v>
      </c>
      <c r="T1269" s="9">
        <f t="shared" si="119"/>
        <v>41449.585162037038</v>
      </c>
    </row>
    <row r="1270" spans="1:20" ht="29" hidden="1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41537.845451388886</v>
      </c>
      <c r="T1270" s="9">
        <f t="shared" si="119"/>
        <v>41507.845451388886</v>
      </c>
    </row>
    <row r="1271" spans="1:20" ht="29" hidden="1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42476</v>
      </c>
      <c r="T1271" s="9">
        <f t="shared" si="119"/>
        <v>42445.823055555549</v>
      </c>
    </row>
    <row r="1272" spans="1:20" ht="29" hidden="1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40993.815300925926</v>
      </c>
      <c r="T1272" s="9">
        <f t="shared" si="119"/>
        <v>40933.856967592597</v>
      </c>
    </row>
    <row r="1273" spans="1:20" ht="29" hidden="1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41591.725219907406</v>
      </c>
      <c r="T1273" s="9">
        <f t="shared" si="119"/>
        <v>41561.683553240742</v>
      </c>
    </row>
    <row r="1274" spans="1:20" ht="29" hidden="1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40344.166666666664</v>
      </c>
      <c r="T1274" s="9">
        <f t="shared" si="119"/>
        <v>40274.745127314818</v>
      </c>
    </row>
    <row r="1275" spans="1:20" ht="29" hidden="1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41882.730219907404</v>
      </c>
      <c r="T1275" s="9">
        <f t="shared" si="119"/>
        <v>41852.730219907404</v>
      </c>
    </row>
    <row r="1276" spans="1:20" ht="29" hidden="1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41151.690104166664</v>
      </c>
      <c r="T1276" s="9">
        <f t="shared" si="119"/>
        <v>41116.690104166664</v>
      </c>
    </row>
    <row r="1277" spans="1:20" ht="29" hidden="1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41493.867905092593</v>
      </c>
      <c r="T1277" s="9">
        <f t="shared" si="119"/>
        <v>41458.867905092593</v>
      </c>
    </row>
    <row r="1278" spans="1:20" hidden="1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40057.166666666664</v>
      </c>
      <c r="T1278" s="9">
        <f t="shared" si="119"/>
        <v>40007.704247685186</v>
      </c>
    </row>
    <row r="1279" spans="1:20" ht="29" hidden="1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41156.561886574076</v>
      </c>
      <c r="T1279" s="9">
        <f t="shared" si="119"/>
        <v>41121.561886574076</v>
      </c>
    </row>
    <row r="1280" spans="1:20" ht="29" hidden="1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41815.083333333336</v>
      </c>
      <c r="T1280" s="9">
        <f t="shared" si="119"/>
        <v>41786.555162037039</v>
      </c>
    </row>
    <row r="1281" spans="1:20" ht="29" hidden="1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41722.057523148149</v>
      </c>
      <c r="T1281" s="9">
        <f t="shared" si="119"/>
        <v>41682.099189814813</v>
      </c>
    </row>
    <row r="1282" spans="1:20" ht="29" hidden="1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40603.757569444446</v>
      </c>
      <c r="T1282" s="9">
        <f t="shared" si="119"/>
        <v>40513.757569444446</v>
      </c>
    </row>
    <row r="1283" spans="1:20" ht="29" hidden="1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 N1283))</f>
        <v>rock</v>
      </c>
      <c r="S1283" s="9">
        <f t="shared" ref="S1283:S1346" si="124">(((I1283/60)/60)/24)+DATE(1970,1,1)</f>
        <v>41483.743472222224</v>
      </c>
      <c r="T1283" s="9">
        <f t="shared" ref="T1283:T1346" si="125">(((J1283/60)/60)/24)+DATE(1970,1,1)</f>
        <v>41463.743472222224</v>
      </c>
    </row>
    <row r="1284" spans="1:20" ht="29" hidden="1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41617.207638888889</v>
      </c>
      <c r="T1284" s="9">
        <f t="shared" si="125"/>
        <v>41586.475173611114</v>
      </c>
    </row>
    <row r="1285" spans="1:20" ht="29" hidden="1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41344.166666666664</v>
      </c>
      <c r="T1285" s="9">
        <f t="shared" si="125"/>
        <v>41320.717465277776</v>
      </c>
    </row>
    <row r="1286" spans="1:20" ht="29" hidden="1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42735.707638888889</v>
      </c>
      <c r="T1286" s="9">
        <f t="shared" si="125"/>
        <v>42712.23474537037</v>
      </c>
    </row>
    <row r="1287" spans="1:20" ht="29" hidden="1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42175.583043981482</v>
      </c>
      <c r="T1287" s="9">
        <f t="shared" si="125"/>
        <v>42160.583043981482</v>
      </c>
    </row>
    <row r="1288" spans="1:20" ht="29" hidden="1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42052.583333333328</v>
      </c>
      <c r="T1288" s="9">
        <f t="shared" si="125"/>
        <v>42039.384571759263</v>
      </c>
    </row>
    <row r="1289" spans="1:20" ht="43.5" hidden="1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42167.621018518519</v>
      </c>
      <c r="T1289" s="9">
        <f t="shared" si="125"/>
        <v>42107.621018518519</v>
      </c>
    </row>
    <row r="1290" spans="1:20" ht="29" hidden="1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42592.166666666672</v>
      </c>
      <c r="T1290" s="9">
        <f t="shared" si="125"/>
        <v>42561.154664351852</v>
      </c>
    </row>
    <row r="1291" spans="1:20" ht="29" hidden="1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42739.134780092587</v>
      </c>
      <c r="T1291" s="9">
        <f t="shared" si="125"/>
        <v>42709.134780092587</v>
      </c>
    </row>
    <row r="1292" spans="1:20" hidden="1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42117.290972222225</v>
      </c>
      <c r="T1292" s="9">
        <f t="shared" si="125"/>
        <v>42086.614942129629</v>
      </c>
    </row>
    <row r="1293" spans="1:20" ht="29" hidden="1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42101.291666666672</v>
      </c>
      <c r="T1293" s="9">
        <f t="shared" si="125"/>
        <v>42064.652673611112</v>
      </c>
    </row>
    <row r="1294" spans="1:20" ht="29" hidden="1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42283.957638888889</v>
      </c>
      <c r="T1294" s="9">
        <f t="shared" si="125"/>
        <v>42256.764212962968</v>
      </c>
    </row>
    <row r="1295" spans="1:20" ht="29" hidden="1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42322.742719907401</v>
      </c>
      <c r="T1295" s="9">
        <f t="shared" si="125"/>
        <v>42292.701053240744</v>
      </c>
    </row>
    <row r="1296" spans="1:20" ht="29" hidden="1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42296.458333333328</v>
      </c>
      <c r="T1296" s="9">
        <f t="shared" si="125"/>
        <v>42278.453668981485</v>
      </c>
    </row>
    <row r="1297" spans="1:20" ht="29" hidden="1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42214.708333333328</v>
      </c>
      <c r="T1297" s="9">
        <f t="shared" si="125"/>
        <v>42184.572881944448</v>
      </c>
    </row>
    <row r="1298" spans="1:20" ht="29" hidden="1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42443.008946759262</v>
      </c>
      <c r="T1298" s="9">
        <f t="shared" si="125"/>
        <v>42423.050613425927</v>
      </c>
    </row>
    <row r="1299" spans="1:20" ht="29" hidden="1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42491.747199074074</v>
      </c>
      <c r="T1299" s="9">
        <f t="shared" si="125"/>
        <v>42461.747199074074</v>
      </c>
    </row>
    <row r="1300" spans="1:20" ht="29" hidden="1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42488.680925925932</v>
      </c>
      <c r="T1300" s="9">
        <f t="shared" si="125"/>
        <v>42458.680925925932</v>
      </c>
    </row>
    <row r="1301" spans="1:20" ht="29" hidden="1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42199.814340277779</v>
      </c>
      <c r="T1301" s="9">
        <f t="shared" si="125"/>
        <v>42169.814340277779</v>
      </c>
    </row>
    <row r="1302" spans="1:20" ht="29" hidden="1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42522.789583333331</v>
      </c>
      <c r="T1302" s="9">
        <f t="shared" si="125"/>
        <v>42483.675208333334</v>
      </c>
    </row>
    <row r="1303" spans="1:20" ht="29" hidden="1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42206.125</v>
      </c>
      <c r="T1303" s="9">
        <f t="shared" si="125"/>
        <v>42195.749745370369</v>
      </c>
    </row>
    <row r="1304" spans="1:20" ht="29" hidden="1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42705.099664351852</v>
      </c>
      <c r="T1304" s="9">
        <f t="shared" si="125"/>
        <v>42675.057997685188</v>
      </c>
    </row>
    <row r="1305" spans="1:20" hidden="1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42582.458333333328</v>
      </c>
      <c r="T1305" s="9">
        <f t="shared" si="125"/>
        <v>42566.441203703704</v>
      </c>
    </row>
    <row r="1306" spans="1:20" ht="29" hidden="1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42807.152835648143</v>
      </c>
      <c r="T1306" s="9">
        <f t="shared" si="125"/>
        <v>42747.194502314815</v>
      </c>
    </row>
    <row r="1307" spans="1:20" ht="29" hidden="1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42572.729166666672</v>
      </c>
      <c r="T1307" s="9">
        <f t="shared" si="125"/>
        <v>42543.665601851855</v>
      </c>
    </row>
    <row r="1308" spans="1:20" ht="29" hidden="1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41977.457569444443</v>
      </c>
      <c r="T1308" s="9">
        <f t="shared" si="125"/>
        <v>41947.457569444443</v>
      </c>
    </row>
    <row r="1309" spans="1:20" hidden="1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42417.503229166665</v>
      </c>
      <c r="T1309" s="9">
        <f t="shared" si="125"/>
        <v>42387.503229166665</v>
      </c>
    </row>
    <row r="1310" spans="1:20" hidden="1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42651.613564814819</v>
      </c>
      <c r="T1310" s="9">
        <f t="shared" si="125"/>
        <v>42611.613564814819</v>
      </c>
    </row>
    <row r="1311" spans="1:20" ht="29" hidden="1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42292.882731481484</v>
      </c>
      <c r="T1311" s="9">
        <f t="shared" si="125"/>
        <v>42257.882731481484</v>
      </c>
    </row>
    <row r="1312" spans="1:20" ht="29" hidden="1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42601.667245370365</v>
      </c>
      <c r="T1312" s="9">
        <f t="shared" si="125"/>
        <v>42556.667245370365</v>
      </c>
    </row>
    <row r="1313" spans="1:20" ht="29" hidden="1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42704.843969907408</v>
      </c>
      <c r="T1313" s="9">
        <f t="shared" si="125"/>
        <v>42669.802303240736</v>
      </c>
    </row>
    <row r="1314" spans="1:20" ht="29" hidden="1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42112.702800925923</v>
      </c>
      <c r="T1314" s="9">
        <f t="shared" si="125"/>
        <v>42082.702800925923</v>
      </c>
    </row>
    <row r="1315" spans="1:20" ht="29" hidden="1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42432.709652777776</v>
      </c>
      <c r="T1315" s="9">
        <f t="shared" si="125"/>
        <v>42402.709652777776</v>
      </c>
    </row>
    <row r="1316" spans="1:20" ht="29" hidden="1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42664.669675925921</v>
      </c>
      <c r="T1316" s="9">
        <f t="shared" si="125"/>
        <v>42604.669675925921</v>
      </c>
    </row>
    <row r="1317" spans="1:20" hidden="1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42314.041666666672</v>
      </c>
      <c r="T1317" s="9">
        <f t="shared" si="125"/>
        <v>42278.498240740737</v>
      </c>
    </row>
    <row r="1318" spans="1:20" ht="29" hidden="1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42428.961909722217</v>
      </c>
      <c r="T1318" s="9">
        <f t="shared" si="125"/>
        <v>42393.961909722217</v>
      </c>
    </row>
    <row r="1319" spans="1:20" ht="29" hidden="1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42572.583333333328</v>
      </c>
      <c r="T1319" s="9">
        <f t="shared" si="125"/>
        <v>42520.235486111109</v>
      </c>
    </row>
    <row r="1320" spans="1:20" ht="29" hidden="1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42015.043657407412</v>
      </c>
      <c r="T1320" s="9">
        <f t="shared" si="125"/>
        <v>41985.043657407412</v>
      </c>
    </row>
    <row r="1321" spans="1:20" ht="29" hidden="1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41831.666666666664</v>
      </c>
      <c r="T1321" s="9">
        <f t="shared" si="125"/>
        <v>41816.812094907407</v>
      </c>
    </row>
    <row r="1322" spans="1:20" ht="29" hidden="1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42734.958333333328</v>
      </c>
      <c r="T1322" s="9">
        <f t="shared" si="125"/>
        <v>42705.690347222218</v>
      </c>
    </row>
    <row r="1323" spans="1:20" ht="29" hidden="1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42727.74927083333</v>
      </c>
      <c r="T1323" s="9">
        <f t="shared" si="125"/>
        <v>42697.74927083333</v>
      </c>
    </row>
    <row r="1324" spans="1:20" ht="29" hidden="1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42145.656539351854</v>
      </c>
      <c r="T1324" s="9">
        <f t="shared" si="125"/>
        <v>42115.656539351854</v>
      </c>
    </row>
    <row r="1325" spans="1:20" ht="29" hidden="1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42486.288194444445</v>
      </c>
      <c r="T1325" s="9">
        <f t="shared" si="125"/>
        <v>42451.698449074072</v>
      </c>
    </row>
    <row r="1326" spans="1:20" ht="29" hidden="1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42656.633703703701</v>
      </c>
      <c r="T1326" s="9">
        <f t="shared" si="125"/>
        <v>42626.633703703701</v>
      </c>
    </row>
    <row r="1327" spans="1:20" ht="29" hidden="1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42734.086053240739</v>
      </c>
      <c r="T1327" s="9">
        <f t="shared" si="125"/>
        <v>42704.086053240739</v>
      </c>
    </row>
    <row r="1328" spans="1:20" ht="29" hidden="1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42019.791990740734</v>
      </c>
      <c r="T1328" s="9">
        <f t="shared" si="125"/>
        <v>41974.791990740734</v>
      </c>
    </row>
    <row r="1329" spans="1:20" ht="29" hidden="1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42153.678645833337</v>
      </c>
      <c r="T1329" s="9">
        <f t="shared" si="125"/>
        <v>42123.678645833337</v>
      </c>
    </row>
    <row r="1330" spans="1:20" ht="29" hidden="1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42657.642754629633</v>
      </c>
      <c r="T1330" s="9">
        <f t="shared" si="125"/>
        <v>42612.642754629633</v>
      </c>
    </row>
    <row r="1331" spans="1:20" ht="29" hidden="1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41975.263252314813</v>
      </c>
      <c r="T1331" s="9">
        <f t="shared" si="125"/>
        <v>41935.221585648149</v>
      </c>
    </row>
    <row r="1332" spans="1:20" ht="29" hidden="1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42553.166666666672</v>
      </c>
      <c r="T1332" s="9">
        <f t="shared" si="125"/>
        <v>42522.276724537034</v>
      </c>
    </row>
    <row r="1333" spans="1:20" ht="29" hidden="1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42599.50409722222</v>
      </c>
      <c r="T1333" s="9">
        <f t="shared" si="125"/>
        <v>42569.50409722222</v>
      </c>
    </row>
    <row r="1334" spans="1:20" ht="29" hidden="1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42762.060277777782</v>
      </c>
      <c r="T1334" s="9">
        <f t="shared" si="125"/>
        <v>42732.060277777782</v>
      </c>
    </row>
    <row r="1335" spans="1:20" ht="29" hidden="1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41836.106770833336</v>
      </c>
      <c r="T1335" s="9">
        <f t="shared" si="125"/>
        <v>41806.106770833336</v>
      </c>
    </row>
    <row r="1336" spans="1:20" ht="29" hidden="1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42440.774155092593</v>
      </c>
      <c r="T1336" s="9">
        <f t="shared" si="125"/>
        <v>42410.774155092593</v>
      </c>
    </row>
    <row r="1337" spans="1:20" ht="29" hidden="1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42343.936365740738</v>
      </c>
      <c r="T1337" s="9">
        <f t="shared" si="125"/>
        <v>42313.936365740738</v>
      </c>
    </row>
    <row r="1338" spans="1:20" ht="29" hidden="1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41990.863750000004</v>
      </c>
      <c r="T1338" s="9">
        <f t="shared" si="125"/>
        <v>41955.863750000004</v>
      </c>
    </row>
    <row r="1339" spans="1:20" ht="29" hidden="1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42797.577303240745</v>
      </c>
      <c r="T1339" s="9">
        <f t="shared" si="125"/>
        <v>42767.577303240745</v>
      </c>
    </row>
    <row r="1340" spans="1:20" ht="29" hidden="1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42218.803622685184</v>
      </c>
      <c r="T1340" s="9">
        <f t="shared" si="125"/>
        <v>42188.803622685184</v>
      </c>
    </row>
    <row r="1341" spans="1:20" hidden="1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41981.688831018517</v>
      </c>
      <c r="T1341" s="9">
        <f t="shared" si="125"/>
        <v>41936.647164351853</v>
      </c>
    </row>
    <row r="1342" spans="1:20" ht="29" hidden="1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41866.595520833333</v>
      </c>
      <c r="T1342" s="9">
        <f t="shared" si="125"/>
        <v>41836.595520833333</v>
      </c>
    </row>
    <row r="1343" spans="1:20" ht="29" hidden="1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42644.624039351853</v>
      </c>
      <c r="T1343" s="9">
        <f t="shared" si="125"/>
        <v>42612.624039351853</v>
      </c>
    </row>
    <row r="1344" spans="1:20" ht="29" hidden="1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42202.816423611104</v>
      </c>
      <c r="T1344" s="9">
        <f t="shared" si="125"/>
        <v>42172.816423611104</v>
      </c>
    </row>
    <row r="1345" spans="1:20" ht="29" hidden="1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42601.165972222225</v>
      </c>
      <c r="T1345" s="9">
        <f t="shared" si="125"/>
        <v>42542.526423611111</v>
      </c>
    </row>
    <row r="1346" spans="1:20" ht="29" hidden="1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42551.789803240739</v>
      </c>
      <c r="T1346" s="9">
        <f t="shared" si="125"/>
        <v>42522.789803240739</v>
      </c>
    </row>
    <row r="1347" spans="1:20" ht="29" hidden="1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 N1347))</f>
        <v>nonfiction</v>
      </c>
      <c r="S1347" s="9">
        <f t="shared" ref="S1347:S1410" si="130">(((I1347/60)/60)/24)+DATE(1970,1,1)</f>
        <v>41834.814340277779</v>
      </c>
      <c r="T1347" s="9">
        <f t="shared" ref="T1347:T1410" si="131">(((J1347/60)/60)/24)+DATE(1970,1,1)</f>
        <v>41799.814340277779</v>
      </c>
    </row>
    <row r="1348" spans="1:20" ht="29" hidden="1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41452.075821759259</v>
      </c>
      <c r="T1348" s="9">
        <f t="shared" si="131"/>
        <v>41422.075821759259</v>
      </c>
    </row>
    <row r="1349" spans="1:20" ht="29" hidden="1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42070.638020833328</v>
      </c>
      <c r="T1349" s="9">
        <f t="shared" si="131"/>
        <v>42040.638020833328</v>
      </c>
    </row>
    <row r="1350" spans="1:20" ht="29" hidden="1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41991.506168981476</v>
      </c>
      <c r="T1350" s="9">
        <f t="shared" si="131"/>
        <v>41963.506168981476</v>
      </c>
    </row>
    <row r="1351" spans="1:20" ht="29" hidden="1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42354.290972222225</v>
      </c>
      <c r="T1351" s="9">
        <f t="shared" si="131"/>
        <v>42317.33258101852</v>
      </c>
    </row>
    <row r="1352" spans="1:20" ht="29" hidden="1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42364.013124999998</v>
      </c>
      <c r="T1352" s="9">
        <f t="shared" si="131"/>
        <v>42334.013124999998</v>
      </c>
    </row>
    <row r="1353" spans="1:20" hidden="1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42412.74009259259</v>
      </c>
      <c r="T1353" s="9">
        <f t="shared" si="131"/>
        <v>42382.74009259259</v>
      </c>
    </row>
    <row r="1354" spans="1:20" ht="29" hidden="1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42252.165972222225</v>
      </c>
      <c r="T1354" s="9">
        <f t="shared" si="131"/>
        <v>42200.578310185185</v>
      </c>
    </row>
    <row r="1355" spans="1:20" ht="29" hidden="1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41344</v>
      </c>
      <c r="T1355" s="9">
        <f t="shared" si="131"/>
        <v>41309.11791666667</v>
      </c>
    </row>
    <row r="1356" spans="1:20" ht="29" hidden="1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42532.807627314818</v>
      </c>
      <c r="T1356" s="9">
        <f t="shared" si="131"/>
        <v>42502.807627314818</v>
      </c>
    </row>
    <row r="1357" spans="1:20" ht="29" hidden="1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41243.416666666664</v>
      </c>
      <c r="T1357" s="9">
        <f t="shared" si="131"/>
        <v>41213.254687499997</v>
      </c>
    </row>
    <row r="1358" spans="1:20" ht="29" hidden="1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41460.038888888892</v>
      </c>
      <c r="T1358" s="9">
        <f t="shared" si="131"/>
        <v>41430.038888888892</v>
      </c>
    </row>
    <row r="1359" spans="1:20" ht="29" hidden="1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41334.249305555553</v>
      </c>
      <c r="T1359" s="9">
        <f t="shared" si="131"/>
        <v>41304.962233796294</v>
      </c>
    </row>
    <row r="1360" spans="1:20" ht="29" hidden="1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40719.570868055554</v>
      </c>
      <c r="T1360" s="9">
        <f t="shared" si="131"/>
        <v>40689.570868055554</v>
      </c>
    </row>
    <row r="1361" spans="1:20" ht="29" hidden="1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40730.814699074072</v>
      </c>
      <c r="T1361" s="9">
        <f t="shared" si="131"/>
        <v>40668.814699074072</v>
      </c>
    </row>
    <row r="1362" spans="1:20" hidden="1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41123.900694444441</v>
      </c>
      <c r="T1362" s="9">
        <f t="shared" si="131"/>
        <v>41095.900694444441</v>
      </c>
    </row>
    <row r="1363" spans="1:20" ht="29" hidden="1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41811.717268518521</v>
      </c>
      <c r="T1363" s="9">
        <f t="shared" si="131"/>
        <v>41781.717268518521</v>
      </c>
    </row>
    <row r="1364" spans="1:20" ht="29" hidden="1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41524.934386574074</v>
      </c>
      <c r="T1364" s="9">
        <f t="shared" si="131"/>
        <v>41464.934386574074</v>
      </c>
    </row>
    <row r="1365" spans="1:20" ht="29" hidden="1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42415.332638888889</v>
      </c>
      <c r="T1365" s="9">
        <f t="shared" si="131"/>
        <v>42396.8440625</v>
      </c>
    </row>
    <row r="1366" spans="1:20" ht="29" hidden="1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42011.6956712963</v>
      </c>
      <c r="T1366" s="9">
        <f t="shared" si="131"/>
        <v>41951.695671296293</v>
      </c>
    </row>
    <row r="1367" spans="1:20" ht="29" hidden="1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42079.691574074073</v>
      </c>
      <c r="T1367" s="9">
        <f t="shared" si="131"/>
        <v>42049.733240740738</v>
      </c>
    </row>
    <row r="1368" spans="1:20" hidden="1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41970.037766203706</v>
      </c>
      <c r="T1368" s="9">
        <f t="shared" si="131"/>
        <v>41924.996099537035</v>
      </c>
    </row>
    <row r="1369" spans="1:20" ht="29" hidden="1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42322.044560185182</v>
      </c>
      <c r="T1369" s="9">
        <f t="shared" si="131"/>
        <v>42292.002893518518</v>
      </c>
    </row>
    <row r="1370" spans="1:20" ht="29" hidden="1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42170.190902777773</v>
      </c>
      <c r="T1370" s="9">
        <f t="shared" si="131"/>
        <v>42146.190902777773</v>
      </c>
    </row>
    <row r="1371" spans="1:20" ht="29" hidden="1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41740.594282407408</v>
      </c>
      <c r="T1371" s="9">
        <f t="shared" si="131"/>
        <v>41710.594282407408</v>
      </c>
    </row>
    <row r="1372" spans="1:20" hidden="1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41563.00335648148</v>
      </c>
      <c r="T1372" s="9">
        <f t="shared" si="131"/>
        <v>41548.00335648148</v>
      </c>
    </row>
    <row r="1373" spans="1:20" ht="29" hidden="1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42131.758587962962</v>
      </c>
      <c r="T1373" s="9">
        <f t="shared" si="131"/>
        <v>42101.758587962962</v>
      </c>
    </row>
    <row r="1374" spans="1:20" hidden="1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41102.739953703705</v>
      </c>
      <c r="T1374" s="9">
        <f t="shared" si="131"/>
        <v>41072.739953703705</v>
      </c>
    </row>
    <row r="1375" spans="1:20" hidden="1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42734.95177083333</v>
      </c>
      <c r="T1375" s="9">
        <f t="shared" si="131"/>
        <v>42704.95177083333</v>
      </c>
    </row>
    <row r="1376" spans="1:20" ht="29" hidden="1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42454.12023148148</v>
      </c>
      <c r="T1376" s="9">
        <f t="shared" si="131"/>
        <v>42424.161898148144</v>
      </c>
    </row>
    <row r="1377" spans="1:20" ht="29" hidden="1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42750.066192129627</v>
      </c>
      <c r="T1377" s="9">
        <f t="shared" si="131"/>
        <v>42720.066192129627</v>
      </c>
    </row>
    <row r="1378" spans="1:20" hidden="1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42707.710717592592</v>
      </c>
      <c r="T1378" s="9">
        <f t="shared" si="131"/>
        <v>42677.669050925921</v>
      </c>
    </row>
    <row r="1379" spans="1:20" ht="29" hidden="1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42769.174305555556</v>
      </c>
      <c r="T1379" s="9">
        <f t="shared" si="131"/>
        <v>42747.219560185185</v>
      </c>
    </row>
    <row r="1380" spans="1:20" hidden="1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42583.759374999994</v>
      </c>
      <c r="T1380" s="9">
        <f t="shared" si="131"/>
        <v>42568.759374999994</v>
      </c>
    </row>
    <row r="1381" spans="1:20" hidden="1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42160.491620370376</v>
      </c>
      <c r="T1381" s="9">
        <f t="shared" si="131"/>
        <v>42130.491620370376</v>
      </c>
    </row>
    <row r="1382" spans="1:20" ht="29" hidden="1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42164.083333333328</v>
      </c>
      <c r="T1382" s="9">
        <f t="shared" si="131"/>
        <v>42141.762800925921</v>
      </c>
    </row>
    <row r="1383" spans="1:20" ht="29" hidden="1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42733.214409722219</v>
      </c>
      <c r="T1383" s="9">
        <f t="shared" si="131"/>
        <v>42703.214409722219</v>
      </c>
    </row>
    <row r="1384" spans="1:20" ht="29" hidden="1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41400.800185185188</v>
      </c>
      <c r="T1384" s="9">
        <f t="shared" si="131"/>
        <v>41370.800185185188</v>
      </c>
    </row>
    <row r="1385" spans="1:20" ht="29" hidden="1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42727.074976851851</v>
      </c>
      <c r="T1385" s="9">
        <f t="shared" si="131"/>
        <v>42707.074976851851</v>
      </c>
    </row>
    <row r="1386" spans="1:20" ht="29" hidden="1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42190.735208333332</v>
      </c>
      <c r="T1386" s="9">
        <f t="shared" si="131"/>
        <v>42160.735208333332</v>
      </c>
    </row>
    <row r="1387" spans="1:20" ht="29" hidden="1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42489.507638888885</v>
      </c>
      <c r="T1387" s="9">
        <f t="shared" si="131"/>
        <v>42433.688900462963</v>
      </c>
    </row>
    <row r="1388" spans="1:20" hidden="1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42214.646863425922</v>
      </c>
      <c r="T1388" s="9">
        <f t="shared" si="131"/>
        <v>42184.646863425922</v>
      </c>
    </row>
    <row r="1389" spans="1:20" ht="29" hidden="1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42158.1875</v>
      </c>
      <c r="T1389" s="9">
        <f t="shared" si="131"/>
        <v>42126.92123842593</v>
      </c>
    </row>
    <row r="1390" spans="1:20" ht="29" hidden="1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42660.676388888889</v>
      </c>
      <c r="T1390" s="9">
        <f t="shared" si="131"/>
        <v>42634.614780092597</v>
      </c>
    </row>
    <row r="1391" spans="1:20" hidden="1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42595.480983796297</v>
      </c>
      <c r="T1391" s="9">
        <f t="shared" si="131"/>
        <v>42565.480983796297</v>
      </c>
    </row>
    <row r="1392" spans="1:20" ht="29" hidden="1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42121.716666666667</v>
      </c>
      <c r="T1392" s="9">
        <f t="shared" si="131"/>
        <v>42087.803310185183</v>
      </c>
    </row>
    <row r="1393" spans="1:20" ht="29" hidden="1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42238.207638888889</v>
      </c>
      <c r="T1393" s="9">
        <f t="shared" si="131"/>
        <v>42193.650671296295</v>
      </c>
    </row>
    <row r="1394" spans="1:20" ht="29" hidden="1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42432.154930555553</v>
      </c>
      <c r="T1394" s="9">
        <f t="shared" si="131"/>
        <v>42401.154930555553</v>
      </c>
    </row>
    <row r="1395" spans="1:20" hidden="1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42583.681979166664</v>
      </c>
      <c r="T1395" s="9">
        <f t="shared" si="131"/>
        <v>42553.681979166664</v>
      </c>
    </row>
    <row r="1396" spans="1:20" ht="29" hidden="1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42795.125</v>
      </c>
      <c r="T1396" s="9">
        <f t="shared" si="131"/>
        <v>42752.144976851851</v>
      </c>
    </row>
    <row r="1397" spans="1:20" hidden="1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42749.90834490741</v>
      </c>
      <c r="T1397" s="9">
        <f t="shared" si="131"/>
        <v>42719.90834490741</v>
      </c>
    </row>
    <row r="1398" spans="1:20" ht="29" hidden="1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42048.99863425926</v>
      </c>
      <c r="T1398" s="9">
        <f t="shared" si="131"/>
        <v>42018.99863425926</v>
      </c>
    </row>
    <row r="1399" spans="1:20" ht="29" hidden="1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42670.888194444444</v>
      </c>
      <c r="T1399" s="9">
        <f t="shared" si="131"/>
        <v>42640.917939814812</v>
      </c>
    </row>
    <row r="1400" spans="1:20" ht="29" hidden="1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42556.874236111107</v>
      </c>
      <c r="T1400" s="9">
        <f t="shared" si="131"/>
        <v>42526.874236111107</v>
      </c>
    </row>
    <row r="1401" spans="1:20" ht="29" hidden="1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41919.004317129627</v>
      </c>
      <c r="T1401" s="9">
        <f t="shared" si="131"/>
        <v>41889.004317129627</v>
      </c>
    </row>
    <row r="1402" spans="1:20" ht="29" hidden="1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42533.229166666672</v>
      </c>
      <c r="T1402" s="9">
        <f t="shared" si="131"/>
        <v>42498.341122685189</v>
      </c>
    </row>
    <row r="1403" spans="1:20" ht="29" hidden="1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41420.99622685185</v>
      </c>
      <c r="T1403" s="9">
        <f t="shared" si="131"/>
        <v>41399.99622685185</v>
      </c>
    </row>
    <row r="1404" spans="1:20" ht="29" hidden="1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42125.011701388896</v>
      </c>
      <c r="T1404" s="9">
        <f t="shared" si="131"/>
        <v>42065.053368055553</v>
      </c>
    </row>
    <row r="1405" spans="1:20" ht="29" hidden="1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41481.062905092593</v>
      </c>
      <c r="T1405" s="9">
        <f t="shared" si="131"/>
        <v>41451.062905092593</v>
      </c>
    </row>
    <row r="1406" spans="1:20" ht="29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42057.510243055556</v>
      </c>
      <c r="T1406" s="9">
        <f t="shared" si="131"/>
        <v>42032.510243055556</v>
      </c>
    </row>
    <row r="1407" spans="1:20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41971.722233796296</v>
      </c>
      <c r="T1407" s="9">
        <f t="shared" si="131"/>
        <v>41941.680567129632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42350.416666666672</v>
      </c>
      <c r="T1408" s="9">
        <f t="shared" si="131"/>
        <v>42297.432951388888</v>
      </c>
    </row>
    <row r="1409" spans="1:20" ht="29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41863.536782407406</v>
      </c>
      <c r="T1409" s="9">
        <f t="shared" si="131"/>
        <v>41838.536782407406</v>
      </c>
    </row>
    <row r="1410" spans="1:20" ht="29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42321.913842592592</v>
      </c>
      <c r="T1410" s="9">
        <f t="shared" si="131"/>
        <v>42291.872175925921</v>
      </c>
    </row>
    <row r="1411" spans="1:20" ht="29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 N1411))</f>
        <v>translations</v>
      </c>
      <c r="S1411" s="9">
        <f t="shared" ref="S1411:S1474" si="136">(((I1411/60)/60)/24)+DATE(1970,1,1)</f>
        <v>42005.175173611111</v>
      </c>
      <c r="T1411" s="9">
        <f t="shared" ref="T1411:T1474" si="137">(((J1411/60)/60)/24)+DATE(1970,1,1)</f>
        <v>41945.133506944447</v>
      </c>
    </row>
    <row r="1412" spans="1:20" ht="29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42524.318518518514</v>
      </c>
      <c r="T1412" s="9">
        <f t="shared" si="137"/>
        <v>42479.318518518514</v>
      </c>
    </row>
    <row r="1413" spans="1:20" ht="29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42041.059027777781</v>
      </c>
      <c r="T1413" s="9">
        <f t="shared" si="137"/>
        <v>42013.059027777781</v>
      </c>
    </row>
    <row r="1414" spans="1:2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41977.063645833332</v>
      </c>
      <c r="T1414" s="9">
        <f t="shared" si="137"/>
        <v>41947.063645833332</v>
      </c>
    </row>
    <row r="1415" spans="1:20" ht="29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42420.437152777777</v>
      </c>
      <c r="T1415" s="9">
        <f t="shared" si="137"/>
        <v>42360.437152777777</v>
      </c>
    </row>
    <row r="1416" spans="1:20" ht="29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42738.25309027778</v>
      </c>
      <c r="T1416" s="9">
        <f t="shared" si="137"/>
        <v>42708.25309027778</v>
      </c>
    </row>
    <row r="1417" spans="1:20" ht="29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42232.675821759258</v>
      </c>
      <c r="T1417" s="9">
        <f t="shared" si="137"/>
        <v>42192.675821759258</v>
      </c>
    </row>
    <row r="1418" spans="1:20" ht="29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42329.967812499999</v>
      </c>
      <c r="T1418" s="9">
        <f t="shared" si="137"/>
        <v>42299.926145833335</v>
      </c>
    </row>
    <row r="1419" spans="1:20" ht="29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42262.465972222228</v>
      </c>
      <c r="T1419" s="9">
        <f t="shared" si="137"/>
        <v>42232.15016203704</v>
      </c>
    </row>
    <row r="1420" spans="1:20" ht="29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42425.456412037034</v>
      </c>
      <c r="T1420" s="9">
        <f t="shared" si="137"/>
        <v>42395.456412037034</v>
      </c>
    </row>
    <row r="1421" spans="1:20" ht="29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42652.456238425926</v>
      </c>
      <c r="T1421" s="9">
        <f t="shared" si="137"/>
        <v>42622.456238425926</v>
      </c>
    </row>
    <row r="1422" spans="1:20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42549.667662037042</v>
      </c>
      <c r="T1422" s="9">
        <f t="shared" si="137"/>
        <v>42524.667662037042</v>
      </c>
    </row>
    <row r="1423" spans="1:20" ht="29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42043.915613425925</v>
      </c>
      <c r="T1423" s="9">
        <f t="shared" si="137"/>
        <v>42013.915613425925</v>
      </c>
    </row>
    <row r="1424" spans="1:20" ht="29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42634.239629629628</v>
      </c>
      <c r="T1424" s="9">
        <f t="shared" si="137"/>
        <v>42604.239629629628</v>
      </c>
    </row>
    <row r="1425" spans="1:20" ht="29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42370.360312500001</v>
      </c>
      <c r="T1425" s="9">
        <f t="shared" si="137"/>
        <v>42340.360312500001</v>
      </c>
    </row>
    <row r="1426" spans="1:20" ht="29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42689.759282407409</v>
      </c>
      <c r="T1426" s="9">
        <f t="shared" si="137"/>
        <v>42676.717615740738</v>
      </c>
    </row>
    <row r="1427" spans="1:20" ht="29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42123.131469907406</v>
      </c>
      <c r="T1427" s="9">
        <f t="shared" si="137"/>
        <v>42093.131469907406</v>
      </c>
    </row>
    <row r="1428" spans="1:20" ht="29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42240.390277777777</v>
      </c>
      <c r="T1428" s="9">
        <f t="shared" si="137"/>
        <v>42180.390277777777</v>
      </c>
    </row>
    <row r="1429" spans="1:20" ht="29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42631.851678240739</v>
      </c>
      <c r="T1429" s="9">
        <f t="shared" si="137"/>
        <v>42601.851678240739</v>
      </c>
    </row>
    <row r="1430" spans="1:20" ht="29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42462.338159722218</v>
      </c>
      <c r="T1430" s="9">
        <f t="shared" si="137"/>
        <v>42432.379826388889</v>
      </c>
    </row>
    <row r="1431" spans="1:20" ht="29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42104.060671296291</v>
      </c>
      <c r="T1431" s="9">
        <f t="shared" si="137"/>
        <v>42074.060671296291</v>
      </c>
    </row>
    <row r="1432" spans="1:20" ht="29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41992.813518518517</v>
      </c>
      <c r="T1432" s="9">
        <f t="shared" si="137"/>
        <v>41961.813518518517</v>
      </c>
    </row>
    <row r="1433" spans="1:20" ht="29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42334.252500000002</v>
      </c>
      <c r="T1433" s="9">
        <f t="shared" si="137"/>
        <v>42304.210833333331</v>
      </c>
    </row>
    <row r="1434" spans="1:20" ht="29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42205.780416666668</v>
      </c>
      <c r="T1434" s="9">
        <f t="shared" si="137"/>
        <v>42175.780416666668</v>
      </c>
    </row>
    <row r="1435" spans="1:20" ht="29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42714.458333333328</v>
      </c>
      <c r="T1435" s="9">
        <f t="shared" si="137"/>
        <v>42673.625868055555</v>
      </c>
    </row>
    <row r="1436" spans="1:20" ht="29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42163.625</v>
      </c>
      <c r="T1436" s="9">
        <f t="shared" si="137"/>
        <v>42142.767106481479</v>
      </c>
    </row>
    <row r="1437" spans="1:20" ht="29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42288.780324074076</v>
      </c>
      <c r="T1437" s="9">
        <f t="shared" si="137"/>
        <v>42258.780324074076</v>
      </c>
    </row>
    <row r="1438" spans="1:20" ht="29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42421.35019675926</v>
      </c>
      <c r="T1438" s="9">
        <f t="shared" si="137"/>
        <v>42391.35019675926</v>
      </c>
    </row>
    <row r="1439" spans="1:20" ht="29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41833.207638888889</v>
      </c>
      <c r="T1439" s="9">
        <f t="shared" si="137"/>
        <v>41796.531701388885</v>
      </c>
    </row>
    <row r="1440" spans="1:20" ht="29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42487.579861111109</v>
      </c>
      <c r="T1440" s="9">
        <f t="shared" si="137"/>
        <v>42457.871516203704</v>
      </c>
    </row>
    <row r="1441" spans="1:20" ht="29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42070.829872685179</v>
      </c>
      <c r="T1441" s="9">
        <f t="shared" si="137"/>
        <v>42040.829872685179</v>
      </c>
    </row>
    <row r="1442" spans="1:20" ht="29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42516.748414351852</v>
      </c>
      <c r="T1442" s="9">
        <f t="shared" si="137"/>
        <v>42486.748414351852</v>
      </c>
    </row>
    <row r="1443" spans="1:20" ht="29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42258.765844907408</v>
      </c>
      <c r="T1443" s="9">
        <f t="shared" si="137"/>
        <v>42198.765844907408</v>
      </c>
    </row>
    <row r="1444" spans="1:20" ht="29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42515.64534722222</v>
      </c>
      <c r="T1444" s="9">
        <f t="shared" si="137"/>
        <v>42485.64534722222</v>
      </c>
    </row>
    <row r="1445" spans="1:20" ht="29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42737.926030092596</v>
      </c>
      <c r="T1445" s="9">
        <f t="shared" si="137"/>
        <v>42707.926030092596</v>
      </c>
    </row>
    <row r="1446" spans="1:20" ht="29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42259.873402777783</v>
      </c>
      <c r="T1446" s="9">
        <f t="shared" si="137"/>
        <v>42199.873402777783</v>
      </c>
    </row>
    <row r="1447" spans="1:20" ht="29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42169.542303240742</v>
      </c>
      <c r="T1447" s="9">
        <f t="shared" si="137"/>
        <v>42139.542303240742</v>
      </c>
    </row>
    <row r="1448" spans="1:20" ht="29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42481.447662037041</v>
      </c>
      <c r="T1448" s="9">
        <f t="shared" si="137"/>
        <v>42461.447662037041</v>
      </c>
    </row>
    <row r="1449" spans="1:20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42559.730717592596</v>
      </c>
      <c r="T1449" s="9">
        <f t="shared" si="137"/>
        <v>42529.730717592596</v>
      </c>
    </row>
    <row r="1450" spans="1:20" ht="43.5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42146.225694444445</v>
      </c>
      <c r="T1450" s="9">
        <f t="shared" si="137"/>
        <v>42115.936550925922</v>
      </c>
    </row>
    <row r="1451" spans="1:20" ht="29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42134.811400462961</v>
      </c>
      <c r="T1451" s="9">
        <f t="shared" si="137"/>
        <v>42086.811400462961</v>
      </c>
    </row>
    <row r="1452" spans="1:20" ht="29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42420.171261574069</v>
      </c>
      <c r="T1452" s="9">
        <f t="shared" si="137"/>
        <v>42390.171261574069</v>
      </c>
    </row>
    <row r="1453" spans="1:20" ht="29" hidden="1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41962.00068287037</v>
      </c>
      <c r="T1453" s="9">
        <f t="shared" si="137"/>
        <v>41931.959016203706</v>
      </c>
    </row>
    <row r="1454" spans="1:20" hidden="1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41848.703275462962</v>
      </c>
      <c r="T1454" s="9">
        <f t="shared" si="137"/>
        <v>41818.703275462962</v>
      </c>
    </row>
    <row r="1455" spans="1:20" ht="29" hidden="1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42840.654479166667</v>
      </c>
      <c r="T1455" s="9">
        <f t="shared" si="137"/>
        <v>42795.696145833332</v>
      </c>
    </row>
    <row r="1456" spans="1:20" ht="29" hidden="1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42484.915972222225</v>
      </c>
      <c r="T1456" s="9">
        <f t="shared" si="137"/>
        <v>42463.866666666669</v>
      </c>
    </row>
    <row r="1457" spans="1:20" ht="29" hidden="1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41887.568749999999</v>
      </c>
      <c r="T1457" s="9">
        <f t="shared" si="137"/>
        <v>41832.672685185185</v>
      </c>
    </row>
    <row r="1458" spans="1:20" hidden="1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42738.668576388889</v>
      </c>
      <c r="T1458" s="9">
        <f t="shared" si="137"/>
        <v>42708.668576388889</v>
      </c>
    </row>
    <row r="1459" spans="1:20" hidden="1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42319.938009259262</v>
      </c>
      <c r="T1459" s="9">
        <f t="shared" si="137"/>
        <v>42289.89634259259</v>
      </c>
    </row>
    <row r="1460" spans="1:20" ht="29" hidden="1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41862.166666666664</v>
      </c>
      <c r="T1460" s="9">
        <f t="shared" si="137"/>
        <v>41831.705555555556</v>
      </c>
    </row>
    <row r="1461" spans="1:20" ht="29" hidden="1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42340.725694444445</v>
      </c>
      <c r="T1461" s="9">
        <f t="shared" si="137"/>
        <v>42312.204814814817</v>
      </c>
    </row>
    <row r="1462" spans="1:20" ht="29" hidden="1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41973.989583333328</v>
      </c>
      <c r="T1462" s="9">
        <f t="shared" si="137"/>
        <v>41915.896967592591</v>
      </c>
    </row>
    <row r="1463" spans="1:20" hidden="1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41933</v>
      </c>
      <c r="T1463" s="9">
        <f t="shared" si="137"/>
        <v>41899.645300925928</v>
      </c>
    </row>
    <row r="1464" spans="1:20" hidden="1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41374.662858796299</v>
      </c>
      <c r="T1464" s="9">
        <f t="shared" si="137"/>
        <v>41344.662858796299</v>
      </c>
    </row>
    <row r="1465" spans="1:20" ht="29" hidden="1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41371.869652777779</v>
      </c>
      <c r="T1465" s="9">
        <f t="shared" si="137"/>
        <v>41326.911319444444</v>
      </c>
    </row>
    <row r="1466" spans="1:20" hidden="1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41321.661550925928</v>
      </c>
      <c r="T1466" s="9">
        <f t="shared" si="137"/>
        <v>41291.661550925928</v>
      </c>
    </row>
    <row r="1467" spans="1:20" ht="29" hidden="1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40990.125</v>
      </c>
      <c r="T1467" s="9">
        <f t="shared" si="137"/>
        <v>40959.734398148146</v>
      </c>
    </row>
    <row r="1468" spans="1:20" ht="29" hidden="1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42381.208333333328</v>
      </c>
      <c r="T1468" s="9">
        <f t="shared" si="137"/>
        <v>42340.172060185185</v>
      </c>
    </row>
    <row r="1469" spans="1:20" hidden="1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40993.760243055556</v>
      </c>
      <c r="T1469" s="9">
        <f t="shared" si="137"/>
        <v>40933.80190972222</v>
      </c>
    </row>
    <row r="1470" spans="1:20" ht="29" hidden="1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40706.014456018522</v>
      </c>
      <c r="T1470" s="9">
        <f t="shared" si="137"/>
        <v>40646.014456018522</v>
      </c>
    </row>
    <row r="1471" spans="1:20" ht="29" hidden="1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41320.598483796297</v>
      </c>
      <c r="T1471" s="9">
        <f t="shared" si="137"/>
        <v>41290.598483796297</v>
      </c>
    </row>
    <row r="1472" spans="1:20" ht="29" hidden="1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41271.827118055553</v>
      </c>
      <c r="T1472" s="9">
        <f t="shared" si="137"/>
        <v>41250.827118055553</v>
      </c>
    </row>
    <row r="1473" spans="1:20" ht="29" hidden="1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42103.957569444443</v>
      </c>
      <c r="T1473" s="9">
        <f t="shared" si="137"/>
        <v>42073.957569444443</v>
      </c>
    </row>
    <row r="1474" spans="1:20" ht="29" hidden="1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41563.542858796296</v>
      </c>
      <c r="T1474" s="9">
        <f t="shared" si="137"/>
        <v>41533.542858796296</v>
      </c>
    </row>
    <row r="1475" spans="1:20" hidden="1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 N1475))</f>
        <v>radio &amp; podcasts</v>
      </c>
      <c r="S1475" s="9">
        <f t="shared" ref="S1475:S1538" si="142">(((I1475/60)/60)/24)+DATE(1970,1,1)</f>
        <v>40969.979618055557</v>
      </c>
      <c r="T1475" s="9">
        <f t="shared" ref="T1475:T1538" si="143">(((J1475/60)/60)/24)+DATE(1970,1,1)</f>
        <v>40939.979618055557</v>
      </c>
    </row>
    <row r="1476" spans="1:20" ht="29" hidden="1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41530.727916666663</v>
      </c>
      <c r="T1476" s="9">
        <f t="shared" si="143"/>
        <v>41500.727916666663</v>
      </c>
    </row>
    <row r="1477" spans="1:20" ht="29" hidden="1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41993.207638888889</v>
      </c>
      <c r="T1477" s="9">
        <f t="shared" si="143"/>
        <v>41960.722951388889</v>
      </c>
    </row>
    <row r="1478" spans="1:20" hidden="1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40796.041921296295</v>
      </c>
      <c r="T1478" s="9">
        <f t="shared" si="143"/>
        <v>40766.041921296295</v>
      </c>
    </row>
    <row r="1479" spans="1:20" ht="29" hidden="1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40900.125</v>
      </c>
      <c r="T1479" s="9">
        <f t="shared" si="143"/>
        <v>40840.615787037037</v>
      </c>
    </row>
    <row r="1480" spans="1:20" ht="29" hidden="1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41408.871678240743</v>
      </c>
      <c r="T1480" s="9">
        <f t="shared" si="143"/>
        <v>41394.871678240743</v>
      </c>
    </row>
    <row r="1481" spans="1:20" ht="29" hidden="1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41769.165972222225</v>
      </c>
      <c r="T1481" s="9">
        <f t="shared" si="143"/>
        <v>41754.745243055557</v>
      </c>
    </row>
    <row r="1482" spans="1:20" ht="29" hidden="1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41481.708333333336</v>
      </c>
      <c r="T1482" s="9">
        <f t="shared" si="143"/>
        <v>41464.934016203704</v>
      </c>
    </row>
    <row r="1483" spans="1:20" ht="29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41580.922974537039</v>
      </c>
      <c r="T1483" s="9">
        <f t="shared" si="143"/>
        <v>41550.922974537039</v>
      </c>
    </row>
    <row r="1484" spans="1:20" ht="43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41159.32708333333</v>
      </c>
      <c r="T1484" s="9">
        <f t="shared" si="143"/>
        <v>41136.85805555556</v>
      </c>
    </row>
    <row r="1485" spans="1:20" ht="29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42573.192997685182</v>
      </c>
      <c r="T1485" s="9">
        <f t="shared" si="143"/>
        <v>42548.192997685182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41111.618750000001</v>
      </c>
      <c r="T1486" s="9">
        <f t="shared" si="143"/>
        <v>41053.200960648144</v>
      </c>
    </row>
    <row r="1487" spans="1:20" ht="29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42175.795983796299</v>
      </c>
      <c r="T1487" s="9">
        <f t="shared" si="143"/>
        <v>42130.795983796299</v>
      </c>
    </row>
    <row r="1488" spans="1:20" ht="29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42062.168530092589</v>
      </c>
      <c r="T1488" s="9">
        <f t="shared" si="143"/>
        <v>42032.168530092589</v>
      </c>
    </row>
    <row r="1489" spans="1:20" ht="29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42584.917488425926</v>
      </c>
      <c r="T1489" s="9">
        <f t="shared" si="143"/>
        <v>42554.917488425926</v>
      </c>
    </row>
    <row r="1490" spans="1:20" ht="29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41644.563194444447</v>
      </c>
      <c r="T1490" s="9">
        <f t="shared" si="143"/>
        <v>41614.563194444447</v>
      </c>
    </row>
    <row r="1491" spans="1:20" ht="29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41228.653379629628</v>
      </c>
      <c r="T1491" s="9">
        <f t="shared" si="143"/>
        <v>41198.611712962964</v>
      </c>
    </row>
    <row r="1492" spans="1:20" ht="29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41549.561041666668</v>
      </c>
      <c r="T1492" s="9">
        <f t="shared" si="143"/>
        <v>41520.561041666668</v>
      </c>
    </row>
    <row r="1493" spans="1:20" ht="29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42050.651388888888</v>
      </c>
      <c r="T1493" s="9">
        <f t="shared" si="143"/>
        <v>41991.713460648149</v>
      </c>
    </row>
    <row r="1494" spans="1:20" ht="29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40712.884791666671</v>
      </c>
      <c r="T1494" s="9">
        <f t="shared" si="143"/>
        <v>40682.884791666671</v>
      </c>
    </row>
    <row r="1495" spans="1:20" ht="29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41441.866608796299</v>
      </c>
      <c r="T1495" s="9">
        <f t="shared" si="143"/>
        <v>41411.866608796299</v>
      </c>
    </row>
    <row r="1496" spans="1:20" ht="29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42097.651388888888</v>
      </c>
      <c r="T1496" s="9">
        <f t="shared" si="143"/>
        <v>42067.722372685181</v>
      </c>
    </row>
    <row r="1497" spans="1:2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40782.789710648147</v>
      </c>
      <c r="T1497" s="9">
        <f t="shared" si="143"/>
        <v>40752.789710648147</v>
      </c>
    </row>
    <row r="1498" spans="1:20" ht="29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41898.475219907406</v>
      </c>
      <c r="T1498" s="9">
        <f t="shared" si="143"/>
        <v>41838.475219907406</v>
      </c>
    </row>
    <row r="1499" spans="1:20" ht="29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41486.821527777778</v>
      </c>
      <c r="T1499" s="9">
        <f t="shared" si="143"/>
        <v>41444.64261574074</v>
      </c>
    </row>
    <row r="1500" spans="1:20" ht="29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41885.983541666668</v>
      </c>
      <c r="T1500" s="9">
        <f t="shared" si="143"/>
        <v>41840.983541666668</v>
      </c>
    </row>
    <row r="1501" spans="1:20" ht="29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42587.007326388892</v>
      </c>
      <c r="T1501" s="9">
        <f t="shared" si="143"/>
        <v>42527.007326388892</v>
      </c>
    </row>
    <row r="1502" spans="1:20" ht="29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41395.904594907406</v>
      </c>
      <c r="T1502" s="9">
        <f t="shared" si="143"/>
        <v>41365.904594907406</v>
      </c>
    </row>
    <row r="1503" spans="1:20" hidden="1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42193.583599537036</v>
      </c>
      <c r="T1503" s="9">
        <f t="shared" si="143"/>
        <v>42163.583599537036</v>
      </c>
    </row>
    <row r="1504" spans="1:20" ht="29" hidden="1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42454.916666666672</v>
      </c>
      <c r="T1504" s="9">
        <f t="shared" si="143"/>
        <v>42426.542592592596</v>
      </c>
    </row>
    <row r="1505" spans="1:20" ht="29" hidden="1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42666.347233796296</v>
      </c>
      <c r="T1505" s="9">
        <f t="shared" si="143"/>
        <v>42606.347233796296</v>
      </c>
    </row>
    <row r="1506" spans="1:20" ht="29" hidden="1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41800.356249999997</v>
      </c>
      <c r="T1506" s="9">
        <f t="shared" si="143"/>
        <v>41772.657685185186</v>
      </c>
    </row>
    <row r="1507" spans="1:20" ht="29" hidden="1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42451.834027777775</v>
      </c>
      <c r="T1507" s="9">
        <f t="shared" si="143"/>
        <v>42414.44332175926</v>
      </c>
    </row>
    <row r="1508" spans="1:20" ht="29" hidden="1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41844.785925925928</v>
      </c>
      <c r="T1508" s="9">
        <f t="shared" si="143"/>
        <v>41814.785925925928</v>
      </c>
    </row>
    <row r="1509" spans="1:20" ht="29" hidden="1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40313.340277777781</v>
      </c>
      <c r="T1509" s="9">
        <f t="shared" si="143"/>
        <v>40254.450335648151</v>
      </c>
    </row>
    <row r="1510" spans="1:20" ht="29" hidden="1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41817.614363425928</v>
      </c>
      <c r="T1510" s="9">
        <f t="shared" si="143"/>
        <v>41786.614363425928</v>
      </c>
    </row>
    <row r="1511" spans="1:20" ht="29" hidden="1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42780.957638888889</v>
      </c>
      <c r="T1511" s="9">
        <f t="shared" si="143"/>
        <v>42751.533391203702</v>
      </c>
    </row>
    <row r="1512" spans="1:20" ht="29" hidden="1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41839.385162037033</v>
      </c>
      <c r="T1512" s="9">
        <f t="shared" si="143"/>
        <v>41809.385162037033</v>
      </c>
    </row>
    <row r="1513" spans="1:20" ht="29" hidden="1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42326.625046296293</v>
      </c>
      <c r="T1513" s="9">
        <f t="shared" si="143"/>
        <v>42296.583379629628</v>
      </c>
    </row>
    <row r="1514" spans="1:20" ht="29" hidden="1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42771.684479166666</v>
      </c>
      <c r="T1514" s="9">
        <f t="shared" si="143"/>
        <v>42741.684479166666</v>
      </c>
    </row>
    <row r="1515" spans="1:20" ht="29" hidden="1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41836.637337962966</v>
      </c>
      <c r="T1515" s="9">
        <f t="shared" si="143"/>
        <v>41806.637337962966</v>
      </c>
    </row>
    <row r="1516" spans="1:20" ht="29" hidden="1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42274.597685185188</v>
      </c>
      <c r="T1516" s="9">
        <f t="shared" si="143"/>
        <v>42234.597685185188</v>
      </c>
    </row>
    <row r="1517" spans="1:20" ht="29" hidden="1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42445.211770833332</v>
      </c>
      <c r="T1517" s="9">
        <f t="shared" si="143"/>
        <v>42415.253437499996</v>
      </c>
    </row>
    <row r="1518" spans="1:20" ht="29" hidden="1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42649.583333333328</v>
      </c>
      <c r="T1518" s="9">
        <f t="shared" si="143"/>
        <v>42619.466342592597</v>
      </c>
    </row>
    <row r="1519" spans="1:20" ht="29" hidden="1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41979.25</v>
      </c>
      <c r="T1519" s="9">
        <f t="shared" si="143"/>
        <v>41948.56658564815</v>
      </c>
    </row>
    <row r="1520" spans="1:20" hidden="1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41790.8200462963</v>
      </c>
      <c r="T1520" s="9">
        <f t="shared" si="143"/>
        <v>41760.8200462963</v>
      </c>
    </row>
    <row r="1521" spans="1:20" ht="29" hidden="1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41810.915972222225</v>
      </c>
      <c r="T1521" s="9">
        <f t="shared" si="143"/>
        <v>41782.741701388892</v>
      </c>
    </row>
    <row r="1522" spans="1:20" hidden="1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41992.166666666672</v>
      </c>
      <c r="T1522" s="9">
        <f t="shared" si="143"/>
        <v>41955.857789351852</v>
      </c>
    </row>
    <row r="1523" spans="1:20" ht="29" hidden="1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42528.167719907404</v>
      </c>
      <c r="T1523" s="9">
        <f t="shared" si="143"/>
        <v>42493.167719907404</v>
      </c>
    </row>
    <row r="1524" spans="1:20" ht="29" hidden="1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41929.830312500002</v>
      </c>
      <c r="T1524" s="9">
        <f t="shared" si="143"/>
        <v>41899.830312500002</v>
      </c>
    </row>
    <row r="1525" spans="1:20" ht="29" hidden="1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41996</v>
      </c>
      <c r="T1525" s="9">
        <f t="shared" si="143"/>
        <v>41964.751342592594</v>
      </c>
    </row>
    <row r="1526" spans="1:20" ht="29" hidden="1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42786.501041666663</v>
      </c>
      <c r="T1526" s="9">
        <f t="shared" si="143"/>
        <v>42756.501041666663</v>
      </c>
    </row>
    <row r="1527" spans="1:20" ht="29" hidden="1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42600.702986111108</v>
      </c>
      <c r="T1527" s="9">
        <f t="shared" si="143"/>
        <v>42570.702986111108</v>
      </c>
    </row>
    <row r="1528" spans="1:20" ht="29" hidden="1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42388.276006944448</v>
      </c>
      <c r="T1528" s="9">
        <f t="shared" si="143"/>
        <v>42339.276006944448</v>
      </c>
    </row>
    <row r="1529" spans="1:20" ht="29" hidden="1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42808.558865740735</v>
      </c>
      <c r="T1529" s="9">
        <f t="shared" si="143"/>
        <v>42780.600532407407</v>
      </c>
    </row>
    <row r="1530" spans="1:20" hidden="1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42767</v>
      </c>
      <c r="T1530" s="9">
        <f t="shared" si="143"/>
        <v>42736.732893518521</v>
      </c>
    </row>
    <row r="1531" spans="1:20" ht="29" hidden="1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42082.587037037039</v>
      </c>
      <c r="T1531" s="9">
        <f t="shared" si="143"/>
        <v>42052.628703703704</v>
      </c>
    </row>
    <row r="1532" spans="1:20" ht="29" hidden="1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42300.767303240747</v>
      </c>
      <c r="T1532" s="9">
        <f t="shared" si="143"/>
        <v>42275.767303240747</v>
      </c>
    </row>
    <row r="1533" spans="1:20" ht="29" hidden="1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41974.125</v>
      </c>
      <c r="T1533" s="9">
        <f t="shared" si="143"/>
        <v>41941.802384259259</v>
      </c>
    </row>
    <row r="1534" spans="1:20" ht="29" hidden="1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42415.625</v>
      </c>
      <c r="T1534" s="9">
        <f t="shared" si="143"/>
        <v>42391.475289351853</v>
      </c>
    </row>
    <row r="1535" spans="1:20" ht="29" hidden="1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42492.165972222225</v>
      </c>
      <c r="T1535" s="9">
        <f t="shared" si="143"/>
        <v>42443.00204861111</v>
      </c>
    </row>
    <row r="1536" spans="1:20" ht="29" hidden="1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42251.67432870371</v>
      </c>
      <c r="T1536" s="9">
        <f t="shared" si="143"/>
        <v>42221.67432870371</v>
      </c>
    </row>
    <row r="1537" spans="1:20" ht="29" hidden="1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42513.916666666672</v>
      </c>
      <c r="T1537" s="9">
        <f t="shared" si="143"/>
        <v>42484.829062500001</v>
      </c>
    </row>
    <row r="1538" spans="1:20" ht="29" hidden="1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42243.802199074074</v>
      </c>
      <c r="T1538" s="9">
        <f t="shared" si="143"/>
        <v>42213.802199074074</v>
      </c>
    </row>
    <row r="1539" spans="1:20" ht="29" hidden="1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 N1539))</f>
        <v>photobooks</v>
      </c>
      <c r="S1539" s="9">
        <f t="shared" ref="S1539:S1602" si="148">(((I1539/60)/60)/24)+DATE(1970,1,1)</f>
        <v>42588.75</v>
      </c>
      <c r="T1539" s="9">
        <f t="shared" ref="T1539:T1602" si="149">(((J1539/60)/60)/24)+DATE(1970,1,1)</f>
        <v>42552.315127314811</v>
      </c>
    </row>
    <row r="1540" spans="1:20" ht="29" hidden="1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42026.782060185185</v>
      </c>
      <c r="T1540" s="9">
        <f t="shared" si="149"/>
        <v>41981.782060185185</v>
      </c>
    </row>
    <row r="1541" spans="1:20" ht="29" hidden="1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42738.919201388882</v>
      </c>
      <c r="T1541" s="9">
        <f t="shared" si="149"/>
        <v>42705.919201388882</v>
      </c>
    </row>
    <row r="1542" spans="1:20" ht="29" hidden="1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41969.052083333328</v>
      </c>
      <c r="T1542" s="9">
        <f t="shared" si="149"/>
        <v>41939.00712962963</v>
      </c>
    </row>
    <row r="1543" spans="1:20" ht="29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42004.712245370371</v>
      </c>
      <c r="T1543" s="9">
        <f t="shared" si="149"/>
        <v>41974.712245370371</v>
      </c>
    </row>
    <row r="1544" spans="1:20" ht="29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42185.996527777781</v>
      </c>
      <c r="T1544" s="9">
        <f t="shared" si="149"/>
        <v>42170.996527777781</v>
      </c>
    </row>
    <row r="1545" spans="1:20" ht="29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41965.551319444443</v>
      </c>
      <c r="T1545" s="9">
        <f t="shared" si="149"/>
        <v>41935.509652777779</v>
      </c>
    </row>
    <row r="1546" spans="1:20" ht="29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42095.012499999997</v>
      </c>
      <c r="T1546" s="9">
        <f t="shared" si="149"/>
        <v>42053.051203703704</v>
      </c>
    </row>
    <row r="1547" spans="1:20" ht="29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42065.886111111111</v>
      </c>
      <c r="T1547" s="9">
        <f t="shared" si="149"/>
        <v>42031.884652777779</v>
      </c>
    </row>
    <row r="1548" spans="1:20" ht="29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41899.212951388887</v>
      </c>
      <c r="T1548" s="9">
        <f t="shared" si="149"/>
        <v>41839.212951388887</v>
      </c>
    </row>
    <row r="1549" spans="1:20" ht="29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42789.426875000005</v>
      </c>
      <c r="T1549" s="9">
        <f t="shared" si="149"/>
        <v>42782.426875000005</v>
      </c>
    </row>
    <row r="1550" spans="1:20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42316.923842592587</v>
      </c>
      <c r="T1550" s="9">
        <f t="shared" si="149"/>
        <v>42286.88217592593</v>
      </c>
    </row>
    <row r="1551" spans="1:20" ht="29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42311.177766203706</v>
      </c>
      <c r="T1551" s="9">
        <f t="shared" si="149"/>
        <v>42281.136099537034</v>
      </c>
    </row>
    <row r="1552" spans="1:20" ht="29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42502.449467592596</v>
      </c>
      <c r="T1552" s="9">
        <f t="shared" si="149"/>
        <v>42472.449467592596</v>
      </c>
    </row>
    <row r="1553" spans="1:20" ht="29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42151.824525462958</v>
      </c>
      <c r="T1553" s="9">
        <f t="shared" si="149"/>
        <v>42121.824525462958</v>
      </c>
    </row>
    <row r="1554" spans="1:20" ht="29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41913.165972222225</v>
      </c>
      <c r="T1554" s="9">
        <f t="shared" si="149"/>
        <v>41892.688750000001</v>
      </c>
    </row>
    <row r="1555" spans="1:20" ht="29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42249.282951388886</v>
      </c>
      <c r="T1555" s="9">
        <f t="shared" si="149"/>
        <v>42219.282951388886</v>
      </c>
    </row>
    <row r="1556" spans="1:20" ht="29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42218.252199074079</v>
      </c>
      <c r="T1556" s="9">
        <f t="shared" si="149"/>
        <v>42188.252199074079</v>
      </c>
    </row>
    <row r="1557" spans="1:20" ht="29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42264.708333333328</v>
      </c>
      <c r="T1557" s="9">
        <f t="shared" si="149"/>
        <v>42241.613796296297</v>
      </c>
    </row>
    <row r="1558" spans="1:20" ht="29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42555.153055555551</v>
      </c>
      <c r="T1558" s="9">
        <f t="shared" si="149"/>
        <v>42525.153055555551</v>
      </c>
    </row>
    <row r="1559" spans="1:20" ht="29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41902.65315972222</v>
      </c>
      <c r="T1559" s="9">
        <f t="shared" si="149"/>
        <v>41871.65315972222</v>
      </c>
    </row>
    <row r="1560" spans="1:20" ht="29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42244.508333333331</v>
      </c>
      <c r="T1560" s="9">
        <f t="shared" si="149"/>
        <v>42185.397673611107</v>
      </c>
    </row>
    <row r="1561" spans="1:20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42123.05322916666</v>
      </c>
      <c r="T1561" s="9">
        <f t="shared" si="149"/>
        <v>42108.05322916666</v>
      </c>
    </row>
    <row r="1562" spans="1:20" ht="29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41956.062418981484</v>
      </c>
      <c r="T1562" s="9">
        <f t="shared" si="149"/>
        <v>41936.020752314813</v>
      </c>
    </row>
    <row r="1563" spans="1:20" ht="29" hidden="1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41585.083368055559</v>
      </c>
      <c r="T1563" s="9">
        <f t="shared" si="149"/>
        <v>41555.041701388887</v>
      </c>
    </row>
    <row r="1564" spans="1:20" ht="29" hidden="1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40149.034722222219</v>
      </c>
      <c r="T1564" s="9">
        <f t="shared" si="149"/>
        <v>40079.566157407404</v>
      </c>
    </row>
    <row r="1565" spans="1:20" ht="29" hidden="1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41712.700821759259</v>
      </c>
      <c r="T1565" s="9">
        <f t="shared" si="149"/>
        <v>41652.742488425924</v>
      </c>
    </row>
    <row r="1566" spans="1:20" ht="29" hidden="1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42152.836805555555</v>
      </c>
      <c r="T1566" s="9">
        <f t="shared" si="149"/>
        <v>42121.367002314815</v>
      </c>
    </row>
    <row r="1567" spans="1:20" ht="29" hidden="1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40702.729872685188</v>
      </c>
      <c r="T1567" s="9">
        <f t="shared" si="149"/>
        <v>40672.729872685188</v>
      </c>
    </row>
    <row r="1568" spans="1:20" ht="29" hidden="1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42578.916666666672</v>
      </c>
      <c r="T1568" s="9">
        <f t="shared" si="149"/>
        <v>42549.916712962964</v>
      </c>
    </row>
    <row r="1569" spans="1:20" ht="29" hidden="1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41687</v>
      </c>
      <c r="T1569" s="9">
        <f t="shared" si="149"/>
        <v>41671.936863425923</v>
      </c>
    </row>
    <row r="1570" spans="1:20" ht="29" hidden="1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41997.062326388885</v>
      </c>
      <c r="T1570" s="9">
        <f t="shared" si="149"/>
        <v>41962.062326388885</v>
      </c>
    </row>
    <row r="1571" spans="1:20" hidden="1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41419.679560185185</v>
      </c>
      <c r="T1571" s="9">
        <f t="shared" si="149"/>
        <v>41389.679560185185</v>
      </c>
    </row>
    <row r="1572" spans="1:20" ht="29" hidden="1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42468.771782407406</v>
      </c>
      <c r="T1572" s="9">
        <f t="shared" si="149"/>
        <v>42438.813449074078</v>
      </c>
    </row>
    <row r="1573" spans="1:20" ht="29" hidden="1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42174.769479166673</v>
      </c>
      <c r="T1573" s="9">
        <f t="shared" si="149"/>
        <v>42144.769479166673</v>
      </c>
    </row>
    <row r="1574" spans="1:20" ht="29" hidden="1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42428.999305555553</v>
      </c>
      <c r="T1574" s="9">
        <f t="shared" si="149"/>
        <v>42404.033090277779</v>
      </c>
    </row>
    <row r="1575" spans="1:20" ht="29" hidden="1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42826.165972222225</v>
      </c>
      <c r="T1575" s="9">
        <f t="shared" si="149"/>
        <v>42786.000023148154</v>
      </c>
    </row>
    <row r="1576" spans="1:20" ht="29" hidden="1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42052.927418981482</v>
      </c>
      <c r="T1576" s="9">
        <f t="shared" si="149"/>
        <v>42017.927418981482</v>
      </c>
    </row>
    <row r="1577" spans="1:20" ht="29" hidden="1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41829.524259259262</v>
      </c>
      <c r="T1577" s="9">
        <f t="shared" si="149"/>
        <v>41799.524259259262</v>
      </c>
    </row>
    <row r="1578" spans="1:20" hidden="1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42185.879259259258</v>
      </c>
      <c r="T1578" s="9">
        <f t="shared" si="149"/>
        <v>42140.879259259258</v>
      </c>
    </row>
    <row r="1579" spans="1:20" ht="29" hidden="1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41114.847777777781</v>
      </c>
      <c r="T1579" s="9">
        <f t="shared" si="149"/>
        <v>41054.847777777781</v>
      </c>
    </row>
    <row r="1580" spans="1:20" ht="29" hidden="1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40423.083333333336</v>
      </c>
      <c r="T1580" s="9">
        <f t="shared" si="149"/>
        <v>40399.065868055557</v>
      </c>
    </row>
    <row r="1581" spans="1:20" hidden="1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41514.996423611112</v>
      </c>
      <c r="T1581" s="9">
        <f t="shared" si="149"/>
        <v>41481.996423611112</v>
      </c>
    </row>
    <row r="1582" spans="1:20" ht="29" hidden="1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41050.050069444449</v>
      </c>
      <c r="T1582" s="9">
        <f t="shared" si="149"/>
        <v>40990.050069444449</v>
      </c>
    </row>
    <row r="1583" spans="1:20" ht="29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42357.448958333334</v>
      </c>
      <c r="T1583" s="9">
        <f t="shared" si="149"/>
        <v>42325.448958333334</v>
      </c>
    </row>
    <row r="1584" spans="1:20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42303.888888888891</v>
      </c>
      <c r="T1584" s="9">
        <f t="shared" si="149"/>
        <v>42246.789965277778</v>
      </c>
    </row>
    <row r="1585" spans="1:20" ht="29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41907.904988425929</v>
      </c>
      <c r="T1585" s="9">
        <f t="shared" si="149"/>
        <v>41877.904988425929</v>
      </c>
    </row>
    <row r="1586" spans="1:20" ht="29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41789.649317129632</v>
      </c>
      <c r="T1586" s="9">
        <f t="shared" si="149"/>
        <v>41779.649317129632</v>
      </c>
    </row>
    <row r="1587" spans="1:20" ht="29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42729.458333333328</v>
      </c>
      <c r="T1587" s="9">
        <f t="shared" si="149"/>
        <v>42707.895462962959</v>
      </c>
    </row>
    <row r="1588" spans="1:20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42099.062754629631</v>
      </c>
      <c r="T1588" s="9">
        <f t="shared" si="149"/>
        <v>42069.104421296302</v>
      </c>
    </row>
    <row r="1589" spans="1:20" ht="29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41986.950983796298</v>
      </c>
      <c r="T1589" s="9">
        <f t="shared" si="149"/>
        <v>41956.950983796298</v>
      </c>
    </row>
    <row r="1590" spans="1:20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42035.841666666667</v>
      </c>
      <c r="T1590" s="9">
        <f t="shared" si="149"/>
        <v>42005.24998842593</v>
      </c>
    </row>
    <row r="1591" spans="1:20" ht="29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42286.984791666662</v>
      </c>
      <c r="T1591" s="9">
        <f t="shared" si="149"/>
        <v>42256.984791666662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42270.857222222221</v>
      </c>
      <c r="T1592" s="9">
        <f t="shared" si="149"/>
        <v>42240.857222222221</v>
      </c>
    </row>
    <row r="1593" spans="1:20" ht="29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42463.68450231482</v>
      </c>
      <c r="T1593" s="9">
        <f t="shared" si="149"/>
        <v>42433.726168981477</v>
      </c>
    </row>
    <row r="1594" spans="1:20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42091.031076388885</v>
      </c>
      <c r="T1594" s="9">
        <f t="shared" si="149"/>
        <v>42046.072743055556</v>
      </c>
    </row>
    <row r="1595" spans="1:20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42063.845543981486</v>
      </c>
      <c r="T1595" s="9">
        <f t="shared" si="149"/>
        <v>42033.845543981486</v>
      </c>
    </row>
    <row r="1596" spans="1:20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42505.681249999994</v>
      </c>
      <c r="T1596" s="9">
        <f t="shared" si="149"/>
        <v>42445.712754629625</v>
      </c>
    </row>
    <row r="1597" spans="1:20" ht="29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41808.842361111114</v>
      </c>
      <c r="T1597" s="9">
        <f t="shared" si="149"/>
        <v>41780.050092592595</v>
      </c>
    </row>
    <row r="1598" spans="1:20" ht="29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41986.471863425926</v>
      </c>
      <c r="T1598" s="9">
        <f t="shared" si="149"/>
        <v>41941.430196759262</v>
      </c>
    </row>
    <row r="1599" spans="1:20" ht="29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42633.354131944448</v>
      </c>
      <c r="T1599" s="9">
        <f t="shared" si="149"/>
        <v>42603.354131944448</v>
      </c>
    </row>
    <row r="1600" spans="1:20" ht="29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42211.667337962965</v>
      </c>
      <c r="T1600" s="9">
        <f t="shared" si="149"/>
        <v>42151.667337962965</v>
      </c>
    </row>
    <row r="1601" spans="1:20" ht="29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42468.497407407413</v>
      </c>
      <c r="T1601" s="9">
        <f t="shared" si="149"/>
        <v>42438.53907407407</v>
      </c>
    </row>
    <row r="1602" spans="1:20" ht="29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41835.21597222222</v>
      </c>
      <c r="T1602" s="9">
        <f t="shared" si="149"/>
        <v>41791.057314814818</v>
      </c>
    </row>
    <row r="1603" spans="1:20" ht="29" hidden="1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 N1603))</f>
        <v>rock</v>
      </c>
      <c r="S1603" s="9">
        <f t="shared" ref="S1603:S1666" si="154">(((I1603/60)/60)/24)+DATE(1970,1,1)</f>
        <v>40668.092974537038</v>
      </c>
      <c r="T1603" s="9">
        <f t="shared" ref="T1603:T1666" si="155">(((J1603/60)/60)/24)+DATE(1970,1,1)</f>
        <v>40638.092974537038</v>
      </c>
    </row>
    <row r="1604" spans="1:20" ht="29" hidden="1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40830.958333333336</v>
      </c>
      <c r="T1604" s="9">
        <f t="shared" si="155"/>
        <v>40788.297650462962</v>
      </c>
    </row>
    <row r="1605" spans="1:20" hidden="1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40936.169664351852</v>
      </c>
      <c r="T1605" s="9">
        <f t="shared" si="155"/>
        <v>40876.169664351852</v>
      </c>
    </row>
    <row r="1606" spans="1:20" ht="29" hidden="1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40985.80364583333</v>
      </c>
      <c r="T1606" s="9">
        <f t="shared" si="155"/>
        <v>40945.845312500001</v>
      </c>
    </row>
    <row r="1607" spans="1:20" ht="29" hidden="1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40756.291666666664</v>
      </c>
      <c r="T1607" s="9">
        <f t="shared" si="155"/>
        <v>40747.012881944444</v>
      </c>
    </row>
    <row r="1608" spans="1:20" ht="29" hidden="1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40626.069884259261</v>
      </c>
      <c r="T1608" s="9">
        <f t="shared" si="155"/>
        <v>40536.111550925925</v>
      </c>
    </row>
    <row r="1609" spans="1:20" ht="29" hidden="1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41074.80846064815</v>
      </c>
      <c r="T1609" s="9">
        <f t="shared" si="155"/>
        <v>41053.80846064815</v>
      </c>
    </row>
    <row r="1610" spans="1:20" hidden="1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41640.226388888892</v>
      </c>
      <c r="T1610" s="9">
        <f t="shared" si="155"/>
        <v>41607.83085648148</v>
      </c>
    </row>
    <row r="1611" spans="1:20" ht="29" hidden="1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40849.333333333336</v>
      </c>
      <c r="T1611" s="9">
        <f t="shared" si="155"/>
        <v>40796.001261574071</v>
      </c>
    </row>
    <row r="1612" spans="1:20" hidden="1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41258.924884259257</v>
      </c>
      <c r="T1612" s="9">
        <f t="shared" si="155"/>
        <v>41228.924884259257</v>
      </c>
    </row>
    <row r="1613" spans="1:20" hidden="1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41430.00037037037</v>
      </c>
      <c r="T1613" s="9">
        <f t="shared" si="155"/>
        <v>41409.00037037037</v>
      </c>
    </row>
    <row r="1614" spans="1:20" ht="29" hidden="1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41276.874814814815</v>
      </c>
      <c r="T1614" s="9">
        <f t="shared" si="155"/>
        <v>41246.874814814815</v>
      </c>
    </row>
    <row r="1615" spans="1:20" ht="29" hidden="1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41112.069467592592</v>
      </c>
      <c r="T1615" s="9">
        <f t="shared" si="155"/>
        <v>41082.069467592592</v>
      </c>
    </row>
    <row r="1616" spans="1:20" ht="29" hidden="1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41854.708333333336</v>
      </c>
      <c r="T1616" s="9">
        <f t="shared" si="155"/>
        <v>41794.981122685182</v>
      </c>
    </row>
    <row r="1617" spans="1:20" ht="29" hidden="1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40890.092546296299</v>
      </c>
      <c r="T1617" s="9">
        <f t="shared" si="155"/>
        <v>40845.050879629627</v>
      </c>
    </row>
    <row r="1618" spans="1:20" ht="29" hidden="1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41235.916666666664</v>
      </c>
      <c r="T1618" s="9">
        <f t="shared" si="155"/>
        <v>41194.715520833335</v>
      </c>
    </row>
    <row r="1619" spans="1:20" hidden="1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41579.791666666664</v>
      </c>
      <c r="T1619" s="9">
        <f t="shared" si="155"/>
        <v>41546.664212962962</v>
      </c>
    </row>
    <row r="1620" spans="1:20" ht="29" hidden="1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41341.654340277775</v>
      </c>
      <c r="T1620" s="9">
        <f t="shared" si="155"/>
        <v>41301.654340277775</v>
      </c>
    </row>
    <row r="1621" spans="1:20" ht="29" hidden="1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41897.18618055556</v>
      </c>
      <c r="T1621" s="9">
        <f t="shared" si="155"/>
        <v>41876.18618055556</v>
      </c>
    </row>
    <row r="1622" spans="1:20" hidden="1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41328.339583333334</v>
      </c>
      <c r="T1622" s="9">
        <f t="shared" si="155"/>
        <v>41321.339583333334</v>
      </c>
    </row>
    <row r="1623" spans="1:20" ht="29" hidden="1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41057.165972222225</v>
      </c>
      <c r="T1623" s="9">
        <f t="shared" si="155"/>
        <v>41003.60665509259</v>
      </c>
    </row>
    <row r="1624" spans="1:20" ht="29" hidden="1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41990.332638888889</v>
      </c>
      <c r="T1624" s="9">
        <f t="shared" si="155"/>
        <v>41950.29483796296</v>
      </c>
    </row>
    <row r="1625" spans="1:20" ht="29" hidden="1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41513.688530092593</v>
      </c>
      <c r="T1625" s="9">
        <f t="shared" si="155"/>
        <v>41453.688530092593</v>
      </c>
    </row>
    <row r="1626" spans="1:20" ht="29" hidden="1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41283.367303240739</v>
      </c>
      <c r="T1626" s="9">
        <f t="shared" si="155"/>
        <v>41243.367303240739</v>
      </c>
    </row>
    <row r="1627" spans="1:20" ht="29" hidden="1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41163.699687500004</v>
      </c>
      <c r="T1627" s="9">
        <f t="shared" si="155"/>
        <v>41135.699687500004</v>
      </c>
    </row>
    <row r="1628" spans="1:20" ht="29" hidden="1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41609.889664351853</v>
      </c>
      <c r="T1628" s="9">
        <f t="shared" si="155"/>
        <v>41579.847997685189</v>
      </c>
    </row>
    <row r="1629" spans="1:20" ht="29" hidden="1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41239.207638888889</v>
      </c>
      <c r="T1629" s="9">
        <f t="shared" si="155"/>
        <v>41205.707048611112</v>
      </c>
    </row>
    <row r="1630" spans="1:20" hidden="1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41807.737060185187</v>
      </c>
      <c r="T1630" s="9">
        <f t="shared" si="155"/>
        <v>41774.737060185187</v>
      </c>
    </row>
    <row r="1631" spans="1:20" hidden="1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41690.867280092592</v>
      </c>
      <c r="T1631" s="9">
        <f t="shared" si="155"/>
        <v>41645.867280092592</v>
      </c>
    </row>
    <row r="1632" spans="1:20" ht="29" hidden="1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40970.290972222225</v>
      </c>
      <c r="T1632" s="9">
        <f t="shared" si="155"/>
        <v>40939.837673611109</v>
      </c>
    </row>
    <row r="1633" spans="1:20" ht="29" hidden="1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41194.859502314815</v>
      </c>
      <c r="T1633" s="9">
        <f t="shared" si="155"/>
        <v>41164.859502314815</v>
      </c>
    </row>
    <row r="1634" spans="1:20" ht="29" hidden="1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40810.340902777774</v>
      </c>
      <c r="T1634" s="9">
        <f t="shared" si="155"/>
        <v>40750.340902777774</v>
      </c>
    </row>
    <row r="1635" spans="1:20" ht="29" hidden="1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40924.208333333336</v>
      </c>
      <c r="T1635" s="9">
        <f t="shared" si="155"/>
        <v>40896.883750000001</v>
      </c>
    </row>
    <row r="1636" spans="1:20" hidden="1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40696.249305555553</v>
      </c>
      <c r="T1636" s="9">
        <f t="shared" si="155"/>
        <v>40658.189826388887</v>
      </c>
    </row>
    <row r="1637" spans="1:20" ht="29" hidden="1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42562.868761574078</v>
      </c>
      <c r="T1637" s="9">
        <f t="shared" si="155"/>
        <v>42502.868761574078</v>
      </c>
    </row>
    <row r="1638" spans="1:20" ht="29" hidden="1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40706.166666666664</v>
      </c>
      <c r="T1638" s="9">
        <f t="shared" si="155"/>
        <v>40663.08666666667</v>
      </c>
    </row>
    <row r="1639" spans="1:20" ht="29" hidden="1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40178.98541666667</v>
      </c>
      <c r="T1639" s="9">
        <f t="shared" si="155"/>
        <v>40122.751620370371</v>
      </c>
    </row>
    <row r="1640" spans="1:20" hidden="1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41333.892361111109</v>
      </c>
      <c r="T1640" s="9">
        <f t="shared" si="155"/>
        <v>41288.68712962963</v>
      </c>
    </row>
    <row r="1641" spans="1:20" ht="29" hidden="1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40971.652372685188</v>
      </c>
      <c r="T1641" s="9">
        <f t="shared" si="155"/>
        <v>40941.652372685188</v>
      </c>
    </row>
    <row r="1642" spans="1:20" ht="29" hidden="1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40393.082638888889</v>
      </c>
      <c r="T1642" s="9">
        <f t="shared" si="155"/>
        <v>40379.23096064815</v>
      </c>
    </row>
    <row r="1643" spans="1:20" hidden="1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41992.596574074079</v>
      </c>
      <c r="T1643" s="9">
        <f t="shared" si="155"/>
        <v>41962.596574074079</v>
      </c>
    </row>
    <row r="1644" spans="1:20" ht="29" hidden="1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40708.024618055555</v>
      </c>
      <c r="T1644" s="9">
        <f t="shared" si="155"/>
        <v>40688.024618055555</v>
      </c>
    </row>
    <row r="1645" spans="1:20" hidden="1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41176.824212962965</v>
      </c>
      <c r="T1645" s="9">
        <f t="shared" si="155"/>
        <v>41146.824212962965</v>
      </c>
    </row>
    <row r="1646" spans="1:20" ht="29" hidden="1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41235.101388888892</v>
      </c>
      <c r="T1646" s="9">
        <f t="shared" si="155"/>
        <v>41175.05972222222</v>
      </c>
    </row>
    <row r="1647" spans="1:20" ht="29" hidden="1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41535.617361111108</v>
      </c>
      <c r="T1647" s="9">
        <f t="shared" si="155"/>
        <v>41521.617361111108</v>
      </c>
    </row>
    <row r="1648" spans="1:20" ht="29" hidden="1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41865.757638888892</v>
      </c>
      <c r="T1648" s="9">
        <f t="shared" si="155"/>
        <v>41833.450266203705</v>
      </c>
    </row>
    <row r="1649" spans="1:20" ht="29" hidden="1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41069.409456018519</v>
      </c>
      <c r="T1649" s="9">
        <f t="shared" si="155"/>
        <v>41039.409456018519</v>
      </c>
    </row>
    <row r="1650" spans="1:20" ht="29" hidden="1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40622.662986111114</v>
      </c>
      <c r="T1650" s="9">
        <f t="shared" si="155"/>
        <v>40592.704652777778</v>
      </c>
    </row>
    <row r="1651" spans="1:20" ht="29" hidden="1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41782.684664351851</v>
      </c>
      <c r="T1651" s="9">
        <f t="shared" si="155"/>
        <v>41737.684664351851</v>
      </c>
    </row>
    <row r="1652" spans="1:20" ht="29" hidden="1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41556.435613425929</v>
      </c>
      <c r="T1652" s="9">
        <f t="shared" si="155"/>
        <v>41526.435613425929</v>
      </c>
    </row>
    <row r="1653" spans="1:20" ht="29" hidden="1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40659.290972222225</v>
      </c>
      <c r="T1653" s="9">
        <f t="shared" si="155"/>
        <v>40625.900694444441</v>
      </c>
    </row>
    <row r="1654" spans="1:20" ht="29" hidden="1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41602.534641203703</v>
      </c>
      <c r="T1654" s="9">
        <f t="shared" si="155"/>
        <v>41572.492974537039</v>
      </c>
    </row>
    <row r="1655" spans="1:20" ht="29" hidden="1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40657.834444444445</v>
      </c>
      <c r="T1655" s="9">
        <f t="shared" si="155"/>
        <v>40626.834444444445</v>
      </c>
    </row>
    <row r="1656" spans="1:20" ht="29" hidden="1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41017.890740740739</v>
      </c>
      <c r="T1656" s="9">
        <f t="shared" si="155"/>
        <v>40987.890740740739</v>
      </c>
    </row>
    <row r="1657" spans="1:20" hidden="1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41004.750231481477</v>
      </c>
      <c r="T1657" s="9">
        <f t="shared" si="155"/>
        <v>40974.791898148149</v>
      </c>
    </row>
    <row r="1658" spans="1:20" ht="43.5" hidden="1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41256.928842592592</v>
      </c>
      <c r="T1658" s="9">
        <f t="shared" si="155"/>
        <v>41226.928842592592</v>
      </c>
    </row>
    <row r="1659" spans="1:20" ht="29" hidden="1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41053.782037037039</v>
      </c>
      <c r="T1659" s="9">
        <f t="shared" si="155"/>
        <v>41023.782037037039</v>
      </c>
    </row>
    <row r="1660" spans="1:20" ht="29" hidden="1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41261.597222222219</v>
      </c>
      <c r="T1660" s="9">
        <f t="shared" si="155"/>
        <v>41223.22184027778</v>
      </c>
    </row>
    <row r="1661" spans="1:20" ht="29" hidden="1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41625.5</v>
      </c>
      <c r="T1661" s="9">
        <f t="shared" si="155"/>
        <v>41596.913437499999</v>
      </c>
    </row>
    <row r="1662" spans="1:20" ht="29" hidden="1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42490.915972222225</v>
      </c>
      <c r="T1662" s="9">
        <f t="shared" si="155"/>
        <v>42459.693865740745</v>
      </c>
    </row>
    <row r="1663" spans="1:20" ht="29" hidden="1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42386.875</v>
      </c>
      <c r="T1663" s="9">
        <f t="shared" si="155"/>
        <v>42343.998043981483</v>
      </c>
    </row>
    <row r="1664" spans="1:20" ht="29" hidden="1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40908.239999999998</v>
      </c>
      <c r="T1664" s="9">
        <f t="shared" si="155"/>
        <v>40848.198333333334</v>
      </c>
    </row>
    <row r="1665" spans="1:20" ht="29" hidden="1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42036.02207175926</v>
      </c>
      <c r="T1665" s="9">
        <f t="shared" si="155"/>
        <v>42006.02207175926</v>
      </c>
    </row>
    <row r="1666" spans="1:20" ht="29" hidden="1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40984.165972222225</v>
      </c>
      <c r="T1666" s="9">
        <f t="shared" si="155"/>
        <v>40939.761782407404</v>
      </c>
    </row>
    <row r="1667" spans="1:20" ht="29" hidden="1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 N1667))</f>
        <v>pop</v>
      </c>
      <c r="S1667" s="9">
        <f t="shared" ref="S1667:S1730" si="160">(((I1667/60)/60)/24)+DATE(1970,1,1)</f>
        <v>40596.125</v>
      </c>
      <c r="T1667" s="9">
        <f t="shared" ref="T1667:T1730" si="161">(((J1667/60)/60)/24)+DATE(1970,1,1)</f>
        <v>40564.649456018517</v>
      </c>
    </row>
    <row r="1668" spans="1:20" ht="29" hidden="1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41361.211493055554</v>
      </c>
      <c r="T1668" s="9">
        <f t="shared" si="161"/>
        <v>41331.253159722226</v>
      </c>
    </row>
    <row r="1669" spans="1:20" ht="29" hidden="1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41709.290972222225</v>
      </c>
      <c r="T1669" s="9">
        <f t="shared" si="161"/>
        <v>41682.0705787037</v>
      </c>
    </row>
    <row r="1670" spans="1:20" ht="29" hidden="1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40875.191423611112</v>
      </c>
      <c r="T1670" s="9">
        <f t="shared" si="161"/>
        <v>40845.14975694444</v>
      </c>
    </row>
    <row r="1671" spans="1:20" ht="29" hidden="1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42521.885138888887</v>
      </c>
      <c r="T1671" s="9">
        <f t="shared" si="161"/>
        <v>42461.885138888887</v>
      </c>
    </row>
    <row r="1672" spans="1:20" ht="29" hidden="1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40364.166666666664</v>
      </c>
      <c r="T1672" s="9">
        <f t="shared" si="161"/>
        <v>40313.930543981485</v>
      </c>
    </row>
    <row r="1673" spans="1:20" hidden="1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42583.54414351852</v>
      </c>
      <c r="T1673" s="9">
        <f t="shared" si="161"/>
        <v>42553.54414351852</v>
      </c>
    </row>
    <row r="1674" spans="1:20" ht="29" hidden="1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41064.656597222223</v>
      </c>
      <c r="T1674" s="9">
        <f t="shared" si="161"/>
        <v>41034.656597222223</v>
      </c>
    </row>
    <row r="1675" spans="1:20" ht="29" hidden="1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42069.878379629634</v>
      </c>
      <c r="T1675" s="9">
        <f t="shared" si="161"/>
        <v>42039.878379629634</v>
      </c>
    </row>
    <row r="1676" spans="1:20" ht="29" hidden="1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42600.290972222225</v>
      </c>
      <c r="T1676" s="9">
        <f t="shared" si="161"/>
        <v>42569.605393518519</v>
      </c>
    </row>
    <row r="1677" spans="1:20" hidden="1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40832.918749999997</v>
      </c>
      <c r="T1677" s="9">
        <f t="shared" si="161"/>
        <v>40802.733101851853</v>
      </c>
    </row>
    <row r="1678" spans="1:20" hidden="1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41020.165972222225</v>
      </c>
      <c r="T1678" s="9">
        <f t="shared" si="161"/>
        <v>40973.72623842593</v>
      </c>
    </row>
    <row r="1679" spans="1:20" ht="29" hidden="1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42476.249305555553</v>
      </c>
      <c r="T1679" s="9">
        <f t="shared" si="161"/>
        <v>42416.407129629632</v>
      </c>
    </row>
    <row r="1680" spans="1:20" ht="29" hidden="1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41676.854988425926</v>
      </c>
      <c r="T1680" s="9">
        <f t="shared" si="161"/>
        <v>41662.854988425926</v>
      </c>
    </row>
    <row r="1681" spans="1:20" ht="29" hidden="1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40746.068807870368</v>
      </c>
      <c r="T1681" s="9">
        <f t="shared" si="161"/>
        <v>40723.068807870368</v>
      </c>
    </row>
    <row r="1682" spans="1:20" hidden="1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41832.757719907408</v>
      </c>
      <c r="T1682" s="9">
        <f t="shared" si="161"/>
        <v>41802.757719907408</v>
      </c>
    </row>
    <row r="1683" spans="1:20" ht="29" hidden="1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42823.083333333328</v>
      </c>
      <c r="T1683" s="9">
        <f t="shared" si="161"/>
        <v>42774.121342592596</v>
      </c>
    </row>
    <row r="1684" spans="1:20" ht="29" hidden="1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42839.171990740739</v>
      </c>
      <c r="T1684" s="9">
        <f t="shared" si="161"/>
        <v>42779.21365740741</v>
      </c>
    </row>
    <row r="1685" spans="1:20" ht="29" hidden="1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42832.781689814816</v>
      </c>
      <c r="T1685" s="9">
        <f t="shared" si="161"/>
        <v>42808.781689814816</v>
      </c>
    </row>
    <row r="1686" spans="1:20" hidden="1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42811.773622685185</v>
      </c>
      <c r="T1686" s="9">
        <f t="shared" si="161"/>
        <v>42783.815289351856</v>
      </c>
    </row>
    <row r="1687" spans="1:20" ht="29" hidden="1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42818.208599537036</v>
      </c>
      <c r="T1687" s="9">
        <f t="shared" si="161"/>
        <v>42788.2502662037</v>
      </c>
    </row>
    <row r="1688" spans="1:20" ht="29" hidden="1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42852.802303240736</v>
      </c>
      <c r="T1688" s="9">
        <f t="shared" si="161"/>
        <v>42792.843969907408</v>
      </c>
    </row>
    <row r="1689" spans="1:20" ht="29" hidden="1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42835.84375</v>
      </c>
      <c r="T1689" s="9">
        <f t="shared" si="161"/>
        <v>42802.046817129631</v>
      </c>
    </row>
    <row r="1690" spans="1:20" ht="29" hidden="1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42834.492986111116</v>
      </c>
      <c r="T1690" s="9">
        <f t="shared" si="161"/>
        <v>42804.534652777773</v>
      </c>
    </row>
    <row r="1691" spans="1:20" hidden="1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42810.900810185187</v>
      </c>
      <c r="T1691" s="9">
        <f t="shared" si="161"/>
        <v>42780.942476851851</v>
      </c>
    </row>
    <row r="1692" spans="1:20" ht="29" hidden="1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42831.389374999999</v>
      </c>
      <c r="T1692" s="9">
        <f t="shared" si="161"/>
        <v>42801.43104166667</v>
      </c>
    </row>
    <row r="1693" spans="1:20" ht="29" hidden="1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42828.041666666672</v>
      </c>
      <c r="T1693" s="9">
        <f t="shared" si="161"/>
        <v>42795.701481481476</v>
      </c>
    </row>
    <row r="1694" spans="1:20" ht="29" hidden="1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42820.999305555553</v>
      </c>
      <c r="T1694" s="9">
        <f t="shared" si="161"/>
        <v>42788.151238425926</v>
      </c>
    </row>
    <row r="1695" spans="1:20" ht="29" hidden="1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42834.833333333328</v>
      </c>
      <c r="T1695" s="9">
        <f t="shared" si="161"/>
        <v>42803.920277777783</v>
      </c>
    </row>
    <row r="1696" spans="1:20" ht="29" hidden="1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42821.191666666666</v>
      </c>
      <c r="T1696" s="9">
        <f t="shared" si="161"/>
        <v>42791.669837962967</v>
      </c>
    </row>
    <row r="1697" spans="1:20" ht="29" hidden="1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42835.041666666672</v>
      </c>
      <c r="T1697" s="9">
        <f t="shared" si="161"/>
        <v>42801.031412037039</v>
      </c>
    </row>
    <row r="1698" spans="1:20" ht="29" hidden="1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42826.027905092589</v>
      </c>
      <c r="T1698" s="9">
        <f t="shared" si="161"/>
        <v>42796.069571759261</v>
      </c>
    </row>
    <row r="1699" spans="1:20" ht="29" hidden="1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42834.991296296299</v>
      </c>
      <c r="T1699" s="9">
        <f t="shared" si="161"/>
        <v>42805.032962962956</v>
      </c>
    </row>
    <row r="1700" spans="1:20" ht="43.5" hidden="1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42820.147916666669</v>
      </c>
      <c r="T1700" s="9">
        <f t="shared" si="161"/>
        <v>42796.207870370374</v>
      </c>
    </row>
    <row r="1701" spans="1:20" ht="29" hidden="1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42836.863946759258</v>
      </c>
      <c r="T1701" s="9">
        <f t="shared" si="161"/>
        <v>42806.863946759258</v>
      </c>
    </row>
    <row r="1702" spans="1:20" ht="29" hidden="1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42826.166666666672</v>
      </c>
      <c r="T1702" s="9">
        <f t="shared" si="161"/>
        <v>42796.071643518517</v>
      </c>
    </row>
    <row r="1703" spans="1:20" ht="29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42019.664409722223</v>
      </c>
      <c r="T1703" s="9">
        <f t="shared" si="161"/>
        <v>41989.664409722223</v>
      </c>
    </row>
    <row r="1704" spans="1:2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42093.828125</v>
      </c>
      <c r="T1704" s="9">
        <f t="shared" si="161"/>
        <v>42063.869791666672</v>
      </c>
    </row>
    <row r="1705" spans="1:20" ht="29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42247.281678240746</v>
      </c>
      <c r="T1705" s="9">
        <f t="shared" si="161"/>
        <v>42187.281678240746</v>
      </c>
    </row>
    <row r="1706" spans="1:20" ht="29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42051.139733796299</v>
      </c>
      <c r="T1706" s="9">
        <f t="shared" si="161"/>
        <v>42021.139733796299</v>
      </c>
    </row>
    <row r="1707" spans="1:20" ht="29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42256.666666666672</v>
      </c>
      <c r="T1707" s="9">
        <f t="shared" si="161"/>
        <v>42245.016736111109</v>
      </c>
    </row>
    <row r="1708" spans="1:20" ht="29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42239.306388888886</v>
      </c>
      <c r="T1708" s="9">
        <f t="shared" si="161"/>
        <v>42179.306388888886</v>
      </c>
    </row>
    <row r="1709" spans="1:20" ht="29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42457.679340277777</v>
      </c>
      <c r="T1709" s="9">
        <f t="shared" si="161"/>
        <v>42427.721006944441</v>
      </c>
    </row>
    <row r="1710" spans="1:20" ht="29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42491.866967592592</v>
      </c>
      <c r="T1710" s="9">
        <f t="shared" si="161"/>
        <v>42451.866967592592</v>
      </c>
    </row>
    <row r="1711" spans="1:20" ht="29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41882.818749999999</v>
      </c>
      <c r="T1711" s="9">
        <f t="shared" si="161"/>
        <v>41841.56381944444</v>
      </c>
    </row>
    <row r="1712" spans="1:20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42387.541666666672</v>
      </c>
      <c r="T1712" s="9">
        <f t="shared" si="161"/>
        <v>42341.59129629629</v>
      </c>
    </row>
    <row r="1713" spans="1:20" ht="29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41883.646226851852</v>
      </c>
      <c r="T1713" s="9">
        <f t="shared" si="161"/>
        <v>41852.646226851852</v>
      </c>
    </row>
    <row r="1714" spans="1:20" ht="29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42185.913807870369</v>
      </c>
      <c r="T1714" s="9">
        <f t="shared" si="161"/>
        <v>42125.913807870369</v>
      </c>
    </row>
    <row r="1715" spans="1:20" ht="29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41917.801064814819</v>
      </c>
      <c r="T1715" s="9">
        <f t="shared" si="161"/>
        <v>41887.801064814819</v>
      </c>
    </row>
    <row r="1716" spans="1:20" ht="29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42125.918530092589</v>
      </c>
      <c r="T1716" s="9">
        <f t="shared" si="161"/>
        <v>42095.918530092589</v>
      </c>
    </row>
    <row r="1717" spans="1:20" ht="29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42094.140277777777</v>
      </c>
      <c r="T1717" s="9">
        <f t="shared" si="161"/>
        <v>42064.217418981483</v>
      </c>
    </row>
    <row r="1718" spans="1:20" ht="29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42713.619201388887</v>
      </c>
      <c r="T1718" s="9">
        <f t="shared" si="161"/>
        <v>42673.577534722222</v>
      </c>
    </row>
    <row r="1719" spans="1:20" ht="29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42481.166666666672</v>
      </c>
      <c r="T1719" s="9">
        <f t="shared" si="161"/>
        <v>42460.98192129629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42504.207638888889</v>
      </c>
      <c r="T1720" s="9">
        <f t="shared" si="161"/>
        <v>42460.610520833332</v>
      </c>
    </row>
    <row r="1721" spans="1:20" ht="29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41899.534618055557</v>
      </c>
      <c r="T1721" s="9">
        <f t="shared" si="161"/>
        <v>41869.534618055557</v>
      </c>
    </row>
    <row r="1722" spans="1:20" ht="29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41952.824895833335</v>
      </c>
      <c r="T1722" s="9">
        <f t="shared" si="161"/>
        <v>41922.783229166671</v>
      </c>
    </row>
    <row r="1723" spans="1:20" ht="29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42349.461377314816</v>
      </c>
      <c r="T1723" s="9">
        <f t="shared" si="161"/>
        <v>42319.461377314816</v>
      </c>
    </row>
    <row r="1724" spans="1:20" ht="29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42463.006944444445</v>
      </c>
      <c r="T1724" s="9">
        <f t="shared" si="161"/>
        <v>42425.960983796293</v>
      </c>
    </row>
    <row r="1725" spans="1:20" ht="29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42186.25</v>
      </c>
      <c r="T1725" s="9">
        <f t="shared" si="161"/>
        <v>42129.82540509259</v>
      </c>
    </row>
    <row r="1726" spans="1:20" ht="29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41942.932430555556</v>
      </c>
      <c r="T1726" s="9">
        <f t="shared" si="161"/>
        <v>41912.932430555556</v>
      </c>
    </row>
    <row r="1727" spans="1:20" ht="29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41875.968159722222</v>
      </c>
      <c r="T1727" s="9">
        <f t="shared" si="161"/>
        <v>41845.968159722222</v>
      </c>
    </row>
    <row r="1728" spans="1:20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41817.919722222221</v>
      </c>
      <c r="T1728" s="9">
        <f t="shared" si="161"/>
        <v>41788.919722222221</v>
      </c>
    </row>
    <row r="1729" spans="1:20" ht="29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42099.458333333328</v>
      </c>
      <c r="T1729" s="9">
        <f t="shared" si="161"/>
        <v>42044.927974537044</v>
      </c>
    </row>
    <row r="1730" spans="1:20" ht="29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42298.625856481478</v>
      </c>
      <c r="T1730" s="9">
        <f t="shared" si="161"/>
        <v>42268.625856481478</v>
      </c>
    </row>
    <row r="1731" spans="1:20" ht="29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 N1731))</f>
        <v>faith</v>
      </c>
      <c r="S1731" s="9">
        <f t="shared" ref="S1731:S1794" si="166">(((I1731/60)/60)/24)+DATE(1970,1,1)</f>
        <v>42531.052152777775</v>
      </c>
      <c r="T1731" s="9">
        <f t="shared" ref="T1731:T1794" si="167">(((J1731/60)/60)/24)+DATE(1970,1,1)</f>
        <v>42471.052152777775</v>
      </c>
    </row>
    <row r="1732" spans="1:20" ht="29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42302.087766203709</v>
      </c>
      <c r="T1732" s="9">
        <f t="shared" si="167"/>
        <v>42272.087766203709</v>
      </c>
    </row>
    <row r="1733" spans="1:20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42166.625</v>
      </c>
      <c r="T1733" s="9">
        <f t="shared" si="167"/>
        <v>42152.906851851847</v>
      </c>
    </row>
    <row r="1734" spans="1:20" ht="29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42385.208333333328</v>
      </c>
      <c r="T1734" s="9">
        <f t="shared" si="167"/>
        <v>42325.683807870373</v>
      </c>
    </row>
    <row r="1735" spans="1:20" ht="29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42626.895833333328</v>
      </c>
      <c r="T1735" s="9">
        <f t="shared" si="167"/>
        <v>42614.675625000003</v>
      </c>
    </row>
    <row r="1736" spans="1:20" ht="29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42132.036527777775</v>
      </c>
      <c r="T1736" s="9">
        <f t="shared" si="167"/>
        <v>42102.036527777775</v>
      </c>
    </row>
    <row r="1737" spans="1:20" ht="29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42589.814178240747</v>
      </c>
      <c r="T1737" s="9">
        <f t="shared" si="167"/>
        <v>42559.814178240747</v>
      </c>
    </row>
    <row r="1738" spans="1:20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42316.90315972222</v>
      </c>
      <c r="T1738" s="9">
        <f t="shared" si="167"/>
        <v>42286.861493055556</v>
      </c>
    </row>
    <row r="1739" spans="1:20" ht="29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42205.948981481488</v>
      </c>
      <c r="T1739" s="9">
        <f t="shared" si="167"/>
        <v>42175.948981481488</v>
      </c>
    </row>
    <row r="1740" spans="1:20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41914.874328703707</v>
      </c>
      <c r="T1740" s="9">
        <f t="shared" si="167"/>
        <v>41884.874328703707</v>
      </c>
    </row>
    <row r="1741" spans="1:20" ht="29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42494.832546296297</v>
      </c>
      <c r="T1741" s="9">
        <f t="shared" si="167"/>
        <v>42435.874212962968</v>
      </c>
    </row>
    <row r="1742" spans="1:20" ht="29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42201.817384259266</v>
      </c>
      <c r="T1742" s="9">
        <f t="shared" si="167"/>
        <v>42171.817384259266</v>
      </c>
    </row>
    <row r="1743" spans="1:20" hidden="1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42165.628136574072</v>
      </c>
      <c r="T1743" s="9">
        <f t="shared" si="167"/>
        <v>42120.628136574072</v>
      </c>
    </row>
    <row r="1744" spans="1:20" ht="29" hidden="1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42742.875</v>
      </c>
      <c r="T1744" s="9">
        <f t="shared" si="167"/>
        <v>42710.876967592587</v>
      </c>
    </row>
    <row r="1745" spans="1:20" ht="29" hidden="1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42609.165972222225</v>
      </c>
      <c r="T1745" s="9">
        <f t="shared" si="167"/>
        <v>42586.925636574073</v>
      </c>
    </row>
    <row r="1746" spans="1:20" ht="29" hidden="1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42071.563391203701</v>
      </c>
      <c r="T1746" s="9">
        <f t="shared" si="167"/>
        <v>42026.605057870373</v>
      </c>
    </row>
    <row r="1747" spans="1:20" ht="29" hidden="1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42726.083333333328</v>
      </c>
      <c r="T1747" s="9">
        <f t="shared" si="167"/>
        <v>42690.259699074071</v>
      </c>
    </row>
    <row r="1748" spans="1:20" ht="29" hidden="1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42698.083333333328</v>
      </c>
      <c r="T1748" s="9">
        <f t="shared" si="167"/>
        <v>42668.176701388889</v>
      </c>
    </row>
    <row r="1749" spans="1:20" ht="29" hidden="1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42321.625</v>
      </c>
      <c r="T1749" s="9">
        <f t="shared" si="167"/>
        <v>42292.435532407413</v>
      </c>
    </row>
    <row r="1750" spans="1:20" hidden="1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42249.950729166667</v>
      </c>
      <c r="T1750" s="9">
        <f t="shared" si="167"/>
        <v>42219.950729166667</v>
      </c>
    </row>
    <row r="1751" spans="1:20" hidden="1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42795.791666666672</v>
      </c>
      <c r="T1751" s="9">
        <f t="shared" si="167"/>
        <v>42758.975937499999</v>
      </c>
    </row>
    <row r="1752" spans="1:20" ht="29" hidden="1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42479.836851851855</v>
      </c>
      <c r="T1752" s="9">
        <f t="shared" si="167"/>
        <v>42454.836851851855</v>
      </c>
    </row>
    <row r="1753" spans="1:20" hidden="1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42082.739849537036</v>
      </c>
      <c r="T1753" s="9">
        <f t="shared" si="167"/>
        <v>42052.7815162037</v>
      </c>
    </row>
    <row r="1754" spans="1:20" hidden="1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42657.253263888888</v>
      </c>
      <c r="T1754" s="9">
        <f t="shared" si="167"/>
        <v>42627.253263888888</v>
      </c>
    </row>
    <row r="1755" spans="1:20" ht="29" hidden="1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42450.707962962959</v>
      </c>
      <c r="T1755" s="9">
        <f t="shared" si="167"/>
        <v>42420.74962962963</v>
      </c>
    </row>
    <row r="1756" spans="1:20" ht="29" hidden="1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42097.835104166668</v>
      </c>
      <c r="T1756" s="9">
        <f t="shared" si="167"/>
        <v>42067.876770833333</v>
      </c>
    </row>
    <row r="1757" spans="1:20" ht="29" hidden="1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42282.788900462961</v>
      </c>
      <c r="T1757" s="9">
        <f t="shared" si="167"/>
        <v>42252.788900462961</v>
      </c>
    </row>
    <row r="1758" spans="1:20" ht="29" hidden="1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42611.167465277773</v>
      </c>
      <c r="T1758" s="9">
        <f t="shared" si="167"/>
        <v>42571.167465277773</v>
      </c>
    </row>
    <row r="1759" spans="1:20" ht="29" hidden="1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42763.811805555553</v>
      </c>
      <c r="T1759" s="9">
        <f t="shared" si="167"/>
        <v>42733.827349537038</v>
      </c>
    </row>
    <row r="1760" spans="1:20" ht="29" hidden="1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42565.955925925926</v>
      </c>
      <c r="T1760" s="9">
        <f t="shared" si="167"/>
        <v>42505.955925925926</v>
      </c>
    </row>
    <row r="1761" spans="1:20" hidden="1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42088.787372685183</v>
      </c>
      <c r="T1761" s="9">
        <f t="shared" si="167"/>
        <v>42068.829039351855</v>
      </c>
    </row>
    <row r="1762" spans="1:20" ht="29" hidden="1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42425.67260416667</v>
      </c>
      <c r="T1762" s="9">
        <f t="shared" si="167"/>
        <v>42405.67260416667</v>
      </c>
    </row>
    <row r="1763" spans="1:20" hidden="1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42259.567824074074</v>
      </c>
      <c r="T1763" s="9">
        <f t="shared" si="167"/>
        <v>42209.567824074074</v>
      </c>
    </row>
    <row r="1764" spans="1:20" hidden="1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42440.982002314813</v>
      </c>
      <c r="T1764" s="9">
        <f t="shared" si="167"/>
        <v>42410.982002314813</v>
      </c>
    </row>
    <row r="1765" spans="1:20" ht="29" hidden="1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42666.868518518517</v>
      </c>
      <c r="T1765" s="9">
        <f t="shared" si="167"/>
        <v>42636.868518518517</v>
      </c>
    </row>
    <row r="1766" spans="1:20" ht="29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41854.485868055555</v>
      </c>
      <c r="T1766" s="9">
        <f t="shared" si="167"/>
        <v>41825.485868055555</v>
      </c>
    </row>
    <row r="1767" spans="1:20" ht="29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41864.980462962965</v>
      </c>
      <c r="T1767" s="9">
        <f t="shared" si="167"/>
        <v>41834.980462962965</v>
      </c>
    </row>
    <row r="1768" spans="1:20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41876.859814814816</v>
      </c>
      <c r="T1768" s="9">
        <f t="shared" si="167"/>
        <v>41855.859814814816</v>
      </c>
    </row>
    <row r="1769" spans="1:20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41854.658379629633</v>
      </c>
      <c r="T1769" s="9">
        <f t="shared" si="167"/>
        <v>41824.658379629633</v>
      </c>
    </row>
    <row r="1770" spans="1:20" ht="29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41909.560694444444</v>
      </c>
      <c r="T1770" s="9">
        <f t="shared" si="167"/>
        <v>41849.560694444444</v>
      </c>
    </row>
    <row r="1771" spans="1:20" ht="29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42017.818969907406</v>
      </c>
      <c r="T1771" s="9">
        <f t="shared" si="167"/>
        <v>41987.818969907406</v>
      </c>
    </row>
    <row r="1772" spans="1:20" ht="29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41926.780023148152</v>
      </c>
      <c r="T1772" s="9">
        <f t="shared" si="167"/>
        <v>41891.780023148152</v>
      </c>
    </row>
    <row r="1773" spans="1:20" ht="29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41935.979629629634</v>
      </c>
      <c r="T1773" s="9">
        <f t="shared" si="167"/>
        <v>41905.979629629634</v>
      </c>
    </row>
    <row r="1774" spans="1:20" ht="29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41826.718009259261</v>
      </c>
      <c r="T1774" s="9">
        <f t="shared" si="167"/>
        <v>41766.718009259261</v>
      </c>
    </row>
    <row r="1775" spans="1:20" ht="29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42023.760393518518</v>
      </c>
      <c r="T1775" s="9">
        <f t="shared" si="167"/>
        <v>41978.760393518518</v>
      </c>
    </row>
    <row r="1776" spans="1:20" ht="29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41972.624305555553</v>
      </c>
      <c r="T1776" s="9">
        <f t="shared" si="167"/>
        <v>41930.218657407408</v>
      </c>
    </row>
    <row r="1777" spans="1:20" ht="29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41936.976388888892</v>
      </c>
      <c r="T1777" s="9">
        <f t="shared" si="167"/>
        <v>41891.976388888892</v>
      </c>
    </row>
    <row r="1778" spans="1:20" ht="29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41941.95684027778</v>
      </c>
      <c r="T1778" s="9">
        <f t="shared" si="167"/>
        <v>41905.95684027778</v>
      </c>
    </row>
    <row r="1779" spans="1:20" ht="29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42055.357094907406</v>
      </c>
      <c r="T1779" s="9">
        <f t="shared" si="167"/>
        <v>42025.357094907406</v>
      </c>
    </row>
    <row r="1780" spans="1:20" ht="29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42090.821701388893</v>
      </c>
      <c r="T1780" s="9">
        <f t="shared" si="167"/>
        <v>42045.86336805555</v>
      </c>
    </row>
    <row r="1781" spans="1:20" ht="29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42615.691898148143</v>
      </c>
      <c r="T1781" s="9">
        <f t="shared" si="167"/>
        <v>42585.691898148143</v>
      </c>
    </row>
    <row r="1782" spans="1:20" ht="29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42553.600810185191</v>
      </c>
      <c r="T1782" s="9">
        <f t="shared" si="167"/>
        <v>42493.600810185191</v>
      </c>
    </row>
    <row r="1783" spans="1:20" ht="29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42628.617418981477</v>
      </c>
      <c r="T1783" s="9">
        <f t="shared" si="167"/>
        <v>42597.617418981477</v>
      </c>
    </row>
    <row r="1784" spans="1:20" ht="29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42421.575104166666</v>
      </c>
      <c r="T1784" s="9">
        <f t="shared" si="167"/>
        <v>42388.575104166666</v>
      </c>
    </row>
    <row r="1785" spans="1:20" ht="29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42145.949976851851</v>
      </c>
      <c r="T1785" s="9">
        <f t="shared" si="167"/>
        <v>42115.949976851851</v>
      </c>
    </row>
    <row r="1786" spans="1:20" ht="29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42035.142361111109</v>
      </c>
      <c r="T1786" s="9">
        <f t="shared" si="167"/>
        <v>42003.655555555553</v>
      </c>
    </row>
    <row r="1787" spans="1:20" ht="29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41928</v>
      </c>
      <c r="T1787" s="9">
        <f t="shared" si="167"/>
        <v>41897.134895833333</v>
      </c>
    </row>
    <row r="1788" spans="1:20" ht="29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41988.550659722227</v>
      </c>
      <c r="T1788" s="9">
        <f t="shared" si="167"/>
        <v>41958.550659722227</v>
      </c>
    </row>
    <row r="1789" spans="1:20" ht="29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42098.613854166666</v>
      </c>
      <c r="T1789" s="9">
        <f t="shared" si="167"/>
        <v>42068.65552083333</v>
      </c>
    </row>
    <row r="1790" spans="1:20" ht="29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41943.94840277778</v>
      </c>
      <c r="T1790" s="9">
        <f t="shared" si="167"/>
        <v>41913.94840277778</v>
      </c>
    </row>
    <row r="1791" spans="1:20" ht="29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42016.250034722223</v>
      </c>
      <c r="T1791" s="9">
        <f t="shared" si="167"/>
        <v>41956.250034722223</v>
      </c>
    </row>
    <row r="1792" spans="1:20" ht="29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42040.674513888895</v>
      </c>
      <c r="T1792" s="9">
        <f t="shared" si="167"/>
        <v>42010.674513888895</v>
      </c>
    </row>
    <row r="1793" spans="1:20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42033.740335648152</v>
      </c>
      <c r="T1793" s="9">
        <f t="shared" si="167"/>
        <v>41973.740335648152</v>
      </c>
    </row>
    <row r="1794" spans="1:20" ht="29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42226.290972222225</v>
      </c>
      <c r="T1794" s="9">
        <f t="shared" si="167"/>
        <v>42189.031041666662</v>
      </c>
    </row>
    <row r="1795" spans="1:20" ht="29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 N1795))</f>
        <v>photobooks</v>
      </c>
      <c r="S1795" s="9">
        <f t="shared" ref="S1795:S1858" si="172">(((I1795/60)/60)/24)+DATE(1970,1,1)</f>
        <v>41970.933333333334</v>
      </c>
      <c r="T1795" s="9">
        <f t="shared" ref="T1795:T1858" si="173">(((J1795/60)/60)/24)+DATE(1970,1,1)</f>
        <v>41940.89166666667</v>
      </c>
    </row>
    <row r="1796" spans="1:20" ht="29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42046.551180555558</v>
      </c>
      <c r="T1796" s="9">
        <f t="shared" si="173"/>
        <v>42011.551180555558</v>
      </c>
    </row>
    <row r="1797" spans="1:20" ht="29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42657.666666666672</v>
      </c>
      <c r="T1797" s="9">
        <f t="shared" si="173"/>
        <v>42628.288668981477</v>
      </c>
    </row>
    <row r="1798" spans="1:20" ht="29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42575.439421296294</v>
      </c>
      <c r="T1798" s="9">
        <f t="shared" si="173"/>
        <v>42515.439421296294</v>
      </c>
    </row>
    <row r="1799" spans="1:20" ht="29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42719.56931712963</v>
      </c>
      <c r="T1799" s="9">
        <f t="shared" si="173"/>
        <v>42689.56931712963</v>
      </c>
    </row>
    <row r="1800" spans="1:20" ht="29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42404.32677083333</v>
      </c>
      <c r="T1800" s="9">
        <f t="shared" si="173"/>
        <v>42344.32677083333</v>
      </c>
    </row>
    <row r="1801" spans="1:20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41954.884351851855</v>
      </c>
      <c r="T1801" s="9">
        <f t="shared" si="173"/>
        <v>41934.842685185184</v>
      </c>
    </row>
    <row r="1802" spans="1:20" ht="29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42653.606134259258</v>
      </c>
      <c r="T1802" s="9">
        <f t="shared" si="173"/>
        <v>42623.606134259258</v>
      </c>
    </row>
    <row r="1803" spans="1:20" ht="29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42353.506944444445</v>
      </c>
      <c r="T1803" s="9">
        <f t="shared" si="173"/>
        <v>42321.660509259258</v>
      </c>
    </row>
    <row r="1804" spans="1:20" ht="29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42182.915972222225</v>
      </c>
      <c r="T1804" s="9">
        <f t="shared" si="173"/>
        <v>42159.47256944445</v>
      </c>
    </row>
    <row r="1805" spans="1:20" ht="29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42049.071550925932</v>
      </c>
      <c r="T1805" s="9">
        <f t="shared" si="173"/>
        <v>42018.071550925932</v>
      </c>
    </row>
    <row r="1806" spans="1:20" ht="29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42322.719953703709</v>
      </c>
      <c r="T1806" s="9">
        <f t="shared" si="173"/>
        <v>42282.678287037037</v>
      </c>
    </row>
    <row r="1807" spans="1:20" ht="29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42279.75</v>
      </c>
      <c r="T1807" s="9">
        <f t="shared" si="173"/>
        <v>42247.803912037038</v>
      </c>
    </row>
    <row r="1808" spans="1:20" ht="29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41912.638298611113</v>
      </c>
      <c r="T1808" s="9">
        <f t="shared" si="173"/>
        <v>41877.638298611113</v>
      </c>
    </row>
    <row r="1809" spans="1:20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41910.068437499998</v>
      </c>
      <c r="T1809" s="9">
        <f t="shared" si="173"/>
        <v>41880.068437499998</v>
      </c>
    </row>
    <row r="1810" spans="1:20" ht="29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42777.680902777778</v>
      </c>
      <c r="T1810" s="9">
        <f t="shared" si="173"/>
        <v>42742.680902777778</v>
      </c>
    </row>
    <row r="1811" spans="1:20" ht="29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42064.907858796301</v>
      </c>
      <c r="T1811" s="9">
        <f t="shared" si="173"/>
        <v>42029.907858796301</v>
      </c>
    </row>
    <row r="1812" spans="1:20" ht="29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41872.91002314815</v>
      </c>
      <c r="T1812" s="9">
        <f t="shared" si="173"/>
        <v>41860.91002314815</v>
      </c>
    </row>
    <row r="1813" spans="1:20" ht="29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41936.166666666664</v>
      </c>
      <c r="T1813" s="9">
        <f t="shared" si="173"/>
        <v>41876.433680555558</v>
      </c>
    </row>
    <row r="1814" spans="1:20" ht="29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42554.318703703699</v>
      </c>
      <c r="T1814" s="9">
        <f t="shared" si="173"/>
        <v>42524.318703703699</v>
      </c>
    </row>
    <row r="1815" spans="1:20" ht="29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41859.889027777775</v>
      </c>
      <c r="T1815" s="9">
        <f t="shared" si="173"/>
        <v>41829.889027777775</v>
      </c>
    </row>
    <row r="1816" spans="1:20" ht="29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42063.314074074078</v>
      </c>
      <c r="T1816" s="9">
        <f t="shared" si="173"/>
        <v>42033.314074074078</v>
      </c>
    </row>
    <row r="1817" spans="1:20" ht="29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42186.906678240746</v>
      </c>
      <c r="T1817" s="9">
        <f t="shared" si="173"/>
        <v>42172.906678240746</v>
      </c>
    </row>
    <row r="1818" spans="1:20" ht="29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42576.791666666672</v>
      </c>
      <c r="T1818" s="9">
        <f t="shared" si="173"/>
        <v>42548.876192129625</v>
      </c>
    </row>
    <row r="1819" spans="1:20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42765.290972222225</v>
      </c>
      <c r="T1819" s="9">
        <f t="shared" si="173"/>
        <v>42705.662118055552</v>
      </c>
    </row>
    <row r="1820" spans="1:20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42097.192708333328</v>
      </c>
      <c r="T1820" s="9">
        <f t="shared" si="173"/>
        <v>42067.234375</v>
      </c>
    </row>
    <row r="1821" spans="1:20" ht="29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41850.752268518518</v>
      </c>
      <c r="T1821" s="9">
        <f t="shared" si="173"/>
        <v>41820.752268518518</v>
      </c>
    </row>
    <row r="1822" spans="1:20" ht="29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42095.042708333334</v>
      </c>
      <c r="T1822" s="9">
        <f t="shared" si="173"/>
        <v>42065.084375000006</v>
      </c>
    </row>
    <row r="1823" spans="1:20" ht="29" hidden="1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40971.319062499999</v>
      </c>
      <c r="T1823" s="9">
        <f t="shared" si="173"/>
        <v>40926.319062499999</v>
      </c>
    </row>
    <row r="1824" spans="1:20" hidden="1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41670.792361111111</v>
      </c>
      <c r="T1824" s="9">
        <f t="shared" si="173"/>
        <v>41634.797013888885</v>
      </c>
    </row>
    <row r="1825" spans="1:20" ht="29" hidden="1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41206.684907407405</v>
      </c>
      <c r="T1825" s="9">
        <f t="shared" si="173"/>
        <v>41176.684907407405</v>
      </c>
    </row>
    <row r="1826" spans="1:20" hidden="1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41647.088888888888</v>
      </c>
      <c r="T1826" s="9">
        <f t="shared" si="173"/>
        <v>41626.916284722225</v>
      </c>
    </row>
    <row r="1827" spans="1:20" ht="29" hidden="1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41466.83452546296</v>
      </c>
      <c r="T1827" s="9">
        <f t="shared" si="173"/>
        <v>41443.83452546296</v>
      </c>
    </row>
    <row r="1828" spans="1:20" hidden="1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41687.923807870371</v>
      </c>
      <c r="T1828" s="9">
        <f t="shared" si="173"/>
        <v>41657.923807870371</v>
      </c>
    </row>
    <row r="1829" spans="1:20" ht="29" hidden="1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40605.325937499998</v>
      </c>
      <c r="T1829" s="9">
        <f t="shared" si="173"/>
        <v>40555.325937499998</v>
      </c>
    </row>
    <row r="1830" spans="1:20" ht="29" hidden="1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41768.916666666664</v>
      </c>
      <c r="T1830" s="9">
        <f t="shared" si="173"/>
        <v>41736.899652777778</v>
      </c>
    </row>
    <row r="1831" spans="1:20" ht="29" hidden="1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40564.916666666664</v>
      </c>
      <c r="T1831" s="9">
        <f t="shared" si="173"/>
        <v>40516.087627314817</v>
      </c>
    </row>
    <row r="1832" spans="1:20" ht="29" hidden="1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41694.684108796297</v>
      </c>
      <c r="T1832" s="9">
        <f t="shared" si="173"/>
        <v>41664.684108796297</v>
      </c>
    </row>
    <row r="1833" spans="1:20" ht="29" hidden="1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41041.996099537035</v>
      </c>
      <c r="T1833" s="9">
        <f t="shared" si="173"/>
        <v>41026.996099537035</v>
      </c>
    </row>
    <row r="1834" spans="1:20" ht="29" hidden="1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40606.539664351854</v>
      </c>
      <c r="T1834" s="9">
        <f t="shared" si="173"/>
        <v>40576.539664351854</v>
      </c>
    </row>
    <row r="1835" spans="1:20" ht="29" hidden="1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41335.332638888889</v>
      </c>
      <c r="T1835" s="9">
        <f t="shared" si="173"/>
        <v>41303.044016203705</v>
      </c>
    </row>
    <row r="1836" spans="1:20" hidden="1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42028.964062500003</v>
      </c>
      <c r="T1836" s="9">
        <f t="shared" si="173"/>
        <v>41988.964062500003</v>
      </c>
    </row>
    <row r="1837" spans="1:20" ht="43.5" hidden="1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42460.660543981481</v>
      </c>
      <c r="T1837" s="9">
        <f t="shared" si="173"/>
        <v>42430.702210648145</v>
      </c>
    </row>
    <row r="1838" spans="1:20" hidden="1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41322.809363425928</v>
      </c>
      <c r="T1838" s="9">
        <f t="shared" si="173"/>
        <v>41305.809363425928</v>
      </c>
    </row>
    <row r="1839" spans="1:20" ht="29" hidden="1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40986.006192129629</v>
      </c>
      <c r="T1839" s="9">
        <f t="shared" si="173"/>
        <v>40926.047858796301</v>
      </c>
    </row>
    <row r="1840" spans="1:20" ht="29" hidden="1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40817.125</v>
      </c>
      <c r="T1840" s="9">
        <f t="shared" si="173"/>
        <v>40788.786539351851</v>
      </c>
    </row>
    <row r="1841" spans="1:20" ht="29" hidden="1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42644.722013888888</v>
      </c>
      <c r="T1841" s="9">
        <f t="shared" si="173"/>
        <v>42614.722013888888</v>
      </c>
    </row>
    <row r="1842" spans="1:20" ht="29" hidden="1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41401.207638888889</v>
      </c>
      <c r="T1842" s="9">
        <f t="shared" si="173"/>
        <v>41382.096180555556</v>
      </c>
    </row>
    <row r="1843" spans="1:20" hidden="1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41779.207638888889</v>
      </c>
      <c r="T1843" s="9">
        <f t="shared" si="173"/>
        <v>41745.84542824074</v>
      </c>
    </row>
    <row r="1844" spans="1:20" ht="29" hidden="1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42065.249305555553</v>
      </c>
      <c r="T1844" s="9">
        <f t="shared" si="173"/>
        <v>42031.631724537037</v>
      </c>
    </row>
    <row r="1845" spans="1:20" ht="29" hidden="1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40594.994837962964</v>
      </c>
      <c r="T1845" s="9">
        <f t="shared" si="173"/>
        <v>40564.994837962964</v>
      </c>
    </row>
    <row r="1846" spans="1:20" ht="29" hidden="1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40705.125</v>
      </c>
      <c r="T1846" s="9">
        <f t="shared" si="173"/>
        <v>40666.973541666666</v>
      </c>
    </row>
    <row r="1847" spans="1:20" ht="72.5" hidden="1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42538.204861111109</v>
      </c>
      <c r="T1847" s="9">
        <f t="shared" si="173"/>
        <v>42523.333310185189</v>
      </c>
    </row>
    <row r="1848" spans="1:20" ht="29" hidden="1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41258.650196759263</v>
      </c>
      <c r="T1848" s="9">
        <f t="shared" si="173"/>
        <v>41228.650196759263</v>
      </c>
    </row>
    <row r="1849" spans="1:20" ht="29" hidden="1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42115.236481481479</v>
      </c>
      <c r="T1849" s="9">
        <f t="shared" si="173"/>
        <v>42094.236481481479</v>
      </c>
    </row>
    <row r="1850" spans="1:20" ht="29" hidden="1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40755.290972222225</v>
      </c>
      <c r="T1850" s="9">
        <f t="shared" si="173"/>
        <v>40691.788055555553</v>
      </c>
    </row>
    <row r="1851" spans="1:20" hidden="1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41199.845590277779</v>
      </c>
      <c r="T1851" s="9">
        <f t="shared" si="173"/>
        <v>41169.845590277779</v>
      </c>
    </row>
    <row r="1852" spans="1:20" ht="29" hidden="1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41830.959490740745</v>
      </c>
      <c r="T1852" s="9">
        <f t="shared" si="173"/>
        <v>41800.959490740745</v>
      </c>
    </row>
    <row r="1853" spans="1:20" ht="29" hidden="1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41848.041666666664</v>
      </c>
      <c r="T1853" s="9">
        <f t="shared" si="173"/>
        <v>41827.906689814816</v>
      </c>
    </row>
    <row r="1854" spans="1:20" ht="29" hidden="1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42119</v>
      </c>
      <c r="T1854" s="9">
        <f t="shared" si="173"/>
        <v>42081.77143518519</v>
      </c>
    </row>
    <row r="1855" spans="1:20" ht="29" hidden="1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41227.102048611108</v>
      </c>
      <c r="T1855" s="9">
        <f t="shared" si="173"/>
        <v>41177.060381944444</v>
      </c>
    </row>
    <row r="1856" spans="1:20" ht="29" hidden="1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41418.021261574075</v>
      </c>
      <c r="T1856" s="9">
        <f t="shared" si="173"/>
        <v>41388.021261574075</v>
      </c>
    </row>
    <row r="1857" spans="1:20" ht="29" hidden="1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41645.538657407407</v>
      </c>
      <c r="T1857" s="9">
        <f t="shared" si="173"/>
        <v>41600.538657407407</v>
      </c>
    </row>
    <row r="1858" spans="1:20" ht="29" hidden="1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41838.854999999996</v>
      </c>
      <c r="T1858" s="9">
        <f t="shared" si="173"/>
        <v>41817.854999999996</v>
      </c>
    </row>
    <row r="1859" spans="1:20" ht="29" hidden="1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 N1859))</f>
        <v>rock</v>
      </c>
      <c r="S1859" s="9">
        <f t="shared" ref="S1859:S1922" si="178">(((I1859/60)/60)/24)+DATE(1970,1,1)</f>
        <v>41894.76866898148</v>
      </c>
      <c r="T1859" s="9">
        <f t="shared" ref="T1859:T1922" si="179">(((J1859/60)/60)/24)+DATE(1970,1,1)</f>
        <v>41864.76866898148</v>
      </c>
    </row>
    <row r="1860" spans="1:20" ht="29" hidden="1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40893.242141203707</v>
      </c>
      <c r="T1860" s="9">
        <f t="shared" si="179"/>
        <v>40833.200474537036</v>
      </c>
    </row>
    <row r="1861" spans="1:20" hidden="1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40808.770011574074</v>
      </c>
      <c r="T1861" s="9">
        <f t="shared" si="179"/>
        <v>40778.770011574074</v>
      </c>
    </row>
    <row r="1862" spans="1:20" ht="29" hidden="1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41676.709305555552</v>
      </c>
      <c r="T1862" s="9">
        <f t="shared" si="179"/>
        <v>41655.709305555552</v>
      </c>
    </row>
    <row r="1863" spans="1:20" ht="29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42030.300243055557</v>
      </c>
      <c r="T1863" s="9">
        <f t="shared" si="179"/>
        <v>42000.300243055557</v>
      </c>
    </row>
    <row r="1864" spans="1:20" ht="29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42802.3125</v>
      </c>
      <c r="T1864" s="9">
        <f t="shared" si="179"/>
        <v>42755.492754629624</v>
      </c>
    </row>
    <row r="1865" spans="1:20" ht="29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41802.797280092593</v>
      </c>
      <c r="T1865" s="9">
        <f t="shared" si="179"/>
        <v>41772.797280092593</v>
      </c>
    </row>
    <row r="1866" spans="1:20" ht="29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41763.716435185182</v>
      </c>
      <c r="T1866" s="9">
        <f t="shared" si="179"/>
        <v>41733.716435185182</v>
      </c>
    </row>
    <row r="1867" spans="1:20" ht="29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42680.409108796302</v>
      </c>
      <c r="T1867" s="9">
        <f t="shared" si="179"/>
        <v>42645.367442129631</v>
      </c>
    </row>
    <row r="1868" spans="1:20" ht="29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42795.166666666672</v>
      </c>
      <c r="T1868" s="9">
        <f t="shared" si="179"/>
        <v>42742.246493055558</v>
      </c>
    </row>
    <row r="1869" spans="1:20" ht="29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42679.924907407403</v>
      </c>
      <c r="T1869" s="9">
        <f t="shared" si="179"/>
        <v>42649.924907407403</v>
      </c>
    </row>
    <row r="1870" spans="1:20" ht="29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42353.332638888889</v>
      </c>
      <c r="T1870" s="9">
        <f t="shared" si="179"/>
        <v>42328.779224537036</v>
      </c>
    </row>
    <row r="1871" spans="1:20" ht="29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42739.002881944441</v>
      </c>
      <c r="T1871" s="9">
        <f t="shared" si="179"/>
        <v>42709.002881944441</v>
      </c>
    </row>
    <row r="1872" spans="1:20" ht="29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42400.178472222222</v>
      </c>
      <c r="T1872" s="9">
        <f t="shared" si="179"/>
        <v>42371.355729166666</v>
      </c>
    </row>
    <row r="1873" spans="1:20" ht="29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41963.825243055559</v>
      </c>
      <c r="T1873" s="9">
        <f t="shared" si="179"/>
        <v>41923.783576388887</v>
      </c>
    </row>
    <row r="1874" spans="1:20" ht="29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42185.129652777774</v>
      </c>
      <c r="T1874" s="9">
        <f t="shared" si="179"/>
        <v>42155.129652777774</v>
      </c>
    </row>
    <row r="1875" spans="1:20" ht="29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42193.697916666672</v>
      </c>
      <c r="T1875" s="9">
        <f t="shared" si="179"/>
        <v>42164.615856481483</v>
      </c>
    </row>
    <row r="1876" spans="1:20" ht="29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42549.969131944439</v>
      </c>
      <c r="T1876" s="9">
        <f t="shared" si="179"/>
        <v>42529.969131944439</v>
      </c>
    </row>
    <row r="1877" spans="1:20" ht="29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42588.899398148147</v>
      </c>
      <c r="T1877" s="9">
        <f t="shared" si="179"/>
        <v>42528.899398148147</v>
      </c>
    </row>
    <row r="1878" spans="1:20" ht="29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41806.284780092588</v>
      </c>
      <c r="T1878" s="9">
        <f t="shared" si="179"/>
        <v>41776.284780092588</v>
      </c>
    </row>
    <row r="1879" spans="1:20" ht="29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42064.029224537036</v>
      </c>
      <c r="T1879" s="9">
        <f t="shared" si="179"/>
        <v>42035.029224537036</v>
      </c>
    </row>
    <row r="1880" spans="1:20" ht="29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41803.008738425924</v>
      </c>
      <c r="T1880" s="9">
        <f t="shared" si="179"/>
        <v>41773.008738425924</v>
      </c>
    </row>
    <row r="1881" spans="1:20" ht="29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42443.607974537037</v>
      </c>
      <c r="T1881" s="9">
        <f t="shared" si="179"/>
        <v>42413.649641203709</v>
      </c>
    </row>
    <row r="1882" spans="1:20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42459.525231481486</v>
      </c>
      <c r="T1882" s="9">
        <f t="shared" si="179"/>
        <v>42430.566898148143</v>
      </c>
    </row>
    <row r="1883" spans="1:20" ht="29" hidden="1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42073.110983796301</v>
      </c>
      <c r="T1883" s="9">
        <f t="shared" si="179"/>
        <v>42043.152650462958</v>
      </c>
    </row>
    <row r="1884" spans="1:20" ht="29" hidden="1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41100.991666666669</v>
      </c>
      <c r="T1884" s="9">
        <f t="shared" si="179"/>
        <v>41067.949212962965</v>
      </c>
    </row>
    <row r="1885" spans="1:20" ht="29" hidden="1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41007.906342592592</v>
      </c>
      <c r="T1885" s="9">
        <f t="shared" si="179"/>
        <v>40977.948009259257</v>
      </c>
    </row>
    <row r="1886" spans="1:20" ht="29" hidden="1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41240.5</v>
      </c>
      <c r="T1886" s="9">
        <f t="shared" si="179"/>
        <v>41205.198321759257</v>
      </c>
    </row>
    <row r="1887" spans="1:20" ht="29" hidden="1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41131.916666666664</v>
      </c>
      <c r="T1887" s="9">
        <f t="shared" si="179"/>
        <v>41099.093865740739</v>
      </c>
    </row>
    <row r="1888" spans="1:20" ht="29" hidden="1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41955.94835648148</v>
      </c>
      <c r="T1888" s="9">
        <f t="shared" si="179"/>
        <v>41925.906689814816</v>
      </c>
    </row>
    <row r="1889" spans="1:20" ht="29" hidden="1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42341.895833333328</v>
      </c>
      <c r="T1889" s="9">
        <f t="shared" si="179"/>
        <v>42323.800138888888</v>
      </c>
    </row>
    <row r="1890" spans="1:20" ht="29" hidden="1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40330.207638888889</v>
      </c>
      <c r="T1890" s="9">
        <f t="shared" si="179"/>
        <v>40299.239953703705</v>
      </c>
    </row>
    <row r="1891" spans="1:20" ht="29" hidden="1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41344.751689814817</v>
      </c>
      <c r="T1891" s="9">
        <f t="shared" si="179"/>
        <v>41299.793356481481</v>
      </c>
    </row>
    <row r="1892" spans="1:20" ht="29" hidden="1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41258.786203703705</v>
      </c>
      <c r="T1892" s="9">
        <f t="shared" si="179"/>
        <v>41228.786203703705</v>
      </c>
    </row>
    <row r="1893" spans="1:20" ht="29" hidden="1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40381.25</v>
      </c>
      <c r="T1893" s="9">
        <f t="shared" si="179"/>
        <v>40335.798078703701</v>
      </c>
    </row>
    <row r="1894" spans="1:20" ht="29" hidden="1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40701.637511574074</v>
      </c>
      <c r="T1894" s="9">
        <f t="shared" si="179"/>
        <v>40671.637511574074</v>
      </c>
    </row>
    <row r="1895" spans="1:20" ht="29" hidden="1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40649.165972222225</v>
      </c>
      <c r="T1895" s="9">
        <f t="shared" si="179"/>
        <v>40632.94195601852</v>
      </c>
    </row>
    <row r="1896" spans="1:20" hidden="1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40951.904895833337</v>
      </c>
      <c r="T1896" s="9">
        <f t="shared" si="179"/>
        <v>40920.904895833337</v>
      </c>
    </row>
    <row r="1897" spans="1:20" ht="29" hidden="1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42297.746782407412</v>
      </c>
      <c r="T1897" s="9">
        <f t="shared" si="179"/>
        <v>42267.746782407412</v>
      </c>
    </row>
    <row r="1898" spans="1:20" ht="29" hidden="1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41011.710243055553</v>
      </c>
      <c r="T1898" s="9">
        <f t="shared" si="179"/>
        <v>40981.710243055553</v>
      </c>
    </row>
    <row r="1899" spans="1:20" ht="29" hidden="1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41702.875</v>
      </c>
      <c r="T1899" s="9">
        <f t="shared" si="179"/>
        <v>41680.583402777782</v>
      </c>
    </row>
    <row r="1900" spans="1:20" ht="29" hidden="1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42401.75</v>
      </c>
      <c r="T1900" s="9">
        <f t="shared" si="179"/>
        <v>42366.192974537036</v>
      </c>
    </row>
    <row r="1901" spans="1:20" ht="29" hidden="1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42088.90006944444</v>
      </c>
      <c r="T1901" s="9">
        <f t="shared" si="179"/>
        <v>42058.941736111112</v>
      </c>
    </row>
    <row r="1902" spans="1:20" ht="29" hidden="1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41188.415972222225</v>
      </c>
      <c r="T1902" s="9">
        <f t="shared" si="179"/>
        <v>41160.871886574074</v>
      </c>
    </row>
    <row r="1903" spans="1:20" ht="29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42146.541666666672</v>
      </c>
      <c r="T1903" s="9">
        <f t="shared" si="179"/>
        <v>42116.54315972222</v>
      </c>
    </row>
    <row r="1904" spans="1:20" ht="29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42067.789895833332</v>
      </c>
      <c r="T1904" s="9">
        <f t="shared" si="179"/>
        <v>42037.789895833332</v>
      </c>
    </row>
    <row r="1905" spans="1:20" ht="29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42762.770729166667</v>
      </c>
      <c r="T1905" s="9">
        <f t="shared" si="179"/>
        <v>42702.770729166667</v>
      </c>
    </row>
    <row r="1906" spans="1:20" ht="29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42371.685428240744</v>
      </c>
      <c r="T1906" s="9">
        <f t="shared" si="179"/>
        <v>42326.685428240744</v>
      </c>
    </row>
    <row r="1907" spans="1:20" ht="29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41889.925856481481</v>
      </c>
      <c r="T1907" s="9">
        <f t="shared" si="179"/>
        <v>41859.925856481481</v>
      </c>
    </row>
    <row r="1908" spans="1:20" ht="29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42544.671099537038</v>
      </c>
      <c r="T1908" s="9">
        <f t="shared" si="179"/>
        <v>42514.671099537038</v>
      </c>
    </row>
    <row r="1909" spans="1:20" ht="29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41782.587094907409</v>
      </c>
      <c r="T1909" s="9">
        <f t="shared" si="179"/>
        <v>41767.587094907409</v>
      </c>
    </row>
    <row r="1910" spans="1:20" ht="29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42733.917824074073</v>
      </c>
      <c r="T1910" s="9">
        <f t="shared" si="179"/>
        <v>42703.917824074073</v>
      </c>
    </row>
    <row r="1911" spans="1:20" ht="29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41935.429155092592</v>
      </c>
      <c r="T1911" s="9">
        <f t="shared" si="179"/>
        <v>41905.429155092592</v>
      </c>
    </row>
    <row r="1912" spans="1:20" ht="29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42308.947916666672</v>
      </c>
      <c r="T1912" s="9">
        <f t="shared" si="179"/>
        <v>42264.963159722218</v>
      </c>
    </row>
    <row r="1913" spans="1:20" ht="29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41860.033958333333</v>
      </c>
      <c r="T1913" s="9">
        <f t="shared" si="179"/>
        <v>41830.033958333333</v>
      </c>
    </row>
    <row r="1914" spans="1:20" ht="29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42159.226388888885</v>
      </c>
      <c r="T1914" s="9">
        <f t="shared" si="179"/>
        <v>42129.226388888885</v>
      </c>
    </row>
    <row r="1915" spans="1:20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41920.511319444442</v>
      </c>
      <c r="T1915" s="9">
        <f t="shared" si="179"/>
        <v>41890.511319444442</v>
      </c>
    </row>
    <row r="1916" spans="1:20" ht="29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41944.165972222225</v>
      </c>
      <c r="T1916" s="9">
        <f t="shared" si="179"/>
        <v>41929.174456018518</v>
      </c>
    </row>
    <row r="1917" spans="1:20" ht="29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41884.04886574074</v>
      </c>
      <c r="T1917" s="9">
        <f t="shared" si="179"/>
        <v>41864.04886574074</v>
      </c>
    </row>
    <row r="1918" spans="1:20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42681.758969907409</v>
      </c>
      <c r="T1918" s="9">
        <f t="shared" si="179"/>
        <v>42656.717303240745</v>
      </c>
    </row>
    <row r="1919" spans="1:20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42776.270057870366</v>
      </c>
      <c r="T1919" s="9">
        <f t="shared" si="179"/>
        <v>42746.270057870366</v>
      </c>
    </row>
    <row r="1920" spans="1:20" ht="29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41863.789942129632</v>
      </c>
      <c r="T1920" s="9">
        <f t="shared" si="179"/>
        <v>41828.789942129632</v>
      </c>
    </row>
    <row r="1921" spans="1:20" ht="29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42143.875567129624</v>
      </c>
      <c r="T1921" s="9">
        <f t="shared" si="179"/>
        <v>42113.875567129624</v>
      </c>
    </row>
    <row r="1922" spans="1:20" ht="29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42298.958333333328</v>
      </c>
      <c r="T1922" s="9">
        <f t="shared" si="179"/>
        <v>42270.875706018516</v>
      </c>
    </row>
    <row r="1923" spans="1:20" hidden="1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 N1923))</f>
        <v>indie rock</v>
      </c>
      <c r="S1923" s="9">
        <f t="shared" ref="S1923:S1986" si="184">(((I1923/60)/60)/24)+DATE(1970,1,1)</f>
        <v>41104.221562500003</v>
      </c>
      <c r="T1923" s="9">
        <f t="shared" ref="T1923:T1986" si="185">(((J1923/60)/60)/24)+DATE(1970,1,1)</f>
        <v>41074.221562500003</v>
      </c>
    </row>
    <row r="1924" spans="1:20" ht="29" hidden="1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41620.255868055552</v>
      </c>
      <c r="T1924" s="9">
        <f t="shared" si="185"/>
        <v>41590.255868055552</v>
      </c>
    </row>
    <row r="1925" spans="1:20" ht="29" hidden="1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40813.207638888889</v>
      </c>
      <c r="T1925" s="9">
        <f t="shared" si="185"/>
        <v>40772.848749999997</v>
      </c>
    </row>
    <row r="1926" spans="1:20" ht="43.5" hidden="1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41654.814583333333</v>
      </c>
      <c r="T1926" s="9">
        <f t="shared" si="185"/>
        <v>41626.761053240742</v>
      </c>
    </row>
    <row r="1927" spans="1:20" ht="29" hidden="1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41558</v>
      </c>
      <c r="T1927" s="9">
        <f t="shared" si="185"/>
        <v>41535.90148148148</v>
      </c>
    </row>
    <row r="1928" spans="1:20" ht="29" hidden="1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40484.018055555556</v>
      </c>
      <c r="T1928" s="9">
        <f t="shared" si="185"/>
        <v>40456.954351851848</v>
      </c>
    </row>
    <row r="1929" spans="1:20" hidden="1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40976.207638888889</v>
      </c>
      <c r="T1929" s="9">
        <f t="shared" si="185"/>
        <v>40960.861562500002</v>
      </c>
    </row>
    <row r="1930" spans="1:20" hidden="1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41401.648078703707</v>
      </c>
      <c r="T1930" s="9">
        <f t="shared" si="185"/>
        <v>41371.648078703707</v>
      </c>
    </row>
    <row r="1931" spans="1:20" ht="29" hidden="1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40729.021597222221</v>
      </c>
      <c r="T1931" s="9">
        <f t="shared" si="185"/>
        <v>40687.021597222221</v>
      </c>
    </row>
    <row r="1932" spans="1:20" hidden="1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41462.558819444443</v>
      </c>
      <c r="T1932" s="9">
        <f t="shared" si="185"/>
        <v>41402.558819444443</v>
      </c>
    </row>
    <row r="1933" spans="1:20" ht="29" hidden="1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41051.145833333336</v>
      </c>
      <c r="T1933" s="9">
        <f t="shared" si="185"/>
        <v>41037.892465277779</v>
      </c>
    </row>
    <row r="1934" spans="1:20" ht="29" hidden="1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40932.809872685182</v>
      </c>
      <c r="T1934" s="9">
        <f t="shared" si="185"/>
        <v>40911.809872685182</v>
      </c>
    </row>
    <row r="1935" spans="1:20" ht="29" hidden="1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41909.130868055552</v>
      </c>
      <c r="T1935" s="9">
        <f t="shared" si="185"/>
        <v>41879.130868055552</v>
      </c>
    </row>
    <row r="1936" spans="1:20" ht="29" hidden="1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40902.208333333336</v>
      </c>
      <c r="T1936" s="9">
        <f t="shared" si="185"/>
        <v>40865.867141203707</v>
      </c>
    </row>
    <row r="1937" spans="1:20" ht="29" hidden="1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41811.207638888889</v>
      </c>
      <c r="T1937" s="9">
        <f t="shared" si="185"/>
        <v>41773.932534722226</v>
      </c>
    </row>
    <row r="1938" spans="1:20" ht="29" hidden="1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40883.249305555553</v>
      </c>
      <c r="T1938" s="9">
        <f t="shared" si="185"/>
        <v>40852.889699074076</v>
      </c>
    </row>
    <row r="1939" spans="1:20" ht="29" hidden="1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41075.165972222225</v>
      </c>
      <c r="T1939" s="9">
        <f t="shared" si="185"/>
        <v>41059.118993055556</v>
      </c>
    </row>
    <row r="1940" spans="1:20" ht="29" hidden="1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41457.208333333336</v>
      </c>
      <c r="T1940" s="9">
        <f t="shared" si="185"/>
        <v>41426.259618055556</v>
      </c>
    </row>
    <row r="1941" spans="1:20" ht="29" hidden="1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41343.943379629629</v>
      </c>
      <c r="T1941" s="9">
        <f t="shared" si="185"/>
        <v>41313.985046296293</v>
      </c>
    </row>
    <row r="1942" spans="1:20" ht="29" hidden="1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40709.165972222225</v>
      </c>
      <c r="T1942" s="9">
        <f t="shared" si="185"/>
        <v>40670.507326388892</v>
      </c>
    </row>
    <row r="1943" spans="1:20" ht="29" hidden="1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41774.290868055556</v>
      </c>
      <c r="T1943" s="9">
        <f t="shared" si="185"/>
        <v>41744.290868055556</v>
      </c>
    </row>
    <row r="1944" spans="1:20" ht="29" hidden="1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40728.828009259261</v>
      </c>
      <c r="T1944" s="9">
        <f t="shared" si="185"/>
        <v>40638.828009259261</v>
      </c>
    </row>
    <row r="1945" spans="1:20" ht="29" hidden="1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42593.269861111112</v>
      </c>
      <c r="T1945" s="9">
        <f t="shared" si="185"/>
        <v>42548.269861111112</v>
      </c>
    </row>
    <row r="1946" spans="1:20" ht="29" hidden="1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41760.584374999999</v>
      </c>
      <c r="T1946" s="9">
        <f t="shared" si="185"/>
        <v>41730.584374999999</v>
      </c>
    </row>
    <row r="1947" spans="1:20" ht="29" hidden="1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42197.251828703709</v>
      </c>
      <c r="T1947" s="9">
        <f t="shared" si="185"/>
        <v>42157.251828703709</v>
      </c>
    </row>
    <row r="1948" spans="1:20" ht="29" hidden="1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41749.108344907407</v>
      </c>
      <c r="T1948" s="9">
        <f t="shared" si="185"/>
        <v>41689.150011574071</v>
      </c>
    </row>
    <row r="1949" spans="1:20" ht="29" hidden="1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40140.249305555553</v>
      </c>
      <c r="T1949" s="9">
        <f t="shared" si="185"/>
        <v>40102.918055555558</v>
      </c>
    </row>
    <row r="1950" spans="1:20" hidden="1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42527.709722222222</v>
      </c>
      <c r="T1950" s="9">
        <f t="shared" si="185"/>
        <v>42473.604270833333</v>
      </c>
    </row>
    <row r="1951" spans="1:20" ht="29" hidden="1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41830.423043981478</v>
      </c>
      <c r="T1951" s="9">
        <f t="shared" si="185"/>
        <v>41800.423043981478</v>
      </c>
    </row>
    <row r="1952" spans="1:20" ht="29" hidden="1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40655.181400462963</v>
      </c>
      <c r="T1952" s="9">
        <f t="shared" si="185"/>
        <v>40624.181400462963</v>
      </c>
    </row>
    <row r="1953" spans="1:20" ht="29" hidden="1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42681.462233796294</v>
      </c>
      <c r="T1953" s="9">
        <f t="shared" si="185"/>
        <v>42651.420567129629</v>
      </c>
    </row>
    <row r="1954" spans="1:20" ht="29" hidden="1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41563.60665509259</v>
      </c>
      <c r="T1954" s="9">
        <f t="shared" si="185"/>
        <v>41526.60665509259</v>
      </c>
    </row>
    <row r="1955" spans="1:20" ht="29" hidden="1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40970.125</v>
      </c>
      <c r="T1955" s="9">
        <f t="shared" si="185"/>
        <v>40941.199826388889</v>
      </c>
    </row>
    <row r="1956" spans="1:20" hidden="1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42441.208333333328</v>
      </c>
      <c r="T1956" s="9">
        <f t="shared" si="185"/>
        <v>42394.580740740741</v>
      </c>
    </row>
    <row r="1957" spans="1:20" ht="29" hidden="1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41052.791666666664</v>
      </c>
      <c r="T1957" s="9">
        <f t="shared" si="185"/>
        <v>41020.271770833337</v>
      </c>
    </row>
    <row r="1958" spans="1:20" ht="29" hidden="1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42112.882002314815</v>
      </c>
      <c r="T1958" s="9">
        <f t="shared" si="185"/>
        <v>42067.923668981486</v>
      </c>
    </row>
    <row r="1959" spans="1:20" hidden="1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41209.098530092589</v>
      </c>
      <c r="T1959" s="9">
        <f t="shared" si="185"/>
        <v>41179.098530092589</v>
      </c>
    </row>
    <row r="1960" spans="1:20" ht="29" hidden="1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41356.94630787037</v>
      </c>
      <c r="T1960" s="9">
        <f t="shared" si="185"/>
        <v>41326.987974537034</v>
      </c>
    </row>
    <row r="1961" spans="1:20" ht="29" hidden="1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41913</v>
      </c>
      <c r="T1961" s="9">
        <f t="shared" si="185"/>
        <v>41871.845601851855</v>
      </c>
    </row>
    <row r="1962" spans="1:20" ht="29" hidden="1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41994.362743055557</v>
      </c>
      <c r="T1962" s="9">
        <f t="shared" si="185"/>
        <v>41964.362743055557</v>
      </c>
    </row>
    <row r="1963" spans="1:20" ht="29" hidden="1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41188.165972222225</v>
      </c>
      <c r="T1963" s="9">
        <f t="shared" si="185"/>
        <v>41148.194641203707</v>
      </c>
    </row>
    <row r="1964" spans="1:20" ht="29" hidden="1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41772.780509259261</v>
      </c>
      <c r="T1964" s="9">
        <f t="shared" si="185"/>
        <v>41742.780509259261</v>
      </c>
    </row>
    <row r="1965" spans="1:20" ht="29" hidden="1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41898.429791666669</v>
      </c>
      <c r="T1965" s="9">
        <f t="shared" si="185"/>
        <v>41863.429791666669</v>
      </c>
    </row>
    <row r="1966" spans="1:20" ht="29" hidden="1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42482.272824074069</v>
      </c>
      <c r="T1966" s="9">
        <f t="shared" si="185"/>
        <v>42452.272824074069</v>
      </c>
    </row>
    <row r="1967" spans="1:20" ht="29" hidden="1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40920.041666666664</v>
      </c>
      <c r="T1967" s="9">
        <f t="shared" si="185"/>
        <v>40898.089236111111</v>
      </c>
    </row>
    <row r="1968" spans="1:20" ht="29" hidden="1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41865.540486111109</v>
      </c>
      <c r="T1968" s="9">
        <f t="shared" si="185"/>
        <v>41835.540486111109</v>
      </c>
    </row>
    <row r="1969" spans="1:20" ht="29" hidden="1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41760.663530092592</v>
      </c>
      <c r="T1969" s="9">
        <f t="shared" si="185"/>
        <v>41730.663530092592</v>
      </c>
    </row>
    <row r="1970" spans="1:20" hidden="1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42707.628645833334</v>
      </c>
      <c r="T1970" s="9">
        <f t="shared" si="185"/>
        <v>42676.586979166663</v>
      </c>
    </row>
    <row r="1971" spans="1:20" ht="29" hidden="1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42587.792453703703</v>
      </c>
      <c r="T1971" s="9">
        <f t="shared" si="185"/>
        <v>42557.792453703703</v>
      </c>
    </row>
    <row r="1972" spans="1:20" ht="29" hidden="1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41384.151631944449</v>
      </c>
      <c r="T1972" s="9">
        <f t="shared" si="185"/>
        <v>41324.193298611113</v>
      </c>
    </row>
    <row r="1973" spans="1:20" ht="29" hidden="1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41593.166666666664</v>
      </c>
      <c r="T1973" s="9">
        <f t="shared" si="185"/>
        <v>41561.500706018516</v>
      </c>
    </row>
    <row r="1974" spans="1:20" ht="29" hidden="1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41231.053749999999</v>
      </c>
      <c r="T1974" s="9">
        <f t="shared" si="185"/>
        <v>41201.012083333335</v>
      </c>
    </row>
    <row r="1975" spans="1:20" ht="29" hidden="1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42588.291666666672</v>
      </c>
      <c r="T1975" s="9">
        <f t="shared" si="185"/>
        <v>42549.722962962958</v>
      </c>
    </row>
    <row r="1976" spans="1:20" ht="29" hidden="1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41505.334131944444</v>
      </c>
      <c r="T1976" s="9">
        <f t="shared" si="185"/>
        <v>41445.334131944444</v>
      </c>
    </row>
    <row r="1977" spans="1:20" hidden="1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41343.755219907405</v>
      </c>
      <c r="T1977" s="9">
        <f t="shared" si="185"/>
        <v>41313.755219907405</v>
      </c>
    </row>
    <row r="1978" spans="1:20" hidden="1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41468.899594907409</v>
      </c>
      <c r="T1978" s="9">
        <f t="shared" si="185"/>
        <v>41438.899594907409</v>
      </c>
    </row>
    <row r="1979" spans="1:20" ht="29" hidden="1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42357.332638888889</v>
      </c>
      <c r="T1979" s="9">
        <f t="shared" si="185"/>
        <v>42311.216898148152</v>
      </c>
    </row>
    <row r="1980" spans="1:20" ht="29" hidden="1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41072.291666666664</v>
      </c>
      <c r="T1980" s="9">
        <f t="shared" si="185"/>
        <v>41039.225601851853</v>
      </c>
    </row>
    <row r="1981" spans="1:20" ht="29" hidden="1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42327.207638888889</v>
      </c>
      <c r="T1981" s="9">
        <f t="shared" si="185"/>
        <v>42290.460023148145</v>
      </c>
    </row>
    <row r="1982" spans="1:20" hidden="1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42463.500717592593</v>
      </c>
      <c r="T1982" s="9">
        <f t="shared" si="185"/>
        <v>42423.542384259257</v>
      </c>
    </row>
    <row r="1983" spans="1:20" ht="29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41829.725289351853</v>
      </c>
      <c r="T1983" s="9">
        <f t="shared" si="185"/>
        <v>41799.725289351853</v>
      </c>
    </row>
    <row r="1984" spans="1:20" ht="29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42708.628321759257</v>
      </c>
      <c r="T1984" s="9">
        <f t="shared" si="185"/>
        <v>42678.586655092593</v>
      </c>
    </row>
    <row r="1985" spans="1:20" ht="29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42615.291666666672</v>
      </c>
      <c r="T1985" s="9">
        <f t="shared" si="185"/>
        <v>42593.011782407411</v>
      </c>
    </row>
    <row r="1986" spans="1:20" ht="43.5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41973.831956018519</v>
      </c>
      <c r="T1986" s="9">
        <f t="shared" si="185"/>
        <v>41913.790289351848</v>
      </c>
    </row>
    <row r="1987" spans="1:20" ht="29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 N1987))</f>
        <v>people</v>
      </c>
      <c r="S1987" s="9">
        <f t="shared" ref="S1987:S2050" si="190">(((I1987/60)/60)/24)+DATE(1970,1,1)</f>
        <v>42584.958333333328</v>
      </c>
      <c r="T1987" s="9">
        <f t="shared" ref="T1987:T2050" si="191">(((J1987/60)/60)/24)+DATE(1970,1,1)</f>
        <v>42555.698738425926</v>
      </c>
    </row>
    <row r="1988" spans="1:20" ht="29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42443.392164351855</v>
      </c>
      <c r="T1988" s="9">
        <f t="shared" si="191"/>
        <v>42413.433831018512</v>
      </c>
    </row>
    <row r="1989" spans="1:20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42064.639768518522</v>
      </c>
      <c r="T1989" s="9">
        <f t="shared" si="191"/>
        <v>42034.639768518522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42236.763217592597</v>
      </c>
      <c r="T1990" s="9">
        <f t="shared" si="191"/>
        <v>42206.763217592597</v>
      </c>
    </row>
    <row r="1991" spans="1:20" ht="29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42715.680648148147</v>
      </c>
      <c r="T1991" s="9">
        <f t="shared" si="191"/>
        <v>42685.680648148147</v>
      </c>
    </row>
    <row r="1992" spans="1:20" ht="29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42413.195972222224</v>
      </c>
      <c r="T1992" s="9">
        <f t="shared" si="191"/>
        <v>42398.195972222224</v>
      </c>
    </row>
    <row r="1993" spans="1:20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42188.89335648148</v>
      </c>
      <c r="T1993" s="9">
        <f t="shared" si="191"/>
        <v>42167.89335648148</v>
      </c>
    </row>
    <row r="1994" spans="1:20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42053.143414351856</v>
      </c>
      <c r="T1994" s="9">
        <f t="shared" si="191"/>
        <v>42023.143414351856</v>
      </c>
    </row>
    <row r="1995" spans="1:20" ht="29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42359.58839120371</v>
      </c>
      <c r="T1995" s="9">
        <f t="shared" si="191"/>
        <v>42329.58839120371</v>
      </c>
    </row>
    <row r="1996" spans="1:20" ht="29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42711.047939814816</v>
      </c>
      <c r="T1996" s="9">
        <f t="shared" si="191"/>
        <v>42651.006273148145</v>
      </c>
    </row>
    <row r="1997" spans="1:20" ht="29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42201.902037037042</v>
      </c>
      <c r="T1997" s="9">
        <f t="shared" si="191"/>
        <v>42181.902037037042</v>
      </c>
    </row>
    <row r="1998" spans="1:20" ht="29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41830.819571759261</v>
      </c>
      <c r="T1998" s="9">
        <f t="shared" si="191"/>
        <v>41800.819571759261</v>
      </c>
    </row>
    <row r="1999" spans="1:20" ht="29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41877.930694444447</v>
      </c>
      <c r="T1999" s="9">
        <f t="shared" si="191"/>
        <v>41847.930694444447</v>
      </c>
    </row>
    <row r="2000" spans="1:20" ht="29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41852.118495370371</v>
      </c>
      <c r="T2000" s="9">
        <f t="shared" si="191"/>
        <v>41807.118495370371</v>
      </c>
    </row>
    <row r="2001" spans="1:20" ht="29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41956.524398148147</v>
      </c>
      <c r="T2001" s="9">
        <f t="shared" si="191"/>
        <v>41926.482731481483</v>
      </c>
    </row>
    <row r="2002" spans="1:20" ht="29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42375.951539351852</v>
      </c>
      <c r="T2002" s="9">
        <f t="shared" si="191"/>
        <v>42345.951539351852</v>
      </c>
    </row>
    <row r="2003" spans="1:20" ht="29" hidden="1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42167.833333333328</v>
      </c>
      <c r="T2003" s="9">
        <f t="shared" si="191"/>
        <v>42136.209675925929</v>
      </c>
    </row>
    <row r="2004" spans="1:20" ht="29" hidden="1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42758.71230324074</v>
      </c>
      <c r="T2004" s="9">
        <f t="shared" si="191"/>
        <v>42728.71230324074</v>
      </c>
    </row>
    <row r="2005" spans="1:20" ht="29" hidden="1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40361.958333333336</v>
      </c>
      <c r="T2005" s="9">
        <f t="shared" si="191"/>
        <v>40347.125601851854</v>
      </c>
    </row>
    <row r="2006" spans="1:20" ht="29" hidden="1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41830.604895833334</v>
      </c>
      <c r="T2006" s="9">
        <f t="shared" si="191"/>
        <v>41800.604895833334</v>
      </c>
    </row>
    <row r="2007" spans="1:20" ht="29" hidden="1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41563.165972222225</v>
      </c>
      <c r="T2007" s="9">
        <f t="shared" si="191"/>
        <v>41535.812708333331</v>
      </c>
    </row>
    <row r="2008" spans="1:20" ht="29" hidden="1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41976.542187500003</v>
      </c>
      <c r="T2008" s="9">
        <f t="shared" si="191"/>
        <v>41941.500520833331</v>
      </c>
    </row>
    <row r="2009" spans="1:20" ht="29" hidden="1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40414.166666666664</v>
      </c>
      <c r="T2009" s="9">
        <f t="shared" si="191"/>
        <v>40347.837800925925</v>
      </c>
    </row>
    <row r="2010" spans="1:20" ht="29" hidden="1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40805.604421296295</v>
      </c>
      <c r="T2010" s="9">
        <f t="shared" si="191"/>
        <v>40761.604421296295</v>
      </c>
    </row>
    <row r="2011" spans="1:20" ht="29" hidden="1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42697.365081018521</v>
      </c>
      <c r="T2011" s="9">
        <f t="shared" si="191"/>
        <v>42661.323414351849</v>
      </c>
    </row>
    <row r="2012" spans="1:20" hidden="1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42600.996423611112</v>
      </c>
      <c r="T2012" s="9">
        <f t="shared" si="191"/>
        <v>42570.996423611112</v>
      </c>
    </row>
    <row r="2013" spans="1:20" ht="29" hidden="1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42380.958333333328</v>
      </c>
      <c r="T2013" s="9">
        <f t="shared" si="191"/>
        <v>42347.358483796299</v>
      </c>
    </row>
    <row r="2014" spans="1:20" ht="29" hidden="1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42040.822233796294</v>
      </c>
      <c r="T2014" s="9">
        <f t="shared" si="191"/>
        <v>42010.822233796294</v>
      </c>
    </row>
    <row r="2015" spans="1:20" ht="29" hidden="1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42559.960810185185</v>
      </c>
      <c r="T2015" s="9">
        <f t="shared" si="191"/>
        <v>42499.960810185185</v>
      </c>
    </row>
    <row r="2016" spans="1:20" ht="29" hidden="1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41358.172905092593</v>
      </c>
      <c r="T2016" s="9">
        <f t="shared" si="191"/>
        <v>41324.214571759258</v>
      </c>
    </row>
    <row r="2017" spans="1:20" ht="29" hidden="1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40795.876886574071</v>
      </c>
      <c r="T2017" s="9">
        <f t="shared" si="191"/>
        <v>40765.876886574071</v>
      </c>
    </row>
    <row r="2018" spans="1:20" hidden="1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41342.88077546296</v>
      </c>
      <c r="T2018" s="9">
        <f t="shared" si="191"/>
        <v>41312.88077546296</v>
      </c>
    </row>
    <row r="2019" spans="1:20" ht="29" hidden="1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40992.166666666664</v>
      </c>
      <c r="T2019" s="9">
        <f t="shared" si="191"/>
        <v>40961.057349537034</v>
      </c>
    </row>
    <row r="2020" spans="1:20" ht="29" hidden="1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42229.365844907406</v>
      </c>
      <c r="T2020" s="9">
        <f t="shared" si="191"/>
        <v>42199.365844907406</v>
      </c>
    </row>
    <row r="2021" spans="1:20" ht="29" hidden="1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42635.70857638889</v>
      </c>
      <c r="T2021" s="9">
        <f t="shared" si="191"/>
        <v>42605.70857638889</v>
      </c>
    </row>
    <row r="2022" spans="1:20" ht="29" hidden="1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41773.961111111108</v>
      </c>
      <c r="T2022" s="9">
        <f t="shared" si="191"/>
        <v>41737.097499999996</v>
      </c>
    </row>
    <row r="2023" spans="1:20" ht="29" hidden="1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41906.070567129631</v>
      </c>
      <c r="T2023" s="9">
        <f t="shared" si="191"/>
        <v>41861.070567129631</v>
      </c>
    </row>
    <row r="2024" spans="1:20" ht="29" hidden="1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42532.569120370375</v>
      </c>
      <c r="T2024" s="9">
        <f t="shared" si="191"/>
        <v>42502.569120370375</v>
      </c>
    </row>
    <row r="2025" spans="1:20" ht="29" hidden="1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42166.420752314814</v>
      </c>
      <c r="T2025" s="9">
        <f t="shared" si="191"/>
        <v>42136.420752314814</v>
      </c>
    </row>
    <row r="2026" spans="1:20" ht="29" hidden="1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41134.125</v>
      </c>
      <c r="T2026" s="9">
        <f t="shared" si="191"/>
        <v>41099.966944444444</v>
      </c>
    </row>
    <row r="2027" spans="1:20" ht="29" hidden="1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42166.184560185182</v>
      </c>
      <c r="T2027" s="9">
        <f t="shared" si="191"/>
        <v>42136.184560185182</v>
      </c>
    </row>
    <row r="2028" spans="1:20" hidden="1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41750.165972222225</v>
      </c>
      <c r="T2028" s="9">
        <f t="shared" si="191"/>
        <v>41704.735937500001</v>
      </c>
    </row>
    <row r="2029" spans="1:20" ht="29" hidden="1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42093.772210648152</v>
      </c>
      <c r="T2029" s="9">
        <f t="shared" si="191"/>
        <v>42048.813877314817</v>
      </c>
    </row>
    <row r="2030" spans="1:20" hidden="1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40252.913194444445</v>
      </c>
      <c r="T2030" s="9">
        <f t="shared" si="191"/>
        <v>40215.919050925928</v>
      </c>
    </row>
    <row r="2031" spans="1:20" ht="29" hidden="1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41878.021770833337</v>
      </c>
      <c r="T2031" s="9">
        <f t="shared" si="191"/>
        <v>41848.021770833337</v>
      </c>
    </row>
    <row r="2032" spans="1:20" ht="29" hidden="1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41242.996481481481</v>
      </c>
      <c r="T2032" s="9">
        <f t="shared" si="191"/>
        <v>41212.996481481481</v>
      </c>
    </row>
    <row r="2033" spans="1:20" ht="29" hidden="1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42013.041666666672</v>
      </c>
      <c r="T2033" s="9">
        <f t="shared" si="191"/>
        <v>41975.329317129625</v>
      </c>
    </row>
    <row r="2034" spans="1:20" ht="29" hidden="1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42719.208333333328</v>
      </c>
      <c r="T2034" s="9">
        <f t="shared" si="191"/>
        <v>42689.565671296295</v>
      </c>
    </row>
    <row r="2035" spans="1:20" ht="29" hidden="1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41755.082384259258</v>
      </c>
      <c r="T2035" s="9">
        <f t="shared" si="191"/>
        <v>41725.082384259258</v>
      </c>
    </row>
    <row r="2036" spans="1:20" ht="29" hidden="1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42131.290277777778</v>
      </c>
      <c r="T2036" s="9">
        <f t="shared" si="191"/>
        <v>42076.130011574074</v>
      </c>
    </row>
    <row r="2037" spans="1:20" ht="29" hidden="1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42357.041666666672</v>
      </c>
      <c r="T2037" s="9">
        <f t="shared" si="191"/>
        <v>42311.625081018516</v>
      </c>
    </row>
    <row r="2038" spans="1:20" ht="29" hidden="1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41768.864803240744</v>
      </c>
      <c r="T2038" s="9">
        <f t="shared" si="191"/>
        <v>41738.864803240744</v>
      </c>
    </row>
    <row r="2039" spans="1:20" ht="29" hidden="1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41638.251770833333</v>
      </c>
      <c r="T2039" s="9">
        <f t="shared" si="191"/>
        <v>41578.210104166668</v>
      </c>
    </row>
    <row r="2040" spans="1:20" ht="29" hidden="1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41456.75</v>
      </c>
      <c r="T2040" s="9">
        <f t="shared" si="191"/>
        <v>41424.27107638889</v>
      </c>
    </row>
    <row r="2041" spans="1:20" hidden="1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42705.207638888889</v>
      </c>
      <c r="T2041" s="9">
        <f t="shared" si="191"/>
        <v>42675.438946759255</v>
      </c>
    </row>
    <row r="2042" spans="1:20" ht="29" hidden="1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41593.968784722223</v>
      </c>
      <c r="T2042" s="9">
        <f t="shared" si="191"/>
        <v>41578.927118055559</v>
      </c>
    </row>
    <row r="2043" spans="1:20" ht="29" hidden="1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42684.567442129628</v>
      </c>
      <c r="T2043" s="9">
        <f t="shared" si="191"/>
        <v>42654.525775462964</v>
      </c>
    </row>
    <row r="2044" spans="1:20" ht="29" hidden="1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42391.708032407405</v>
      </c>
      <c r="T2044" s="9">
        <f t="shared" si="191"/>
        <v>42331.708032407405</v>
      </c>
    </row>
    <row r="2045" spans="1:20" ht="29" hidden="1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42715.207638888889</v>
      </c>
      <c r="T2045" s="9">
        <f t="shared" si="191"/>
        <v>42661.176817129628</v>
      </c>
    </row>
    <row r="2046" spans="1:20" ht="29" hidden="1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42168.684189814812</v>
      </c>
      <c r="T2046" s="9">
        <f t="shared" si="191"/>
        <v>42138.684189814812</v>
      </c>
    </row>
    <row r="2047" spans="1:20" ht="29" hidden="1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41099.088506944441</v>
      </c>
      <c r="T2047" s="9">
        <f t="shared" si="191"/>
        <v>41069.088506944441</v>
      </c>
    </row>
    <row r="2048" spans="1:20" ht="29" hidden="1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41417.171805555554</v>
      </c>
      <c r="T2048" s="9">
        <f t="shared" si="191"/>
        <v>41387.171805555554</v>
      </c>
    </row>
    <row r="2049" spans="1:20" ht="29" hidden="1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42111</v>
      </c>
      <c r="T2049" s="9">
        <f t="shared" si="191"/>
        <v>42081.903587962966</v>
      </c>
    </row>
    <row r="2050" spans="1:20" ht="29" hidden="1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41417.651516203703</v>
      </c>
      <c r="T2050" s="9">
        <f t="shared" si="191"/>
        <v>41387.651516203703</v>
      </c>
    </row>
    <row r="2051" spans="1:20" hidden="1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 N2051))</f>
        <v>hardware</v>
      </c>
      <c r="S2051" s="9">
        <f t="shared" ref="S2051:S2114" si="196">(((I2051/60)/60)/24)+DATE(1970,1,1)</f>
        <v>41610.957638888889</v>
      </c>
      <c r="T2051" s="9">
        <f t="shared" ref="T2051:T2114" si="197">(((J2051/60)/60)/24)+DATE(1970,1,1)</f>
        <v>41575.527349537035</v>
      </c>
    </row>
    <row r="2052" spans="1:20" ht="29" hidden="1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42155.071504629625</v>
      </c>
      <c r="T2052" s="9">
        <f t="shared" si="197"/>
        <v>42115.071504629625</v>
      </c>
    </row>
    <row r="2053" spans="1:20" ht="29" hidden="1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41634.022418981483</v>
      </c>
      <c r="T2053" s="9">
        <f t="shared" si="197"/>
        <v>41604.022418981483</v>
      </c>
    </row>
    <row r="2054" spans="1:20" ht="29" hidden="1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42420.08394675926</v>
      </c>
      <c r="T2054" s="9">
        <f t="shared" si="197"/>
        <v>42375.08394675926</v>
      </c>
    </row>
    <row r="2055" spans="1:20" ht="29" hidden="1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42333.659155092595</v>
      </c>
      <c r="T2055" s="9">
        <f t="shared" si="197"/>
        <v>42303.617488425924</v>
      </c>
    </row>
    <row r="2056" spans="1:20" ht="29" hidden="1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41761.520949074074</v>
      </c>
      <c r="T2056" s="9">
        <f t="shared" si="197"/>
        <v>41731.520949074074</v>
      </c>
    </row>
    <row r="2057" spans="1:20" ht="29" hidden="1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41976.166666666672</v>
      </c>
      <c r="T2057" s="9">
        <f t="shared" si="197"/>
        <v>41946.674108796295</v>
      </c>
    </row>
    <row r="2058" spans="1:20" ht="29" hidden="1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41381.76090277778</v>
      </c>
      <c r="T2058" s="9">
        <f t="shared" si="197"/>
        <v>41351.76090277778</v>
      </c>
    </row>
    <row r="2059" spans="1:20" ht="29" hidden="1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42426.494583333333</v>
      </c>
      <c r="T2059" s="9">
        <f t="shared" si="197"/>
        <v>42396.494583333333</v>
      </c>
    </row>
    <row r="2060" spans="1:20" hidden="1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42065.833333333328</v>
      </c>
      <c r="T2060" s="9">
        <f t="shared" si="197"/>
        <v>42026.370717592596</v>
      </c>
    </row>
    <row r="2061" spans="1:20" ht="29" hidden="1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42400.915972222225</v>
      </c>
      <c r="T2061" s="9">
        <f t="shared" si="197"/>
        <v>42361.602476851855</v>
      </c>
    </row>
    <row r="2062" spans="1:20" ht="29" hidden="1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41843.642939814818</v>
      </c>
      <c r="T2062" s="9">
        <f t="shared" si="197"/>
        <v>41783.642939814818</v>
      </c>
    </row>
    <row r="2063" spans="1:20" ht="29" hidden="1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42735.764513888891</v>
      </c>
      <c r="T2063" s="9">
        <f t="shared" si="197"/>
        <v>42705.764513888891</v>
      </c>
    </row>
    <row r="2064" spans="1:20" ht="29" hidden="1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42453.341412037036</v>
      </c>
      <c r="T2064" s="9">
        <f t="shared" si="197"/>
        <v>42423.3830787037</v>
      </c>
    </row>
    <row r="2065" spans="1:20" hidden="1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42505.73265046296</v>
      </c>
      <c r="T2065" s="9">
        <f t="shared" si="197"/>
        <v>42472.73265046296</v>
      </c>
    </row>
    <row r="2066" spans="1:20" ht="29" hidden="1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41425.5</v>
      </c>
      <c r="T2066" s="9">
        <f t="shared" si="197"/>
        <v>41389.364849537036</v>
      </c>
    </row>
    <row r="2067" spans="1:20" ht="29" hidden="1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41633.333668981482</v>
      </c>
      <c r="T2067" s="9">
        <f t="shared" si="197"/>
        <v>41603.333668981482</v>
      </c>
    </row>
    <row r="2068" spans="1:20" ht="29" hidden="1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41874.771793981483</v>
      </c>
      <c r="T2068" s="9">
        <f t="shared" si="197"/>
        <v>41844.771793981483</v>
      </c>
    </row>
    <row r="2069" spans="1:20" ht="29" hidden="1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42148.853888888887</v>
      </c>
      <c r="T2069" s="9">
        <f t="shared" si="197"/>
        <v>42115.853888888887</v>
      </c>
    </row>
    <row r="2070" spans="1:20" ht="29" hidden="1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42663.841608796298</v>
      </c>
      <c r="T2070" s="9">
        <f t="shared" si="197"/>
        <v>42633.841608796298</v>
      </c>
    </row>
    <row r="2071" spans="1:20" ht="29" hidden="1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42371.972118055557</v>
      </c>
      <c r="T2071" s="9">
        <f t="shared" si="197"/>
        <v>42340.972118055557</v>
      </c>
    </row>
    <row r="2072" spans="1:20" ht="29" hidden="1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42549.6565162037</v>
      </c>
      <c r="T2072" s="9">
        <f t="shared" si="197"/>
        <v>42519.6565162037</v>
      </c>
    </row>
    <row r="2073" spans="1:20" ht="29" hidden="1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42645.278749999998</v>
      </c>
      <c r="T2073" s="9">
        <f t="shared" si="197"/>
        <v>42600.278749999998</v>
      </c>
    </row>
    <row r="2074" spans="1:20" ht="29" hidden="1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42497.581388888888</v>
      </c>
      <c r="T2074" s="9">
        <f t="shared" si="197"/>
        <v>42467.581388888888</v>
      </c>
    </row>
    <row r="2075" spans="1:20" ht="29" hidden="1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42132.668032407411</v>
      </c>
      <c r="T2075" s="9">
        <f t="shared" si="197"/>
        <v>42087.668032407411</v>
      </c>
    </row>
    <row r="2076" spans="1:20" hidden="1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42496.826180555552</v>
      </c>
      <c r="T2076" s="9">
        <f t="shared" si="197"/>
        <v>42466.826180555552</v>
      </c>
    </row>
    <row r="2077" spans="1:20" ht="29" hidden="1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41480.681574074071</v>
      </c>
      <c r="T2077" s="9">
        <f t="shared" si="197"/>
        <v>41450.681574074071</v>
      </c>
    </row>
    <row r="2078" spans="1:20" hidden="1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41843.880659722221</v>
      </c>
      <c r="T2078" s="9">
        <f t="shared" si="197"/>
        <v>41803.880659722221</v>
      </c>
    </row>
    <row r="2079" spans="1:20" ht="29" hidden="1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42160.875</v>
      </c>
      <c r="T2079" s="9">
        <f t="shared" si="197"/>
        <v>42103.042546296296</v>
      </c>
    </row>
    <row r="2080" spans="1:20" ht="29" hidden="1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42722.771493055552</v>
      </c>
      <c r="T2080" s="9">
        <f t="shared" si="197"/>
        <v>42692.771493055552</v>
      </c>
    </row>
    <row r="2081" spans="1:20" ht="29" hidden="1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42180.791666666672</v>
      </c>
      <c r="T2081" s="9">
        <f t="shared" si="197"/>
        <v>42150.71056712963</v>
      </c>
    </row>
    <row r="2082" spans="1:20" ht="29" hidden="1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42319.998842592591</v>
      </c>
      <c r="T2082" s="9">
        <f t="shared" si="197"/>
        <v>42289.957175925927</v>
      </c>
    </row>
    <row r="2083" spans="1:20" ht="29" hidden="1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41045.207638888889</v>
      </c>
      <c r="T2083" s="9">
        <f t="shared" si="197"/>
        <v>41004.156886574077</v>
      </c>
    </row>
    <row r="2084" spans="1:20" ht="29" hidden="1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40871.161990740737</v>
      </c>
      <c r="T2084" s="9">
        <f t="shared" si="197"/>
        <v>40811.120324074072</v>
      </c>
    </row>
    <row r="2085" spans="1:20" ht="29" hidden="1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41064.72216435185</v>
      </c>
      <c r="T2085" s="9">
        <f t="shared" si="197"/>
        <v>41034.72216435185</v>
      </c>
    </row>
    <row r="2086" spans="1:20" ht="29" hidden="1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41763.290972222225</v>
      </c>
      <c r="T2086" s="9">
        <f t="shared" si="197"/>
        <v>41731.833124999997</v>
      </c>
    </row>
    <row r="2087" spans="1:20" ht="29" hidden="1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41105.835497685184</v>
      </c>
      <c r="T2087" s="9">
        <f t="shared" si="197"/>
        <v>41075.835497685184</v>
      </c>
    </row>
    <row r="2088" spans="1:20" ht="29" hidden="1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40891.207638888889</v>
      </c>
      <c r="T2088" s="9">
        <f t="shared" si="197"/>
        <v>40860.67050925926</v>
      </c>
    </row>
    <row r="2089" spans="1:20" ht="29" hidden="1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40794.204375000001</v>
      </c>
      <c r="T2089" s="9">
        <f t="shared" si="197"/>
        <v>40764.204375000001</v>
      </c>
    </row>
    <row r="2090" spans="1:20" ht="29" hidden="1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40432.165972222225</v>
      </c>
      <c r="T2090" s="9">
        <f t="shared" si="197"/>
        <v>40395.714722222219</v>
      </c>
    </row>
    <row r="2091" spans="1:20" hidden="1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41488.076319444444</v>
      </c>
      <c r="T2091" s="9">
        <f t="shared" si="197"/>
        <v>41453.076319444444</v>
      </c>
    </row>
    <row r="2092" spans="1:20" ht="29" hidden="1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41329.381423611114</v>
      </c>
      <c r="T2092" s="9">
        <f t="shared" si="197"/>
        <v>41299.381423611114</v>
      </c>
    </row>
    <row r="2093" spans="1:20" ht="29" hidden="1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40603.833333333336</v>
      </c>
      <c r="T2093" s="9">
        <f t="shared" si="197"/>
        <v>40555.322662037033</v>
      </c>
    </row>
    <row r="2094" spans="1:20" ht="29" hidden="1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40823.707546296297</v>
      </c>
      <c r="T2094" s="9">
        <f t="shared" si="197"/>
        <v>40763.707546296297</v>
      </c>
    </row>
    <row r="2095" spans="1:20" ht="29" hidden="1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41265.896203703705</v>
      </c>
      <c r="T2095" s="9">
        <f t="shared" si="197"/>
        <v>41205.854537037041</v>
      </c>
    </row>
    <row r="2096" spans="1:20" ht="43.5" hidden="1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40973.125</v>
      </c>
      <c r="T2096" s="9">
        <f t="shared" si="197"/>
        <v>40939.02002314815</v>
      </c>
    </row>
    <row r="2097" spans="1:20" ht="29" hidden="1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40818.733483796292</v>
      </c>
      <c r="T2097" s="9">
        <f t="shared" si="197"/>
        <v>40758.733483796292</v>
      </c>
    </row>
    <row r="2098" spans="1:20" ht="29" hidden="1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41208.165972222225</v>
      </c>
      <c r="T2098" s="9">
        <f t="shared" si="197"/>
        <v>41192.758506944447</v>
      </c>
    </row>
    <row r="2099" spans="1:20" ht="29" hidden="1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40878.626562500001</v>
      </c>
      <c r="T2099" s="9">
        <f t="shared" si="197"/>
        <v>40818.58489583333</v>
      </c>
    </row>
    <row r="2100" spans="1:20" ht="29" hidden="1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40976.11383101852</v>
      </c>
      <c r="T2100" s="9">
        <f t="shared" si="197"/>
        <v>40946.11383101852</v>
      </c>
    </row>
    <row r="2101" spans="1:20" hidden="1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42187.152777777781</v>
      </c>
      <c r="T2101" s="9">
        <f t="shared" si="197"/>
        <v>42173.746342592596</v>
      </c>
    </row>
    <row r="2102" spans="1:20" ht="29" hidden="1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41090.165972222225</v>
      </c>
      <c r="T2102" s="9">
        <f t="shared" si="197"/>
        <v>41074.834965277776</v>
      </c>
    </row>
    <row r="2103" spans="1:20" ht="29" hidden="1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40952.149467592593</v>
      </c>
      <c r="T2103" s="9">
        <f t="shared" si="197"/>
        <v>40892.149467592593</v>
      </c>
    </row>
    <row r="2104" spans="1:20" ht="29" hidden="1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40668.868611111109</v>
      </c>
      <c r="T2104" s="9">
        <f t="shared" si="197"/>
        <v>40638.868611111109</v>
      </c>
    </row>
    <row r="2105" spans="1:20" hidden="1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41222.7966087963</v>
      </c>
      <c r="T2105" s="9">
        <f t="shared" si="197"/>
        <v>41192.754942129628</v>
      </c>
    </row>
    <row r="2106" spans="1:20" ht="29" hidden="1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41425</v>
      </c>
      <c r="T2106" s="9">
        <f t="shared" si="197"/>
        <v>41394.074467592596</v>
      </c>
    </row>
    <row r="2107" spans="1:20" hidden="1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41964.166666666672</v>
      </c>
      <c r="T2107" s="9">
        <f t="shared" si="197"/>
        <v>41951.788807870369</v>
      </c>
    </row>
    <row r="2108" spans="1:20" ht="29" hidden="1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41300.21497685185</v>
      </c>
      <c r="T2108" s="9">
        <f t="shared" si="197"/>
        <v>41270.21497685185</v>
      </c>
    </row>
    <row r="2109" spans="1:20" ht="29" hidden="1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41955.752233796295</v>
      </c>
      <c r="T2109" s="9">
        <f t="shared" si="197"/>
        <v>41934.71056712963</v>
      </c>
    </row>
    <row r="2110" spans="1:20" ht="29" hidden="1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41162.163194444445</v>
      </c>
      <c r="T2110" s="9">
        <f t="shared" si="197"/>
        <v>41135.175694444442</v>
      </c>
    </row>
    <row r="2111" spans="1:20" ht="29" hidden="1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42190.708530092597</v>
      </c>
      <c r="T2111" s="9">
        <f t="shared" si="197"/>
        <v>42160.708530092597</v>
      </c>
    </row>
    <row r="2112" spans="1:20" hidden="1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41787.207638888889</v>
      </c>
      <c r="T2112" s="9">
        <f t="shared" si="197"/>
        <v>41759.670937499999</v>
      </c>
    </row>
    <row r="2113" spans="1:20" ht="29" hidden="1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40770.041666666664</v>
      </c>
      <c r="T2113" s="9">
        <f t="shared" si="197"/>
        <v>40703.197048611109</v>
      </c>
    </row>
    <row r="2114" spans="1:20" ht="29" hidden="1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41379.928159722222</v>
      </c>
      <c r="T2114" s="9">
        <f t="shared" si="197"/>
        <v>41365.928159722222</v>
      </c>
    </row>
    <row r="2115" spans="1:20" hidden="1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 N2115))</f>
        <v>indie rock</v>
      </c>
      <c r="S2115" s="9">
        <f t="shared" ref="S2115:S2178" si="202">(((I2115/60)/60)/24)+DATE(1970,1,1)</f>
        <v>41905.86546296296</v>
      </c>
      <c r="T2115" s="9">
        <f t="shared" ref="T2115:T2178" si="203">(((J2115/60)/60)/24)+DATE(1970,1,1)</f>
        <v>41870.86546296296</v>
      </c>
    </row>
    <row r="2116" spans="1:20" ht="29" hidden="1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40521.207638888889</v>
      </c>
      <c r="T2116" s="9">
        <f t="shared" si="203"/>
        <v>40458.815625000003</v>
      </c>
    </row>
    <row r="2117" spans="1:20" ht="29" hidden="1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40594.081030092595</v>
      </c>
      <c r="T2117" s="9">
        <f t="shared" si="203"/>
        <v>40564.081030092595</v>
      </c>
    </row>
    <row r="2118" spans="1:20" ht="29" hidden="1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41184.777812500004</v>
      </c>
      <c r="T2118" s="9">
        <f t="shared" si="203"/>
        <v>41136.777812500004</v>
      </c>
    </row>
    <row r="2119" spans="1:20" ht="29" hidden="1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42304.207638888889</v>
      </c>
      <c r="T2119" s="9">
        <f t="shared" si="203"/>
        <v>42290.059594907405</v>
      </c>
    </row>
    <row r="2120" spans="1:20" hidden="1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40748.839537037034</v>
      </c>
      <c r="T2120" s="9">
        <f t="shared" si="203"/>
        <v>40718.839537037034</v>
      </c>
    </row>
    <row r="2121" spans="1:20" ht="29" hidden="1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41137.130150462966</v>
      </c>
      <c r="T2121" s="9">
        <f t="shared" si="203"/>
        <v>41107.130150462966</v>
      </c>
    </row>
    <row r="2122" spans="1:20" ht="29" hidden="1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41640.964537037034</v>
      </c>
      <c r="T2122" s="9">
        <f t="shared" si="203"/>
        <v>41591.964537037034</v>
      </c>
    </row>
    <row r="2123" spans="1:20" ht="29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42746.7424537037</v>
      </c>
      <c r="T2123" s="9">
        <f t="shared" si="203"/>
        <v>42716.7424537037</v>
      </c>
    </row>
    <row r="2124" spans="1:20" ht="29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42742.300567129627</v>
      </c>
      <c r="T2124" s="9">
        <f t="shared" si="203"/>
        <v>42712.300567129627</v>
      </c>
    </row>
    <row r="2125" spans="1:20" ht="29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40252.290972222225</v>
      </c>
      <c r="T2125" s="9">
        <f t="shared" si="203"/>
        <v>40198.424849537041</v>
      </c>
    </row>
    <row r="2126" spans="1:20" ht="29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40512.208333333336</v>
      </c>
      <c r="T2126" s="9">
        <f t="shared" si="203"/>
        <v>40464.028182870366</v>
      </c>
    </row>
    <row r="2127" spans="1:20" ht="29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42221.023530092592</v>
      </c>
      <c r="T2127" s="9">
        <f t="shared" si="203"/>
        <v>42191.023530092592</v>
      </c>
    </row>
    <row r="2128" spans="1:20" ht="29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41981.973229166666</v>
      </c>
      <c r="T2128" s="9">
        <f t="shared" si="203"/>
        <v>41951.973229166666</v>
      </c>
    </row>
    <row r="2129" spans="1:20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42075.463692129633</v>
      </c>
      <c r="T2129" s="9">
        <f t="shared" si="203"/>
        <v>42045.50535879629</v>
      </c>
    </row>
    <row r="2130" spans="1:20" ht="29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41903.772789351853</v>
      </c>
      <c r="T2130" s="9">
        <f t="shared" si="203"/>
        <v>41843.772789351853</v>
      </c>
    </row>
    <row r="2131" spans="1:20" ht="29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42439.024305555555</v>
      </c>
      <c r="T2131" s="9">
        <f t="shared" si="203"/>
        <v>42409.024305555555</v>
      </c>
    </row>
    <row r="2132" spans="1:20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41867.086377314816</v>
      </c>
      <c r="T2132" s="9">
        <f t="shared" si="203"/>
        <v>41832.086377314816</v>
      </c>
    </row>
    <row r="2133" spans="1:20" ht="29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42197.207071759258</v>
      </c>
      <c r="T2133" s="9">
        <f t="shared" si="203"/>
        <v>42167.207071759258</v>
      </c>
    </row>
    <row r="2134" spans="1:20" ht="29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41673.487175925926</v>
      </c>
      <c r="T2134" s="9">
        <f t="shared" si="203"/>
        <v>41643.487175925926</v>
      </c>
    </row>
    <row r="2135" spans="1:20" ht="29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40657.290972222225</v>
      </c>
      <c r="T2135" s="9">
        <f t="shared" si="203"/>
        <v>40619.097210648149</v>
      </c>
    </row>
    <row r="2136" spans="1:20" ht="29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41391.886469907404</v>
      </c>
      <c r="T2136" s="9">
        <f t="shared" si="203"/>
        <v>41361.886469907404</v>
      </c>
    </row>
    <row r="2137" spans="1:20" ht="29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41186.963344907403</v>
      </c>
      <c r="T2137" s="9">
        <f t="shared" si="203"/>
        <v>41156.963344907403</v>
      </c>
    </row>
    <row r="2138" spans="1:20" ht="29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41566.509097222224</v>
      </c>
      <c r="T2138" s="9">
        <f t="shared" si="203"/>
        <v>41536.509097222224</v>
      </c>
    </row>
    <row r="2139" spans="1:20" ht="29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41978.771168981482</v>
      </c>
      <c r="T2139" s="9">
        <f t="shared" si="203"/>
        <v>41948.771168981482</v>
      </c>
    </row>
    <row r="2140" spans="1:20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41587.054849537039</v>
      </c>
      <c r="T2140" s="9">
        <f t="shared" si="203"/>
        <v>41557.013182870374</v>
      </c>
    </row>
    <row r="2141" spans="1:20" ht="29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42677.750092592592</v>
      </c>
      <c r="T2141" s="9">
        <f t="shared" si="203"/>
        <v>42647.750092592592</v>
      </c>
    </row>
    <row r="2142" spans="1:20" ht="29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41285.833611111113</v>
      </c>
      <c r="T2142" s="9">
        <f t="shared" si="203"/>
        <v>41255.833611111113</v>
      </c>
    </row>
    <row r="2143" spans="1:20" ht="29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41957.277303240742</v>
      </c>
      <c r="T2143" s="9">
        <f t="shared" si="203"/>
        <v>41927.235636574071</v>
      </c>
    </row>
    <row r="2144" spans="1:20" ht="29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42368.701504629629</v>
      </c>
      <c r="T2144" s="9">
        <f t="shared" si="203"/>
        <v>42340.701504629629</v>
      </c>
    </row>
    <row r="2145" spans="1:20" ht="29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40380.791666666664</v>
      </c>
      <c r="T2145" s="9">
        <f t="shared" si="203"/>
        <v>40332.886712962965</v>
      </c>
    </row>
    <row r="2146" spans="1:20" ht="29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41531.546759259261</v>
      </c>
      <c r="T2146" s="9">
        <f t="shared" si="203"/>
        <v>41499.546759259261</v>
      </c>
    </row>
    <row r="2147" spans="1:20" ht="29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41605.279097222221</v>
      </c>
      <c r="T2147" s="9">
        <f t="shared" si="203"/>
        <v>41575.237430555557</v>
      </c>
    </row>
    <row r="2148" spans="1:20" ht="29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42411.679513888885</v>
      </c>
      <c r="T2148" s="9">
        <f t="shared" si="203"/>
        <v>42397.679513888885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41959.337361111116</v>
      </c>
      <c r="T2149" s="9">
        <f t="shared" si="203"/>
        <v>41927.295694444445</v>
      </c>
    </row>
    <row r="2150" spans="1:20" ht="29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42096.691921296297</v>
      </c>
      <c r="T2150" s="9">
        <f t="shared" si="203"/>
        <v>42066.733587962968</v>
      </c>
    </row>
    <row r="2151" spans="1:20" ht="29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40390</v>
      </c>
      <c r="T2151" s="9">
        <f t="shared" si="203"/>
        <v>40355.024953703702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42564.284710648149</v>
      </c>
      <c r="T2152" s="9">
        <f t="shared" si="203"/>
        <v>42534.284710648149</v>
      </c>
    </row>
    <row r="2153" spans="1:20" ht="29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42550.847384259265</v>
      </c>
      <c r="T2153" s="9">
        <f t="shared" si="203"/>
        <v>42520.847384259265</v>
      </c>
    </row>
    <row r="2154" spans="1:20" ht="29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41713.790613425925</v>
      </c>
      <c r="T2154" s="9">
        <f t="shared" si="203"/>
        <v>41683.832280092596</v>
      </c>
    </row>
    <row r="2155" spans="1:20" ht="29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42014.332638888889</v>
      </c>
      <c r="T2155" s="9">
        <f t="shared" si="203"/>
        <v>41974.911087962959</v>
      </c>
    </row>
    <row r="2156" spans="1:20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41667.632256944446</v>
      </c>
      <c r="T2156" s="9">
        <f t="shared" si="203"/>
        <v>41647.632256944446</v>
      </c>
    </row>
    <row r="2157" spans="1:20" ht="29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42460.70584490741</v>
      </c>
      <c r="T2157" s="9">
        <f t="shared" si="203"/>
        <v>42430.747511574074</v>
      </c>
    </row>
    <row r="2158" spans="1:20" ht="29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41533.85423611111</v>
      </c>
      <c r="T2158" s="9">
        <f t="shared" si="203"/>
        <v>41488.85423611111</v>
      </c>
    </row>
    <row r="2159" spans="1:20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42727.332638888889</v>
      </c>
      <c r="T2159" s="9">
        <f t="shared" si="203"/>
        <v>42694.98128472222</v>
      </c>
    </row>
    <row r="2160" spans="1:20" ht="29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41309.853865740741</v>
      </c>
      <c r="T2160" s="9">
        <f t="shared" si="203"/>
        <v>41264.853865740741</v>
      </c>
    </row>
    <row r="2161" spans="1:20" ht="43.5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40740.731180555551</v>
      </c>
      <c r="T2161" s="9">
        <f t="shared" si="203"/>
        <v>40710.731180555551</v>
      </c>
    </row>
    <row r="2162" spans="1:20" ht="29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41048.711863425924</v>
      </c>
      <c r="T2162" s="9">
        <f t="shared" si="203"/>
        <v>41018.711863425924</v>
      </c>
    </row>
    <row r="2163" spans="1:20" hidden="1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42270.852534722217</v>
      </c>
      <c r="T2163" s="9">
        <f t="shared" si="203"/>
        <v>42240.852534722217</v>
      </c>
    </row>
    <row r="2164" spans="1:20" ht="29" hidden="1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41844.766099537039</v>
      </c>
      <c r="T2164" s="9">
        <f t="shared" si="203"/>
        <v>41813.766099537039</v>
      </c>
    </row>
    <row r="2165" spans="1:20" ht="29" hidden="1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42163.159722222219</v>
      </c>
      <c r="T2165" s="9">
        <f t="shared" si="203"/>
        <v>42111.899537037039</v>
      </c>
    </row>
    <row r="2166" spans="1:20" hidden="1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42546.165972222225</v>
      </c>
      <c r="T2166" s="9">
        <f t="shared" si="203"/>
        <v>42515.71775462963</v>
      </c>
    </row>
    <row r="2167" spans="1:20" ht="29" hidden="1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42468.625405092593</v>
      </c>
      <c r="T2167" s="9">
        <f t="shared" si="203"/>
        <v>42438.667071759264</v>
      </c>
    </row>
    <row r="2168" spans="1:20" ht="29" hidden="1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41978.879837962959</v>
      </c>
      <c r="T2168" s="9">
        <f t="shared" si="203"/>
        <v>41933.838171296295</v>
      </c>
    </row>
    <row r="2169" spans="1:20" hidden="1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41167.066400462965</v>
      </c>
      <c r="T2169" s="9">
        <f t="shared" si="203"/>
        <v>41153.066400462965</v>
      </c>
    </row>
    <row r="2170" spans="1:20" hidden="1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42776.208333333328</v>
      </c>
      <c r="T2170" s="9">
        <f t="shared" si="203"/>
        <v>42745.600243055553</v>
      </c>
    </row>
    <row r="2171" spans="1:20" ht="29" hidden="1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42796.700821759259</v>
      </c>
      <c r="T2171" s="9">
        <f t="shared" si="203"/>
        <v>42793.700821759259</v>
      </c>
    </row>
    <row r="2172" spans="1:20" ht="29" hidden="1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42238.750254629631</v>
      </c>
      <c r="T2172" s="9">
        <f t="shared" si="203"/>
        <v>42198.750254629631</v>
      </c>
    </row>
    <row r="2173" spans="1:20" ht="29" hidden="1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42177.208333333328</v>
      </c>
      <c r="T2173" s="9">
        <f t="shared" si="203"/>
        <v>42141.95711805555</v>
      </c>
    </row>
    <row r="2174" spans="1:20" ht="43.5" hidden="1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42112.580092592587</v>
      </c>
      <c r="T2174" s="9">
        <f t="shared" si="203"/>
        <v>42082.580092592587</v>
      </c>
    </row>
    <row r="2175" spans="1:20" ht="29" hidden="1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41527.165972222225</v>
      </c>
      <c r="T2175" s="9">
        <f t="shared" si="203"/>
        <v>41495.692627314813</v>
      </c>
    </row>
    <row r="2176" spans="1:20" ht="29" hidden="1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42495.542905092589</v>
      </c>
      <c r="T2176" s="9">
        <f t="shared" si="203"/>
        <v>42465.542905092589</v>
      </c>
    </row>
    <row r="2177" spans="1:20" ht="29" hidden="1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42572.009097222224</v>
      </c>
      <c r="T2177" s="9">
        <f t="shared" si="203"/>
        <v>42565.009097222224</v>
      </c>
    </row>
    <row r="2178" spans="1:20" ht="29" hidden="1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42126.633206018523</v>
      </c>
      <c r="T2178" s="9">
        <f t="shared" si="203"/>
        <v>42096.633206018523</v>
      </c>
    </row>
    <row r="2179" spans="1:20" ht="43.5" hidden="1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 N2179))</f>
        <v>rock</v>
      </c>
      <c r="S2179" s="9">
        <f t="shared" ref="S2179:S2242" si="208">(((I2179/60)/60)/24)+DATE(1970,1,1)</f>
        <v>42527.250775462962</v>
      </c>
      <c r="T2179" s="9">
        <f t="shared" ref="T2179:T2242" si="209">(((J2179/60)/60)/24)+DATE(1970,1,1)</f>
        <v>42502.250775462962</v>
      </c>
    </row>
    <row r="2180" spans="1:20" ht="29" hidden="1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42753.63653935185</v>
      </c>
      <c r="T2180" s="9">
        <f t="shared" si="209"/>
        <v>42723.63653935185</v>
      </c>
    </row>
    <row r="2181" spans="1:20" ht="29" hidden="1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42105.171203703707</v>
      </c>
      <c r="T2181" s="9">
        <f t="shared" si="209"/>
        <v>42075.171203703707</v>
      </c>
    </row>
    <row r="2182" spans="1:20" hidden="1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42321.711435185185</v>
      </c>
      <c r="T2182" s="9">
        <f t="shared" si="209"/>
        <v>42279.669768518521</v>
      </c>
    </row>
    <row r="2183" spans="1:20" ht="29" hidden="1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42787.005243055552</v>
      </c>
      <c r="T2183" s="9">
        <f t="shared" si="209"/>
        <v>42773.005243055552</v>
      </c>
    </row>
    <row r="2184" spans="1:20" ht="29" hidden="1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41914.900752314818</v>
      </c>
      <c r="T2184" s="9">
        <f t="shared" si="209"/>
        <v>41879.900752314818</v>
      </c>
    </row>
    <row r="2185" spans="1:20" ht="29" hidden="1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42775.208333333328</v>
      </c>
      <c r="T2185" s="9">
        <f t="shared" si="209"/>
        <v>42745.365474537044</v>
      </c>
    </row>
    <row r="2186" spans="1:20" ht="29" hidden="1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42394.666666666672</v>
      </c>
      <c r="T2186" s="9">
        <f t="shared" si="209"/>
        <v>42380.690289351856</v>
      </c>
    </row>
    <row r="2187" spans="1:20" ht="29" hidden="1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41359.349988425929</v>
      </c>
      <c r="T2187" s="9">
        <f t="shared" si="209"/>
        <v>41319.349988425929</v>
      </c>
    </row>
    <row r="2188" spans="1:20" ht="29" hidden="1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42620.083333333328</v>
      </c>
      <c r="T2188" s="9">
        <f t="shared" si="209"/>
        <v>42583.615081018521</v>
      </c>
    </row>
    <row r="2189" spans="1:20" ht="29" hidden="1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42097.165972222225</v>
      </c>
      <c r="T2189" s="9">
        <f t="shared" si="209"/>
        <v>42068.209097222221</v>
      </c>
    </row>
    <row r="2190" spans="1:20" ht="29" hidden="1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42668.708333333328</v>
      </c>
      <c r="T2190" s="9">
        <f t="shared" si="209"/>
        <v>42633.586122685185</v>
      </c>
    </row>
    <row r="2191" spans="1:20" ht="29" hidden="1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42481.916666666672</v>
      </c>
      <c r="T2191" s="9">
        <f t="shared" si="209"/>
        <v>42467.788194444445</v>
      </c>
    </row>
    <row r="2192" spans="1:20" ht="29" hidden="1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42452.290972222225</v>
      </c>
      <c r="T2192" s="9">
        <f t="shared" si="209"/>
        <v>42417.625046296293</v>
      </c>
    </row>
    <row r="2193" spans="1:20" ht="29" hidden="1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42780.833645833336</v>
      </c>
      <c r="T2193" s="9">
        <f t="shared" si="209"/>
        <v>42768.833645833336</v>
      </c>
    </row>
    <row r="2194" spans="1:20" ht="29" hidden="1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42719.958333333328</v>
      </c>
      <c r="T2194" s="9">
        <f t="shared" si="209"/>
        <v>42691.8512037037</v>
      </c>
    </row>
    <row r="2195" spans="1:20" ht="29" hidden="1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42695.207638888889</v>
      </c>
      <c r="T2195" s="9">
        <f t="shared" si="209"/>
        <v>42664.405925925923</v>
      </c>
    </row>
    <row r="2196" spans="1:20" ht="29" hidden="1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42455.716319444444</v>
      </c>
      <c r="T2196" s="9">
        <f t="shared" si="209"/>
        <v>42425.757986111115</v>
      </c>
    </row>
    <row r="2197" spans="1:20" hidden="1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42227.771990740745</v>
      </c>
      <c r="T2197" s="9">
        <f t="shared" si="209"/>
        <v>42197.771990740745</v>
      </c>
    </row>
    <row r="2198" spans="1:20" hidden="1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42706.291666666672</v>
      </c>
      <c r="T2198" s="9">
        <f t="shared" si="209"/>
        <v>42675.487291666665</v>
      </c>
    </row>
    <row r="2199" spans="1:20" ht="29" hidden="1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42063.584016203706</v>
      </c>
      <c r="T2199" s="9">
        <f t="shared" si="209"/>
        <v>42033.584016203706</v>
      </c>
    </row>
    <row r="2200" spans="1:20" ht="29" hidden="1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42322.555555555555</v>
      </c>
      <c r="T2200" s="9">
        <f t="shared" si="209"/>
        <v>42292.513888888891</v>
      </c>
    </row>
    <row r="2201" spans="1:20" hidden="1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42292.416643518518</v>
      </c>
      <c r="T2201" s="9">
        <f t="shared" si="209"/>
        <v>42262.416643518518</v>
      </c>
    </row>
    <row r="2202" spans="1:20" ht="29" hidden="1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42191.125</v>
      </c>
      <c r="T2202" s="9">
        <f t="shared" si="209"/>
        <v>42163.625787037032</v>
      </c>
    </row>
    <row r="2203" spans="1:20" ht="29" hidden="1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41290.846817129634</v>
      </c>
      <c r="T2203" s="9">
        <f t="shared" si="209"/>
        <v>41276.846817129634</v>
      </c>
    </row>
    <row r="2204" spans="1:20" hidden="1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41214.849166666667</v>
      </c>
      <c r="T2204" s="9">
        <f t="shared" si="209"/>
        <v>41184.849166666667</v>
      </c>
    </row>
    <row r="2205" spans="1:20" ht="29" hidden="1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42271.85974537037</v>
      </c>
      <c r="T2205" s="9">
        <f t="shared" si="209"/>
        <v>42241.85974537037</v>
      </c>
    </row>
    <row r="2206" spans="1:20" ht="29" hidden="1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41342.311562499999</v>
      </c>
      <c r="T2206" s="9">
        <f t="shared" si="209"/>
        <v>41312.311562499999</v>
      </c>
    </row>
    <row r="2207" spans="1:20" ht="29" hidden="1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41061.82163194444</v>
      </c>
      <c r="T2207" s="9">
        <f t="shared" si="209"/>
        <v>41031.82163194444</v>
      </c>
    </row>
    <row r="2208" spans="1:20" ht="29" hidden="1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41015.257222222222</v>
      </c>
      <c r="T2208" s="9">
        <f t="shared" si="209"/>
        <v>40997.257222222222</v>
      </c>
    </row>
    <row r="2209" spans="1:20" ht="29" hidden="1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41594.235798611109</v>
      </c>
      <c r="T2209" s="9">
        <f t="shared" si="209"/>
        <v>41564.194131944445</v>
      </c>
    </row>
    <row r="2210" spans="1:20" ht="29" hidden="1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41006.166666666664</v>
      </c>
      <c r="T2210" s="9">
        <f t="shared" si="209"/>
        <v>40946.882245370369</v>
      </c>
    </row>
    <row r="2211" spans="1:20" ht="29" hidden="1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41743.958333333336</v>
      </c>
      <c r="T2211" s="9">
        <f t="shared" si="209"/>
        <v>41732.479675925926</v>
      </c>
    </row>
    <row r="2212" spans="1:20" ht="29" hidden="1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41013.73333333333</v>
      </c>
      <c r="T2212" s="9">
        <f t="shared" si="209"/>
        <v>40956.066087962965</v>
      </c>
    </row>
    <row r="2213" spans="1:20" ht="29" hidden="1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41739.290972222225</v>
      </c>
      <c r="T2213" s="9">
        <f t="shared" si="209"/>
        <v>41716.785011574073</v>
      </c>
    </row>
    <row r="2214" spans="1:20" ht="29" hidden="1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41582.041666666664</v>
      </c>
      <c r="T2214" s="9">
        <f t="shared" si="209"/>
        <v>41548.747418981482</v>
      </c>
    </row>
    <row r="2215" spans="1:20" ht="29" hidden="1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42139.826145833329</v>
      </c>
      <c r="T2215" s="9">
        <f t="shared" si="209"/>
        <v>42109.826145833329</v>
      </c>
    </row>
    <row r="2216" spans="1:20" ht="29" hidden="1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41676.792222222226</v>
      </c>
      <c r="T2216" s="9">
        <f t="shared" si="209"/>
        <v>41646.792222222226</v>
      </c>
    </row>
    <row r="2217" spans="1:20" hidden="1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40981.290972222225</v>
      </c>
      <c r="T2217" s="9">
        <f t="shared" si="209"/>
        <v>40958.717268518521</v>
      </c>
    </row>
    <row r="2218" spans="1:20" ht="29" hidden="1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42208.751678240747</v>
      </c>
      <c r="T2218" s="9">
        <f t="shared" si="209"/>
        <v>42194.751678240747</v>
      </c>
    </row>
    <row r="2219" spans="1:20" ht="29" hidden="1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42310.333333333328</v>
      </c>
      <c r="T2219" s="9">
        <f t="shared" si="209"/>
        <v>42299.776770833334</v>
      </c>
    </row>
    <row r="2220" spans="1:20" ht="29" hidden="1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41150</v>
      </c>
      <c r="T2220" s="9">
        <f t="shared" si="209"/>
        <v>41127.812303240738</v>
      </c>
    </row>
    <row r="2221" spans="1:20" ht="29" hidden="1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42235.718888888892</v>
      </c>
      <c r="T2221" s="9">
        <f t="shared" si="209"/>
        <v>42205.718888888892</v>
      </c>
    </row>
    <row r="2222" spans="1:20" ht="29" hidden="1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41482.060601851852</v>
      </c>
      <c r="T2222" s="9">
        <f t="shared" si="209"/>
        <v>41452.060601851852</v>
      </c>
    </row>
    <row r="2223" spans="1:20" ht="29" hidden="1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42483</v>
      </c>
      <c r="T2223" s="9">
        <f t="shared" si="209"/>
        <v>42452.666770833333</v>
      </c>
    </row>
    <row r="2224" spans="1:20" ht="29" hidden="1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40936.787581018521</v>
      </c>
      <c r="T2224" s="9">
        <f t="shared" si="209"/>
        <v>40906.787581018521</v>
      </c>
    </row>
    <row r="2225" spans="1:20" ht="29" hidden="1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42182.640833333338</v>
      </c>
      <c r="T2225" s="9">
        <f t="shared" si="209"/>
        <v>42152.640833333338</v>
      </c>
    </row>
    <row r="2226" spans="1:20" ht="29" hidden="1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42672.791666666672</v>
      </c>
      <c r="T2226" s="9">
        <f t="shared" si="209"/>
        <v>42644.667534722219</v>
      </c>
    </row>
    <row r="2227" spans="1:20" ht="29" hidden="1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41903.79184027778</v>
      </c>
      <c r="T2227" s="9">
        <f t="shared" si="209"/>
        <v>41873.79184027778</v>
      </c>
    </row>
    <row r="2228" spans="1:20" ht="29" hidden="1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42412.207638888889</v>
      </c>
      <c r="T2228" s="9">
        <f t="shared" si="209"/>
        <v>42381.79886574074</v>
      </c>
    </row>
    <row r="2229" spans="1:20" ht="29" hidden="1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41591.849016203705</v>
      </c>
      <c r="T2229" s="9">
        <f t="shared" si="209"/>
        <v>41561.807349537034</v>
      </c>
    </row>
    <row r="2230" spans="1:20" ht="29" hidden="1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42232.278194444443</v>
      </c>
      <c r="T2230" s="9">
        <f t="shared" si="209"/>
        <v>42202.278194444443</v>
      </c>
    </row>
    <row r="2231" spans="1:20" ht="29" hidden="1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41520.166666666664</v>
      </c>
      <c r="T2231" s="9">
        <f t="shared" si="209"/>
        <v>41484.664247685185</v>
      </c>
    </row>
    <row r="2232" spans="1:20" ht="29" hidden="1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41754.881099537037</v>
      </c>
      <c r="T2232" s="9">
        <f t="shared" si="209"/>
        <v>41724.881099537037</v>
      </c>
    </row>
    <row r="2233" spans="1:20" ht="29" hidden="1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41450.208333333336</v>
      </c>
      <c r="T2233" s="9">
        <f t="shared" si="209"/>
        <v>41423.910891203705</v>
      </c>
    </row>
    <row r="2234" spans="1:20" ht="29" hidden="1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41839.125</v>
      </c>
      <c r="T2234" s="9">
        <f t="shared" si="209"/>
        <v>41806.794074074074</v>
      </c>
    </row>
    <row r="2235" spans="1:20" ht="29" hidden="1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42352</v>
      </c>
      <c r="T2235" s="9">
        <f t="shared" si="209"/>
        <v>42331.378923611104</v>
      </c>
    </row>
    <row r="2236" spans="1:20" ht="29" hidden="1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42740.824618055558</v>
      </c>
      <c r="T2236" s="9">
        <f t="shared" si="209"/>
        <v>42710.824618055558</v>
      </c>
    </row>
    <row r="2237" spans="1:20" hidden="1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42091.980451388896</v>
      </c>
      <c r="T2237" s="9">
        <f t="shared" si="209"/>
        <v>42062.022118055553</v>
      </c>
    </row>
    <row r="2238" spans="1:20" ht="29" hidden="1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42401.617164351846</v>
      </c>
      <c r="T2238" s="9">
        <f t="shared" si="209"/>
        <v>42371.617164351846</v>
      </c>
    </row>
    <row r="2239" spans="1:20" ht="29" hidden="1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41955.332638888889</v>
      </c>
      <c r="T2239" s="9">
        <f t="shared" si="209"/>
        <v>41915.003275462965</v>
      </c>
    </row>
    <row r="2240" spans="1:20" hidden="1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42804.621712962966</v>
      </c>
      <c r="T2240" s="9">
        <f t="shared" si="209"/>
        <v>42774.621712962966</v>
      </c>
    </row>
    <row r="2241" spans="1:20" hidden="1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41609.168055555558</v>
      </c>
      <c r="T2241" s="9">
        <f t="shared" si="209"/>
        <v>41572.958495370374</v>
      </c>
    </row>
    <row r="2242" spans="1:20" ht="29" hidden="1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42482.825740740736</v>
      </c>
      <c r="T2242" s="9">
        <f t="shared" si="209"/>
        <v>42452.825740740736</v>
      </c>
    </row>
    <row r="2243" spans="1:20" ht="29" hidden="1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 N2243))</f>
        <v>tabletop games</v>
      </c>
      <c r="S2243" s="9">
        <f t="shared" ref="S2243:S2306" si="214">(((I2243/60)/60)/24)+DATE(1970,1,1)</f>
        <v>42796.827546296292</v>
      </c>
      <c r="T2243" s="9">
        <f t="shared" ref="T2243:T2306" si="215">(((J2243/60)/60)/24)+DATE(1970,1,1)</f>
        <v>42766.827546296292</v>
      </c>
    </row>
    <row r="2244" spans="1:20" hidden="1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41605.126388888886</v>
      </c>
      <c r="T2244" s="9">
        <f t="shared" si="215"/>
        <v>41569.575613425928</v>
      </c>
    </row>
    <row r="2245" spans="1:20" ht="29" hidden="1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42807.125</v>
      </c>
      <c r="T2245" s="9">
        <f t="shared" si="215"/>
        <v>42800.751041666663</v>
      </c>
    </row>
    <row r="2246" spans="1:20" ht="29" hidden="1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42659.854166666672</v>
      </c>
      <c r="T2246" s="9">
        <f t="shared" si="215"/>
        <v>42647.818819444445</v>
      </c>
    </row>
    <row r="2247" spans="1:20" ht="29" hidden="1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41691.75</v>
      </c>
      <c r="T2247" s="9">
        <f t="shared" si="215"/>
        <v>41660.708530092597</v>
      </c>
    </row>
    <row r="2248" spans="1:20" ht="29" hidden="1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42251.79178240741</v>
      </c>
      <c r="T2248" s="9">
        <f t="shared" si="215"/>
        <v>42221.79178240741</v>
      </c>
    </row>
    <row r="2249" spans="1:20" hidden="1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42214.666261574079</v>
      </c>
      <c r="T2249" s="9">
        <f t="shared" si="215"/>
        <v>42200.666261574079</v>
      </c>
    </row>
    <row r="2250" spans="1:20" ht="29" hidden="1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42718.875902777778</v>
      </c>
      <c r="T2250" s="9">
        <f t="shared" si="215"/>
        <v>42688.875902777778</v>
      </c>
    </row>
    <row r="2251" spans="1:20" ht="29" hidden="1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41366.661631944444</v>
      </c>
      <c r="T2251" s="9">
        <f t="shared" si="215"/>
        <v>41336.703298611108</v>
      </c>
    </row>
    <row r="2252" spans="1:20" ht="29" hidden="1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42707.0471412037</v>
      </c>
      <c r="T2252" s="9">
        <f t="shared" si="215"/>
        <v>42677.005474537036</v>
      </c>
    </row>
    <row r="2253" spans="1:20" ht="29" hidden="1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41867.34579861111</v>
      </c>
      <c r="T2253" s="9">
        <f t="shared" si="215"/>
        <v>41846.34579861111</v>
      </c>
    </row>
    <row r="2254" spans="1:20" ht="29" hidden="1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42588.327986111108</v>
      </c>
      <c r="T2254" s="9">
        <f t="shared" si="215"/>
        <v>42573.327986111108</v>
      </c>
    </row>
    <row r="2255" spans="1:20" ht="29" hidden="1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42326.672997685186</v>
      </c>
      <c r="T2255" s="9">
        <f t="shared" si="215"/>
        <v>42296.631331018521</v>
      </c>
    </row>
    <row r="2256" spans="1:20" ht="29" hidden="1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42759.647777777776</v>
      </c>
      <c r="T2256" s="9">
        <f t="shared" si="215"/>
        <v>42752.647777777776</v>
      </c>
    </row>
    <row r="2257" spans="1:20" hidden="1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42497.951979166668</v>
      </c>
      <c r="T2257" s="9">
        <f t="shared" si="215"/>
        <v>42467.951979166668</v>
      </c>
    </row>
    <row r="2258" spans="1:20" ht="29" hidden="1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42696.451921296291</v>
      </c>
      <c r="T2258" s="9">
        <f t="shared" si="215"/>
        <v>42682.451921296291</v>
      </c>
    </row>
    <row r="2259" spans="1:20" ht="29" hidden="1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42540.958333333328</v>
      </c>
      <c r="T2259" s="9">
        <f t="shared" si="215"/>
        <v>42505.936678240745</v>
      </c>
    </row>
    <row r="2260" spans="1:20" hidden="1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42166.75100694444</v>
      </c>
      <c r="T2260" s="9">
        <f t="shared" si="215"/>
        <v>42136.75100694444</v>
      </c>
    </row>
    <row r="2261" spans="1:20" ht="29" hidden="1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42712.804814814815</v>
      </c>
      <c r="T2261" s="9">
        <f t="shared" si="215"/>
        <v>42702.804814814815</v>
      </c>
    </row>
    <row r="2262" spans="1:20" ht="29" hidden="1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41724.975115740745</v>
      </c>
      <c r="T2262" s="9">
        <f t="shared" si="215"/>
        <v>41695.016782407409</v>
      </c>
    </row>
    <row r="2263" spans="1:20" ht="29" hidden="1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42780.724768518514</v>
      </c>
      <c r="T2263" s="9">
        <f t="shared" si="215"/>
        <v>42759.724768518514</v>
      </c>
    </row>
    <row r="2264" spans="1:20" ht="29" hidden="1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41961</v>
      </c>
      <c r="T2264" s="9">
        <f t="shared" si="215"/>
        <v>41926.585162037038</v>
      </c>
    </row>
    <row r="2265" spans="1:20" ht="29" hidden="1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42035.832326388889</v>
      </c>
      <c r="T2265" s="9">
        <f t="shared" si="215"/>
        <v>42014.832326388889</v>
      </c>
    </row>
    <row r="2266" spans="1:20" ht="29" hidden="1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42513.125</v>
      </c>
      <c r="T2266" s="9">
        <f t="shared" si="215"/>
        <v>42496.582337962958</v>
      </c>
    </row>
    <row r="2267" spans="1:20" ht="29" hidden="1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42696.853090277778</v>
      </c>
      <c r="T2267" s="9">
        <f t="shared" si="215"/>
        <v>42689.853090277778</v>
      </c>
    </row>
    <row r="2268" spans="1:20" ht="29" hidden="1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42487.083333333328</v>
      </c>
      <c r="T2268" s="9">
        <f t="shared" si="215"/>
        <v>42469.874907407408</v>
      </c>
    </row>
    <row r="2269" spans="1:20" ht="29" hidden="1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41994.041666666672</v>
      </c>
      <c r="T2269" s="9">
        <f t="shared" si="215"/>
        <v>41968.829826388886</v>
      </c>
    </row>
    <row r="2270" spans="1:20" ht="29" hidden="1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42806.082349537035</v>
      </c>
      <c r="T2270" s="9">
        <f t="shared" si="215"/>
        <v>42776.082349537035</v>
      </c>
    </row>
    <row r="2271" spans="1:20" ht="29" hidden="1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42801.208333333328</v>
      </c>
      <c r="T2271" s="9">
        <f t="shared" si="215"/>
        <v>42776.704432870371</v>
      </c>
    </row>
    <row r="2272" spans="1:20" ht="29" hidden="1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42745.915972222225</v>
      </c>
      <c r="T2272" s="9">
        <f t="shared" si="215"/>
        <v>42725.869363425925</v>
      </c>
    </row>
    <row r="2273" spans="1:20" ht="29" hidden="1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42714.000046296293</v>
      </c>
      <c r="T2273" s="9">
        <f t="shared" si="215"/>
        <v>42684.000046296293</v>
      </c>
    </row>
    <row r="2274" spans="1:20" ht="29" hidden="1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42345.699490740735</v>
      </c>
      <c r="T2274" s="9">
        <f t="shared" si="215"/>
        <v>42315.699490740735</v>
      </c>
    </row>
    <row r="2275" spans="1:20" ht="29" hidden="1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42806.507430555561</v>
      </c>
      <c r="T2275" s="9">
        <f t="shared" si="215"/>
        <v>42781.549097222218</v>
      </c>
    </row>
    <row r="2276" spans="1:20" ht="29" hidden="1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41693.500659722224</v>
      </c>
      <c r="T2276" s="9">
        <f t="shared" si="215"/>
        <v>41663.500659722224</v>
      </c>
    </row>
    <row r="2277" spans="1:20" ht="29" hidden="1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41995.616655092599</v>
      </c>
      <c r="T2277" s="9">
        <f t="shared" si="215"/>
        <v>41965.616655092599</v>
      </c>
    </row>
    <row r="2278" spans="1:20" ht="29" hidden="1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41644.651493055557</v>
      </c>
      <c r="T2278" s="9">
        <f t="shared" si="215"/>
        <v>41614.651493055557</v>
      </c>
    </row>
    <row r="2279" spans="1:20" ht="29" hidden="1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40966.678506944445</v>
      </c>
      <c r="T2279" s="9">
        <f t="shared" si="215"/>
        <v>40936.678506944445</v>
      </c>
    </row>
    <row r="2280" spans="1:20" hidden="1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42372.957638888889</v>
      </c>
      <c r="T2280" s="9">
        <f t="shared" si="215"/>
        <v>42338.709108796291</v>
      </c>
    </row>
    <row r="2281" spans="1:20" ht="29" hidden="1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42039.166666666672</v>
      </c>
      <c r="T2281" s="9">
        <f t="shared" si="215"/>
        <v>42020.806701388887</v>
      </c>
    </row>
    <row r="2282" spans="1:20" ht="29" hidden="1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42264.624895833331</v>
      </c>
      <c r="T2282" s="9">
        <f t="shared" si="215"/>
        <v>42234.624895833331</v>
      </c>
    </row>
    <row r="2283" spans="1:20" ht="29" hidden="1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40749.284722222219</v>
      </c>
      <c r="T2283" s="9">
        <f t="shared" si="215"/>
        <v>40687.285844907405</v>
      </c>
    </row>
    <row r="2284" spans="1:20" hidden="1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42383.17460648148</v>
      </c>
      <c r="T2284" s="9">
        <f t="shared" si="215"/>
        <v>42323.17460648148</v>
      </c>
    </row>
    <row r="2285" spans="1:20" ht="29" hidden="1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41038.083379629628</v>
      </c>
      <c r="T2285" s="9">
        <f t="shared" si="215"/>
        <v>40978.125046296293</v>
      </c>
    </row>
    <row r="2286" spans="1:20" hidden="1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40614.166666666664</v>
      </c>
      <c r="T2286" s="9">
        <f t="shared" si="215"/>
        <v>40585.796817129631</v>
      </c>
    </row>
    <row r="2287" spans="1:20" ht="29" hidden="1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41089.185682870368</v>
      </c>
      <c r="T2287" s="9">
        <f t="shared" si="215"/>
        <v>41059.185682870368</v>
      </c>
    </row>
    <row r="2288" spans="1:20" ht="29" hidden="1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41523.165972222225</v>
      </c>
      <c r="T2288" s="9">
        <f t="shared" si="215"/>
        <v>41494.963587962964</v>
      </c>
    </row>
    <row r="2289" spans="1:20" ht="29" hidden="1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41813.667361111111</v>
      </c>
      <c r="T2289" s="9">
        <f t="shared" si="215"/>
        <v>41792.667361111111</v>
      </c>
    </row>
    <row r="2290" spans="1:20" ht="29" hidden="1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41086.75</v>
      </c>
      <c r="T2290" s="9">
        <f t="shared" si="215"/>
        <v>41067.827418981484</v>
      </c>
    </row>
    <row r="2291" spans="1:20" ht="29" hidden="1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41614.973611111112</v>
      </c>
      <c r="T2291" s="9">
        <f t="shared" si="215"/>
        <v>41571.998379629629</v>
      </c>
    </row>
    <row r="2292" spans="1:20" ht="29" hidden="1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40148.708333333336</v>
      </c>
      <c r="T2292" s="9">
        <f t="shared" si="215"/>
        <v>40070.253819444442</v>
      </c>
    </row>
    <row r="2293" spans="1:20" ht="29" hidden="1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41022.166666666664</v>
      </c>
      <c r="T2293" s="9">
        <f t="shared" si="215"/>
        <v>40987.977060185185</v>
      </c>
    </row>
    <row r="2294" spans="1:20" ht="29" hidden="1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41017.697638888887</v>
      </c>
      <c r="T2294" s="9">
        <f t="shared" si="215"/>
        <v>40987.697638888887</v>
      </c>
    </row>
    <row r="2295" spans="1:20" hidden="1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41177.165972222225</v>
      </c>
      <c r="T2295" s="9">
        <f t="shared" si="215"/>
        <v>41151.708321759259</v>
      </c>
    </row>
    <row r="2296" spans="1:20" ht="29" hidden="1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41294.72314814815</v>
      </c>
      <c r="T2296" s="9">
        <f t="shared" si="215"/>
        <v>41264.72314814815</v>
      </c>
    </row>
    <row r="2297" spans="1:20" ht="29" hidden="1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41300.954351851848</v>
      </c>
      <c r="T2297" s="9">
        <f t="shared" si="215"/>
        <v>41270.954351851848</v>
      </c>
    </row>
    <row r="2298" spans="1:20" ht="29" hidden="1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40962.731782407405</v>
      </c>
      <c r="T2298" s="9">
        <f t="shared" si="215"/>
        <v>40927.731782407405</v>
      </c>
    </row>
    <row r="2299" spans="1:20" hidden="1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40982.165972222225</v>
      </c>
      <c r="T2299" s="9">
        <f t="shared" si="215"/>
        <v>40948.042233796295</v>
      </c>
    </row>
    <row r="2300" spans="1:20" ht="29" hidden="1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41724.798993055556</v>
      </c>
      <c r="T2300" s="9">
        <f t="shared" si="215"/>
        <v>41694.84065972222</v>
      </c>
    </row>
    <row r="2301" spans="1:20" ht="29" hidden="1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40580.032511574071</v>
      </c>
      <c r="T2301" s="9">
        <f t="shared" si="215"/>
        <v>40565.032511574071</v>
      </c>
    </row>
    <row r="2302" spans="1:20" ht="29" hidden="1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41088.727037037039</v>
      </c>
      <c r="T2302" s="9">
        <f t="shared" si="215"/>
        <v>41074.727037037039</v>
      </c>
    </row>
    <row r="2303" spans="1:20" hidden="1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41446.146944444445</v>
      </c>
      <c r="T2303" s="9">
        <f t="shared" si="215"/>
        <v>41416.146944444445</v>
      </c>
    </row>
    <row r="2304" spans="1:20" ht="29" hidden="1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41639.291666666664</v>
      </c>
      <c r="T2304" s="9">
        <f t="shared" si="215"/>
        <v>41605.868449074071</v>
      </c>
    </row>
    <row r="2305" spans="1:20" ht="29" hidden="1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40890.152731481481</v>
      </c>
      <c r="T2305" s="9">
        <f t="shared" si="215"/>
        <v>40850.111064814817</v>
      </c>
    </row>
    <row r="2306" spans="1:20" ht="29" hidden="1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40544.207638888889</v>
      </c>
      <c r="T2306" s="9">
        <f t="shared" si="215"/>
        <v>40502.815868055557</v>
      </c>
    </row>
    <row r="2307" spans="1:20" ht="29" hidden="1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 N2307))</f>
        <v>indie rock</v>
      </c>
      <c r="S2307" s="9">
        <f t="shared" ref="S2307:S2370" si="220">(((I2307/60)/60)/24)+DATE(1970,1,1)</f>
        <v>41859.75</v>
      </c>
      <c r="T2307" s="9">
        <f t="shared" ref="T2307:T2370" si="221">(((J2307/60)/60)/24)+DATE(1970,1,1)</f>
        <v>41834.695277777777</v>
      </c>
    </row>
    <row r="2308" spans="1:20" ht="29" hidden="1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40978.16815972222</v>
      </c>
      <c r="T2308" s="9">
        <f t="shared" si="221"/>
        <v>40948.16815972222</v>
      </c>
    </row>
    <row r="2309" spans="1:20" ht="29" hidden="1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41034.802407407406</v>
      </c>
      <c r="T2309" s="9">
        <f t="shared" si="221"/>
        <v>41004.802465277775</v>
      </c>
    </row>
    <row r="2310" spans="1:20" ht="29" hidden="1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41880.041666666664</v>
      </c>
      <c r="T2310" s="9">
        <f t="shared" si="221"/>
        <v>41851.962916666671</v>
      </c>
    </row>
    <row r="2311" spans="1:20" ht="29" hidden="1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41342.987696759257</v>
      </c>
      <c r="T2311" s="9">
        <f t="shared" si="221"/>
        <v>41307.987696759257</v>
      </c>
    </row>
    <row r="2312" spans="1:20" ht="29" hidden="1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41354.752488425926</v>
      </c>
      <c r="T2312" s="9">
        <f t="shared" si="221"/>
        <v>41324.79415509259</v>
      </c>
    </row>
    <row r="2313" spans="1:20" ht="29" hidden="1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41766.004502314812</v>
      </c>
      <c r="T2313" s="9">
        <f t="shared" si="221"/>
        <v>41736.004502314812</v>
      </c>
    </row>
    <row r="2314" spans="1:20" ht="29" hidden="1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41747.958333333336</v>
      </c>
      <c r="T2314" s="9">
        <f t="shared" si="221"/>
        <v>41716.632847222223</v>
      </c>
    </row>
    <row r="2315" spans="1:20" hidden="1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41032.958634259259</v>
      </c>
      <c r="T2315" s="9">
        <f t="shared" si="221"/>
        <v>41002.958634259259</v>
      </c>
    </row>
    <row r="2316" spans="1:20" ht="29" hidden="1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41067.551585648151</v>
      </c>
      <c r="T2316" s="9">
        <f t="shared" si="221"/>
        <v>41037.551585648151</v>
      </c>
    </row>
    <row r="2317" spans="1:20" ht="29" hidden="1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41034.72619212963</v>
      </c>
      <c r="T2317" s="9">
        <f t="shared" si="221"/>
        <v>41004.72619212963</v>
      </c>
    </row>
    <row r="2318" spans="1:20" ht="29" hidden="1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40156.76666666667</v>
      </c>
      <c r="T2318" s="9">
        <f t="shared" si="221"/>
        <v>40079.725115740745</v>
      </c>
    </row>
    <row r="2319" spans="1:20" ht="29" hidden="1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40224.208333333336</v>
      </c>
      <c r="T2319" s="9">
        <f t="shared" si="221"/>
        <v>40192.542233796295</v>
      </c>
    </row>
    <row r="2320" spans="1:20" ht="29" hidden="1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40082.165972222225</v>
      </c>
      <c r="T2320" s="9">
        <f t="shared" si="221"/>
        <v>40050.643680555557</v>
      </c>
    </row>
    <row r="2321" spans="1:20" ht="29" hidden="1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41623.082002314812</v>
      </c>
      <c r="T2321" s="9">
        <f t="shared" si="221"/>
        <v>41593.082002314812</v>
      </c>
    </row>
    <row r="2322" spans="1:20" ht="29" hidden="1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41731.775462962964</v>
      </c>
      <c r="T2322" s="9">
        <f t="shared" si="221"/>
        <v>41696.817129629628</v>
      </c>
    </row>
    <row r="2323" spans="1:20" ht="29" hidden="1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42829.21876157407</v>
      </c>
      <c r="T2323" s="9">
        <f t="shared" si="221"/>
        <v>42799.260428240741</v>
      </c>
    </row>
    <row r="2324" spans="1:20" ht="29" hidden="1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42834.853807870371</v>
      </c>
      <c r="T2324" s="9">
        <f t="shared" si="221"/>
        <v>42804.895474537043</v>
      </c>
    </row>
    <row r="2325" spans="1:20" ht="29" hidden="1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42814.755173611105</v>
      </c>
      <c r="T2325" s="9">
        <f t="shared" si="221"/>
        <v>42807.755173611105</v>
      </c>
    </row>
    <row r="2326" spans="1:20" ht="29" hidden="1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42820.843576388885</v>
      </c>
      <c r="T2326" s="9">
        <f t="shared" si="221"/>
        <v>42790.885243055556</v>
      </c>
    </row>
    <row r="2327" spans="1:20" ht="29" hidden="1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42823.980682870373</v>
      </c>
      <c r="T2327" s="9">
        <f t="shared" si="221"/>
        <v>42794.022349537037</v>
      </c>
    </row>
    <row r="2328" spans="1:20" ht="29" hidden="1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42855.708333333328</v>
      </c>
      <c r="T2328" s="9">
        <f t="shared" si="221"/>
        <v>42804.034120370372</v>
      </c>
    </row>
    <row r="2329" spans="1:20" ht="29" hidden="1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41877.917129629634</v>
      </c>
      <c r="T2329" s="9">
        <f t="shared" si="221"/>
        <v>41842.917129629634</v>
      </c>
    </row>
    <row r="2330" spans="1:20" ht="43.5" hidden="1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42169.781678240746</v>
      </c>
      <c r="T2330" s="9">
        <f t="shared" si="221"/>
        <v>42139.781678240746</v>
      </c>
    </row>
    <row r="2331" spans="1:20" ht="29" hidden="1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41837.624374999999</v>
      </c>
      <c r="T2331" s="9">
        <f t="shared" si="221"/>
        <v>41807.624374999999</v>
      </c>
    </row>
    <row r="2332" spans="1:20" ht="29" hidden="1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42363</v>
      </c>
      <c r="T2332" s="9">
        <f t="shared" si="221"/>
        <v>42332.89980324074</v>
      </c>
    </row>
    <row r="2333" spans="1:20" ht="29" hidden="1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41869.005671296298</v>
      </c>
      <c r="T2333" s="9">
        <f t="shared" si="221"/>
        <v>41839.005671296298</v>
      </c>
    </row>
    <row r="2334" spans="1:20" ht="29" hidden="1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42041.628136574072</v>
      </c>
      <c r="T2334" s="9">
        <f t="shared" si="221"/>
        <v>42011.628136574072</v>
      </c>
    </row>
    <row r="2335" spans="1:20" ht="29" hidden="1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41788.743055555555</v>
      </c>
      <c r="T2335" s="9">
        <f t="shared" si="221"/>
        <v>41767.650347222225</v>
      </c>
    </row>
    <row r="2336" spans="1:20" ht="29" hidden="1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41948.731944444444</v>
      </c>
      <c r="T2336" s="9">
        <f t="shared" si="221"/>
        <v>41918.670115740737</v>
      </c>
    </row>
    <row r="2337" spans="1:20" ht="29" hidden="1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41801.572256944448</v>
      </c>
      <c r="T2337" s="9">
        <f t="shared" si="221"/>
        <v>41771.572256944448</v>
      </c>
    </row>
    <row r="2338" spans="1:20" ht="29" hidden="1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41706.924710648149</v>
      </c>
      <c r="T2338" s="9">
        <f t="shared" si="221"/>
        <v>41666.924710648149</v>
      </c>
    </row>
    <row r="2339" spans="1:20" hidden="1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41816.640543981484</v>
      </c>
      <c r="T2339" s="9">
        <f t="shared" si="221"/>
        <v>41786.640543981484</v>
      </c>
    </row>
    <row r="2340" spans="1:20" ht="29" hidden="1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41819.896805555552</v>
      </c>
      <c r="T2340" s="9">
        <f t="shared" si="221"/>
        <v>41789.896805555552</v>
      </c>
    </row>
    <row r="2341" spans="1:20" ht="29" hidden="1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42723.332638888889</v>
      </c>
      <c r="T2341" s="9">
        <f t="shared" si="221"/>
        <v>42692.79987268518</v>
      </c>
    </row>
    <row r="2342" spans="1:20" ht="29" hidden="1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42673.642800925925</v>
      </c>
      <c r="T2342" s="9">
        <f t="shared" si="221"/>
        <v>42643.642800925925</v>
      </c>
    </row>
    <row r="2343" spans="1:20" ht="29" hidden="1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42197.813703703709</v>
      </c>
      <c r="T2343" s="9">
        <f t="shared" si="221"/>
        <v>42167.813703703709</v>
      </c>
    </row>
    <row r="2344" spans="1:20" ht="29" hidden="1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41918.208333333336</v>
      </c>
      <c r="T2344" s="9">
        <f t="shared" si="221"/>
        <v>41897.702199074076</v>
      </c>
    </row>
    <row r="2345" spans="1:20" ht="29" hidden="1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42377.82430555555</v>
      </c>
      <c r="T2345" s="9">
        <f t="shared" si="221"/>
        <v>42327.825289351851</v>
      </c>
    </row>
    <row r="2346" spans="1:20" ht="29" hidden="1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42545.727650462963</v>
      </c>
      <c r="T2346" s="9">
        <f t="shared" si="221"/>
        <v>42515.727650462963</v>
      </c>
    </row>
    <row r="2347" spans="1:20" ht="29" hidden="1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42094.985416666663</v>
      </c>
      <c r="T2347" s="9">
        <f t="shared" si="221"/>
        <v>42060.001805555556</v>
      </c>
    </row>
    <row r="2348" spans="1:20" ht="29" hidden="1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42660.79896990741</v>
      </c>
      <c r="T2348" s="9">
        <f t="shared" si="221"/>
        <v>42615.79896990741</v>
      </c>
    </row>
    <row r="2349" spans="1:20" ht="29" hidden="1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42607.607361111113</v>
      </c>
      <c r="T2349" s="9">
        <f t="shared" si="221"/>
        <v>42577.607361111113</v>
      </c>
    </row>
    <row r="2350" spans="1:20" ht="29" hidden="1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42420.932152777779</v>
      </c>
      <c r="T2350" s="9">
        <f t="shared" si="221"/>
        <v>42360.932152777779</v>
      </c>
    </row>
    <row r="2351" spans="1:20" ht="29" hidden="1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42227.775787037041</v>
      </c>
      <c r="T2351" s="9">
        <f t="shared" si="221"/>
        <v>42198.775787037041</v>
      </c>
    </row>
    <row r="2352" spans="1:20" ht="29" hidden="1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42738.842245370368</v>
      </c>
      <c r="T2352" s="9">
        <f t="shared" si="221"/>
        <v>42708.842245370368</v>
      </c>
    </row>
    <row r="2353" spans="1:20" hidden="1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42124.101145833338</v>
      </c>
      <c r="T2353" s="9">
        <f t="shared" si="221"/>
        <v>42094.101145833338</v>
      </c>
    </row>
    <row r="2354" spans="1:20" ht="29" hidden="1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42161.633703703701</v>
      </c>
      <c r="T2354" s="9">
        <f t="shared" si="221"/>
        <v>42101.633703703701</v>
      </c>
    </row>
    <row r="2355" spans="1:20" ht="29" hidden="1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42115.676180555558</v>
      </c>
      <c r="T2355" s="9">
        <f t="shared" si="221"/>
        <v>42103.676180555558</v>
      </c>
    </row>
    <row r="2356" spans="1:20" ht="29" hidden="1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42014.722916666666</v>
      </c>
      <c r="T2356" s="9">
        <f t="shared" si="221"/>
        <v>41954.722916666666</v>
      </c>
    </row>
    <row r="2357" spans="1:20" ht="29" hidden="1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42126.918240740735</v>
      </c>
      <c r="T2357" s="9">
        <f t="shared" si="221"/>
        <v>42096.918240740735</v>
      </c>
    </row>
    <row r="2358" spans="1:20" hidden="1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42160.78361111111</v>
      </c>
      <c r="T2358" s="9">
        <f t="shared" si="221"/>
        <v>42130.78361111111</v>
      </c>
    </row>
    <row r="2359" spans="1:20" ht="29" hidden="1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42294.620115740734</v>
      </c>
      <c r="T2359" s="9">
        <f t="shared" si="221"/>
        <v>42264.620115740734</v>
      </c>
    </row>
    <row r="2360" spans="1:20" ht="29" hidden="1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42035.027083333334</v>
      </c>
      <c r="T2360" s="9">
        <f t="shared" si="221"/>
        <v>41978.930972222224</v>
      </c>
    </row>
    <row r="2361" spans="1:20" ht="29" hidden="1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42219.649583333332</v>
      </c>
      <c r="T2361" s="9">
        <f t="shared" si="221"/>
        <v>42159.649583333332</v>
      </c>
    </row>
    <row r="2362" spans="1:20" ht="29" hidden="1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42407.70694444445</v>
      </c>
      <c r="T2362" s="9">
        <f t="shared" si="221"/>
        <v>42377.70694444445</v>
      </c>
    </row>
    <row r="2363" spans="1:20" ht="29" hidden="1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42490.916666666672</v>
      </c>
      <c r="T2363" s="9">
        <f t="shared" si="221"/>
        <v>42466.858888888892</v>
      </c>
    </row>
    <row r="2364" spans="1:20" ht="29" hidden="1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41984.688310185185</v>
      </c>
      <c r="T2364" s="9">
        <f t="shared" si="221"/>
        <v>41954.688310185185</v>
      </c>
    </row>
    <row r="2365" spans="1:20" ht="29" hidden="1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42367.011574074073</v>
      </c>
      <c r="T2365" s="9">
        <f t="shared" si="221"/>
        <v>42322.011574074073</v>
      </c>
    </row>
    <row r="2366" spans="1:20" hidden="1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42303.934675925921</v>
      </c>
      <c r="T2366" s="9">
        <f t="shared" si="221"/>
        <v>42248.934675925921</v>
      </c>
    </row>
    <row r="2367" spans="1:20" ht="29" hidden="1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42386.958333333328</v>
      </c>
      <c r="T2367" s="9">
        <f t="shared" si="221"/>
        <v>42346.736400462964</v>
      </c>
    </row>
    <row r="2368" spans="1:20" ht="29" hidden="1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42298.531631944439</v>
      </c>
      <c r="T2368" s="9">
        <f t="shared" si="221"/>
        <v>42268.531631944439</v>
      </c>
    </row>
    <row r="2369" spans="1:20" ht="29" hidden="1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42485.928425925929</v>
      </c>
      <c r="T2369" s="9">
        <f t="shared" si="221"/>
        <v>42425.970092592594</v>
      </c>
    </row>
    <row r="2370" spans="1:20" ht="29" hidden="1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42108.680150462969</v>
      </c>
      <c r="T2370" s="9">
        <f t="shared" si="221"/>
        <v>42063.721817129626</v>
      </c>
    </row>
    <row r="2371" spans="1:20" ht="29" hidden="1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 N2371))</f>
        <v>web</v>
      </c>
      <c r="S2371" s="9">
        <f t="shared" ref="S2371:S2434" si="226">(((I2371/60)/60)/24)+DATE(1970,1,1)</f>
        <v>42410.812627314815</v>
      </c>
      <c r="T2371" s="9">
        <f t="shared" ref="T2371:T2434" si="227">(((J2371/60)/60)/24)+DATE(1970,1,1)</f>
        <v>42380.812627314815</v>
      </c>
    </row>
    <row r="2372" spans="1:20" ht="29" hidden="1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41991.18913194444</v>
      </c>
      <c r="T2372" s="9">
        <f t="shared" si="227"/>
        <v>41961.18913194444</v>
      </c>
    </row>
    <row r="2373" spans="1:20" ht="29" hidden="1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42180.777731481481</v>
      </c>
      <c r="T2373" s="9">
        <f t="shared" si="227"/>
        <v>42150.777731481481</v>
      </c>
    </row>
    <row r="2374" spans="1:20" ht="29" hidden="1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42118.069108796291</v>
      </c>
      <c r="T2374" s="9">
        <f t="shared" si="227"/>
        <v>42088.069108796291</v>
      </c>
    </row>
    <row r="2375" spans="1:20" hidden="1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42245.662314814821</v>
      </c>
      <c r="T2375" s="9">
        <f t="shared" si="227"/>
        <v>42215.662314814821</v>
      </c>
    </row>
    <row r="2376" spans="1:20" ht="29" hidden="1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42047.843287037031</v>
      </c>
      <c r="T2376" s="9">
        <f t="shared" si="227"/>
        <v>42017.843287037031</v>
      </c>
    </row>
    <row r="2377" spans="1:20" ht="29" hidden="1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42622.836076388892</v>
      </c>
      <c r="T2377" s="9">
        <f t="shared" si="227"/>
        <v>42592.836076388892</v>
      </c>
    </row>
    <row r="2378" spans="1:20" ht="29" hidden="1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42348.925532407404</v>
      </c>
      <c r="T2378" s="9">
        <f t="shared" si="227"/>
        <v>42318.925532407404</v>
      </c>
    </row>
    <row r="2379" spans="1:20" ht="29" hidden="1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42699.911840277782</v>
      </c>
      <c r="T2379" s="9">
        <f t="shared" si="227"/>
        <v>42669.870173611111</v>
      </c>
    </row>
    <row r="2380" spans="1:20" ht="29" hidden="1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42242.013078703705</v>
      </c>
      <c r="T2380" s="9">
        <f t="shared" si="227"/>
        <v>42213.013078703705</v>
      </c>
    </row>
    <row r="2381" spans="1:20" hidden="1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42282.016388888893</v>
      </c>
      <c r="T2381" s="9">
        <f t="shared" si="227"/>
        <v>42237.016388888893</v>
      </c>
    </row>
    <row r="2382" spans="1:20" ht="29" hidden="1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42278.793310185181</v>
      </c>
      <c r="T2382" s="9">
        <f t="shared" si="227"/>
        <v>42248.793310185181</v>
      </c>
    </row>
    <row r="2383" spans="1:20" ht="29" hidden="1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42104.935740740737</v>
      </c>
      <c r="T2383" s="9">
        <f t="shared" si="227"/>
        <v>42074.935740740737</v>
      </c>
    </row>
    <row r="2384" spans="1:20" ht="29" hidden="1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42220.187534722223</v>
      </c>
      <c r="T2384" s="9">
        <f t="shared" si="227"/>
        <v>42195.187534722223</v>
      </c>
    </row>
    <row r="2385" spans="1:20" ht="29" hidden="1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42057.056793981479</v>
      </c>
      <c r="T2385" s="9">
        <f t="shared" si="227"/>
        <v>42027.056793981479</v>
      </c>
    </row>
    <row r="2386" spans="1:20" ht="29" hidden="1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41957.109293981484</v>
      </c>
      <c r="T2386" s="9">
        <f t="shared" si="227"/>
        <v>41927.067627314813</v>
      </c>
    </row>
    <row r="2387" spans="1:20" ht="29" hidden="1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42221.70175925926</v>
      </c>
      <c r="T2387" s="9">
        <f t="shared" si="227"/>
        <v>42191.70175925926</v>
      </c>
    </row>
    <row r="2388" spans="1:20" ht="29" hidden="1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42014.838240740741</v>
      </c>
      <c r="T2388" s="9">
        <f t="shared" si="227"/>
        <v>41954.838240740741</v>
      </c>
    </row>
    <row r="2389" spans="1:20" ht="29" hidden="1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42573.626620370371</v>
      </c>
      <c r="T2389" s="9">
        <f t="shared" si="227"/>
        <v>42528.626620370371</v>
      </c>
    </row>
    <row r="2390" spans="1:20" ht="29" hidden="1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42019.811805555553</v>
      </c>
      <c r="T2390" s="9">
        <f t="shared" si="227"/>
        <v>41989.853692129633</v>
      </c>
    </row>
    <row r="2391" spans="1:20" ht="29" hidden="1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42210.915972222225</v>
      </c>
      <c r="T2391" s="9">
        <f t="shared" si="227"/>
        <v>42179.653379629628</v>
      </c>
    </row>
    <row r="2392" spans="1:20" ht="29" hidden="1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42008.262314814812</v>
      </c>
      <c r="T2392" s="9">
        <f t="shared" si="227"/>
        <v>41968.262314814812</v>
      </c>
    </row>
    <row r="2393" spans="1:20" hidden="1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42094.752824074079</v>
      </c>
      <c r="T2393" s="9">
        <f t="shared" si="227"/>
        <v>42064.794490740736</v>
      </c>
    </row>
    <row r="2394" spans="1:20" ht="29" hidden="1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42306.120636574073</v>
      </c>
      <c r="T2394" s="9">
        <f t="shared" si="227"/>
        <v>42276.120636574073</v>
      </c>
    </row>
    <row r="2395" spans="1:20" ht="29" hidden="1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42224.648344907408</v>
      </c>
      <c r="T2395" s="9">
        <f t="shared" si="227"/>
        <v>42194.648344907408</v>
      </c>
    </row>
    <row r="2396" spans="1:20" ht="29" hidden="1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42061.362187499995</v>
      </c>
      <c r="T2396" s="9">
        <f t="shared" si="227"/>
        <v>42031.362187499995</v>
      </c>
    </row>
    <row r="2397" spans="1:20" ht="29" hidden="1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42745.372916666667</v>
      </c>
      <c r="T2397" s="9">
        <f t="shared" si="227"/>
        <v>42717.121377314819</v>
      </c>
    </row>
    <row r="2398" spans="1:20" ht="29" hidden="1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42292.849050925928</v>
      </c>
      <c r="T2398" s="9">
        <f t="shared" si="227"/>
        <v>42262.849050925928</v>
      </c>
    </row>
    <row r="2399" spans="1:20" ht="29" hidden="1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42006.88490740741</v>
      </c>
      <c r="T2399" s="9">
        <f t="shared" si="227"/>
        <v>41976.88490740741</v>
      </c>
    </row>
    <row r="2400" spans="1:20" ht="29" hidden="1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42187.916481481487</v>
      </c>
      <c r="T2400" s="9">
        <f t="shared" si="227"/>
        <v>42157.916481481487</v>
      </c>
    </row>
    <row r="2401" spans="1:20" ht="29" hidden="1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41991.853078703702</v>
      </c>
      <c r="T2401" s="9">
        <f t="shared" si="227"/>
        <v>41956.853078703702</v>
      </c>
    </row>
    <row r="2402" spans="1:20" ht="29" hidden="1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42474.268101851849</v>
      </c>
      <c r="T2402" s="9">
        <f t="shared" si="227"/>
        <v>42444.268101851849</v>
      </c>
    </row>
    <row r="2403" spans="1:20" ht="29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42434.822870370372</v>
      </c>
      <c r="T2403" s="9">
        <f t="shared" si="227"/>
        <v>42374.822870370372</v>
      </c>
    </row>
    <row r="2404" spans="1:20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42137.679756944446</v>
      </c>
      <c r="T2404" s="9">
        <f t="shared" si="227"/>
        <v>42107.679756944446</v>
      </c>
    </row>
    <row r="2405" spans="1:20" ht="29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42459.840949074074</v>
      </c>
      <c r="T2405" s="9">
        <f t="shared" si="227"/>
        <v>42399.882615740738</v>
      </c>
    </row>
    <row r="2406" spans="1:20" ht="29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42372.03943287037</v>
      </c>
      <c r="T2406" s="9">
        <f t="shared" si="227"/>
        <v>42342.03943287037</v>
      </c>
    </row>
    <row r="2407" spans="1:20" ht="29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42616.585358796292</v>
      </c>
      <c r="T2407" s="9">
        <f t="shared" si="227"/>
        <v>42595.585358796292</v>
      </c>
    </row>
    <row r="2408" spans="1:20" ht="29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42023.110995370371</v>
      </c>
      <c r="T2408" s="9">
        <f t="shared" si="227"/>
        <v>41983.110995370371</v>
      </c>
    </row>
    <row r="2409" spans="1:20" ht="29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42105.25</v>
      </c>
      <c r="T2409" s="9">
        <f t="shared" si="227"/>
        <v>42082.575555555552</v>
      </c>
    </row>
    <row r="2410" spans="1:20" ht="29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41949.182372685187</v>
      </c>
      <c r="T2410" s="9">
        <f t="shared" si="227"/>
        <v>41919.140706018516</v>
      </c>
    </row>
    <row r="2411" spans="1:20" ht="29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42234.875868055555</v>
      </c>
      <c r="T2411" s="9">
        <f t="shared" si="227"/>
        <v>42204.875868055555</v>
      </c>
    </row>
    <row r="2412" spans="1:20" ht="29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42254.408275462964</v>
      </c>
      <c r="T2412" s="9">
        <f t="shared" si="227"/>
        <v>42224.408275462964</v>
      </c>
    </row>
    <row r="2413" spans="1:20" ht="29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42241.732430555552</v>
      </c>
      <c r="T2413" s="9">
        <f t="shared" si="227"/>
        <v>42211.732430555552</v>
      </c>
    </row>
    <row r="2414" spans="1:20" ht="29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42700.778622685189</v>
      </c>
      <c r="T2414" s="9">
        <f t="shared" si="227"/>
        <v>42655.736956018518</v>
      </c>
    </row>
    <row r="2415" spans="1:20" ht="29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41790.979166666664</v>
      </c>
      <c r="T2415" s="9">
        <f t="shared" si="227"/>
        <v>41760.10974537037</v>
      </c>
    </row>
    <row r="2416" spans="1:20" ht="29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42238.165972222225</v>
      </c>
      <c r="T2416" s="9">
        <f t="shared" si="227"/>
        <v>42198.695138888885</v>
      </c>
    </row>
    <row r="2417" spans="1:20" ht="29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42566.862800925926</v>
      </c>
      <c r="T2417" s="9">
        <f t="shared" si="227"/>
        <v>42536.862800925926</v>
      </c>
    </row>
    <row r="2418" spans="1:20" ht="29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42077.625</v>
      </c>
      <c r="T2418" s="9">
        <f t="shared" si="227"/>
        <v>42019.737766203703</v>
      </c>
    </row>
    <row r="2419" spans="1:20" ht="29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41861.884108796294</v>
      </c>
      <c r="T2419" s="9">
        <f t="shared" si="227"/>
        <v>41831.884108796294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42087.815324074079</v>
      </c>
      <c r="T2420" s="9">
        <f t="shared" si="227"/>
        <v>42027.856990740736</v>
      </c>
    </row>
    <row r="2421" spans="1:20" ht="29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42053.738298611104</v>
      </c>
      <c r="T2421" s="9">
        <f t="shared" si="227"/>
        <v>41993.738298611104</v>
      </c>
    </row>
    <row r="2422" spans="1:20" ht="29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41953.070543981477</v>
      </c>
      <c r="T2422" s="9">
        <f t="shared" si="227"/>
        <v>41893.028877314813</v>
      </c>
    </row>
    <row r="2423" spans="1:20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42056.687453703707</v>
      </c>
      <c r="T2423" s="9">
        <f t="shared" si="227"/>
        <v>42026.687453703707</v>
      </c>
    </row>
    <row r="2424" spans="1:20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42074.683287037042</v>
      </c>
      <c r="T2424" s="9">
        <f t="shared" si="227"/>
        <v>42044.724953703699</v>
      </c>
    </row>
    <row r="2425" spans="1:20" ht="29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42004.704745370371</v>
      </c>
      <c r="T2425" s="9">
        <f t="shared" si="227"/>
        <v>41974.704745370371</v>
      </c>
    </row>
    <row r="2426" spans="1:20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41939.892453703702</v>
      </c>
      <c r="T2426" s="9">
        <f t="shared" si="227"/>
        <v>41909.892453703702</v>
      </c>
    </row>
    <row r="2427" spans="1:20" ht="29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42517.919444444444</v>
      </c>
      <c r="T2427" s="9">
        <f t="shared" si="227"/>
        <v>42502.913761574076</v>
      </c>
    </row>
    <row r="2428" spans="1:20" ht="29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42224.170046296291</v>
      </c>
      <c r="T2428" s="9">
        <f t="shared" si="227"/>
        <v>42164.170046296291</v>
      </c>
    </row>
    <row r="2429" spans="1:20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42452.277002314819</v>
      </c>
      <c r="T2429" s="9">
        <f t="shared" si="227"/>
        <v>42412.318668981476</v>
      </c>
    </row>
    <row r="2430" spans="1:20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42075.742488425924</v>
      </c>
      <c r="T2430" s="9">
        <f t="shared" si="227"/>
        <v>42045.784155092595</v>
      </c>
    </row>
    <row r="2431" spans="1:20" ht="29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42771.697222222225</v>
      </c>
      <c r="T2431" s="9">
        <f t="shared" si="227"/>
        <v>42734.879236111112</v>
      </c>
    </row>
    <row r="2432" spans="1:20" ht="29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42412.130833333329</v>
      </c>
      <c r="T2432" s="9">
        <f t="shared" si="227"/>
        <v>42382.130833333329</v>
      </c>
    </row>
    <row r="2433" spans="1:20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42549.099687499998</v>
      </c>
      <c r="T2433" s="9">
        <f t="shared" si="227"/>
        <v>42489.099687499998</v>
      </c>
    </row>
    <row r="2434" spans="1:20" ht="29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42071.218715277777</v>
      </c>
      <c r="T2434" s="9">
        <f t="shared" si="227"/>
        <v>42041.218715277777</v>
      </c>
    </row>
    <row r="2435" spans="1:20" ht="29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 N2435))</f>
        <v>food trucks</v>
      </c>
      <c r="S2435" s="9">
        <f t="shared" ref="S2435:S2498" si="232">(((I2435/60)/60)/24)+DATE(1970,1,1)</f>
        <v>42427.89980324074</v>
      </c>
      <c r="T2435" s="9">
        <f t="shared" ref="T2435:T2498" si="233">(((J2435/60)/60)/24)+DATE(1970,1,1)</f>
        <v>42397.89980324074</v>
      </c>
    </row>
    <row r="2436" spans="1:20" ht="29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42220.18604166666</v>
      </c>
      <c r="T2436" s="9">
        <f t="shared" si="233"/>
        <v>42180.18604166666</v>
      </c>
    </row>
    <row r="2437" spans="1:20" ht="29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42282.277615740735</v>
      </c>
      <c r="T2437" s="9">
        <f t="shared" si="233"/>
        <v>42252.277615740735</v>
      </c>
    </row>
    <row r="2438" spans="1:20" ht="29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42398.615393518514</v>
      </c>
      <c r="T2438" s="9">
        <f t="shared" si="233"/>
        <v>42338.615393518514</v>
      </c>
    </row>
    <row r="2439" spans="1:20" ht="29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42080.75</v>
      </c>
      <c r="T2439" s="9">
        <f t="shared" si="233"/>
        <v>42031.965138888889</v>
      </c>
    </row>
    <row r="2440" spans="1:20" ht="43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42345.956736111111</v>
      </c>
      <c r="T2440" s="9">
        <f t="shared" si="233"/>
        <v>42285.91506944444</v>
      </c>
    </row>
    <row r="2441" spans="1:20" ht="29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42295.818622685183</v>
      </c>
      <c r="T2441" s="9">
        <f t="shared" si="233"/>
        <v>42265.818622685183</v>
      </c>
    </row>
    <row r="2442" spans="1:2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42413.899456018517</v>
      </c>
      <c r="T2442" s="9">
        <f t="shared" si="233"/>
        <v>42383.899456018517</v>
      </c>
    </row>
    <row r="2443" spans="1:20" hidden="1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42208.207638888889</v>
      </c>
      <c r="T2443" s="9">
        <f t="shared" si="233"/>
        <v>42187.125625000001</v>
      </c>
    </row>
    <row r="2444" spans="1:20" hidden="1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42082.625324074077</v>
      </c>
      <c r="T2444" s="9">
        <f t="shared" si="233"/>
        <v>42052.666990740734</v>
      </c>
    </row>
    <row r="2445" spans="1:20" ht="29" hidden="1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41866.625254629631</v>
      </c>
      <c r="T2445" s="9">
        <f t="shared" si="233"/>
        <v>41836.625254629631</v>
      </c>
    </row>
    <row r="2446" spans="1:20" ht="29" hidden="1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42515.754525462966</v>
      </c>
      <c r="T2446" s="9">
        <f t="shared" si="233"/>
        <v>42485.754525462966</v>
      </c>
    </row>
    <row r="2447" spans="1:20" ht="29" hidden="1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42273.190057870372</v>
      </c>
      <c r="T2447" s="9">
        <f t="shared" si="233"/>
        <v>42243.190057870372</v>
      </c>
    </row>
    <row r="2448" spans="1:20" ht="29" hidden="1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42700.64434027778</v>
      </c>
      <c r="T2448" s="9">
        <f t="shared" si="233"/>
        <v>42670.602673611109</v>
      </c>
    </row>
    <row r="2449" spans="1:20" ht="29" hidden="1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42686.166666666672</v>
      </c>
      <c r="T2449" s="9">
        <f t="shared" si="233"/>
        <v>42654.469826388886</v>
      </c>
    </row>
    <row r="2450" spans="1:20" ht="29" hidden="1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42613.233333333337</v>
      </c>
      <c r="T2450" s="9">
        <f t="shared" si="233"/>
        <v>42607.316122685181</v>
      </c>
    </row>
    <row r="2451" spans="1:20" ht="29" hidden="1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41973.184201388889</v>
      </c>
      <c r="T2451" s="9">
        <f t="shared" si="233"/>
        <v>41943.142534722225</v>
      </c>
    </row>
    <row r="2452" spans="1:20" ht="29" hidden="1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41940.132638888892</v>
      </c>
      <c r="T2452" s="9">
        <f t="shared" si="233"/>
        <v>41902.07240740741</v>
      </c>
    </row>
    <row r="2453" spans="1:20" ht="29" hidden="1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42799.908449074079</v>
      </c>
      <c r="T2453" s="9">
        <f t="shared" si="233"/>
        <v>42779.908449074079</v>
      </c>
    </row>
    <row r="2454" spans="1:20" ht="29" hidden="1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42367.958333333328</v>
      </c>
      <c r="T2454" s="9">
        <f t="shared" si="233"/>
        <v>42338.84375</v>
      </c>
    </row>
    <row r="2455" spans="1:20" ht="29" hidden="1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42768.692233796297</v>
      </c>
      <c r="T2455" s="9">
        <f t="shared" si="233"/>
        <v>42738.692233796297</v>
      </c>
    </row>
    <row r="2456" spans="1:20" ht="29" hidden="1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42805.201481481476</v>
      </c>
      <c r="T2456" s="9">
        <f t="shared" si="233"/>
        <v>42770.201481481476</v>
      </c>
    </row>
    <row r="2457" spans="1:20" ht="29" hidden="1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42480.781828703708</v>
      </c>
      <c r="T2457" s="9">
        <f t="shared" si="233"/>
        <v>42452.781828703708</v>
      </c>
    </row>
    <row r="2458" spans="1:20" ht="29" hidden="1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42791.961099537039</v>
      </c>
      <c r="T2458" s="9">
        <f t="shared" si="233"/>
        <v>42761.961099537039</v>
      </c>
    </row>
    <row r="2459" spans="1:20" ht="29" hidden="1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42453.560833333337</v>
      </c>
      <c r="T2459" s="9">
        <f t="shared" si="233"/>
        <v>42423.602500000001</v>
      </c>
    </row>
    <row r="2460" spans="1:20" ht="29" hidden="1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42530.791666666672</v>
      </c>
      <c r="T2460" s="9">
        <f t="shared" si="233"/>
        <v>42495.871736111112</v>
      </c>
    </row>
    <row r="2461" spans="1:20" ht="29" hidden="1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42452.595891203702</v>
      </c>
      <c r="T2461" s="9">
        <f t="shared" si="233"/>
        <v>42407.637557870374</v>
      </c>
    </row>
    <row r="2462" spans="1:20" ht="29" hidden="1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42738.178472222222</v>
      </c>
      <c r="T2462" s="9">
        <f t="shared" si="233"/>
        <v>42704.187118055561</v>
      </c>
    </row>
    <row r="2463" spans="1:20" ht="29" hidden="1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40817.125</v>
      </c>
      <c r="T2463" s="9">
        <f t="shared" si="233"/>
        <v>40784.012696759259</v>
      </c>
    </row>
    <row r="2464" spans="1:20" ht="29" hidden="1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41109.186296296299</v>
      </c>
      <c r="T2464" s="9">
        <f t="shared" si="233"/>
        <v>41089.186296296299</v>
      </c>
    </row>
    <row r="2465" spans="1:20" hidden="1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41380.791666666664</v>
      </c>
      <c r="T2465" s="9">
        <f t="shared" si="233"/>
        <v>41341.111400462964</v>
      </c>
    </row>
    <row r="2466" spans="1:20" ht="29" hidden="1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42277.811805555553</v>
      </c>
      <c r="T2466" s="9">
        <f t="shared" si="233"/>
        <v>42248.90042824074</v>
      </c>
    </row>
    <row r="2467" spans="1:20" ht="29" hidden="1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41175.719305555554</v>
      </c>
      <c r="T2467" s="9">
        <f t="shared" si="233"/>
        <v>41145.719305555554</v>
      </c>
    </row>
    <row r="2468" spans="1:20" ht="29" hidden="1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41403.102465277778</v>
      </c>
      <c r="T2468" s="9">
        <f t="shared" si="233"/>
        <v>41373.102465277778</v>
      </c>
    </row>
    <row r="2469" spans="1:20" ht="29" hidden="1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41039.708333333336</v>
      </c>
      <c r="T2469" s="9">
        <f t="shared" si="233"/>
        <v>41025.874201388891</v>
      </c>
    </row>
    <row r="2470" spans="1:20" ht="29" hidden="1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41210.208333333336</v>
      </c>
      <c r="T2470" s="9">
        <f t="shared" si="233"/>
        <v>41174.154178240737</v>
      </c>
    </row>
    <row r="2471" spans="1:20" ht="29" hidden="1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40582.429733796293</v>
      </c>
      <c r="T2471" s="9">
        <f t="shared" si="233"/>
        <v>40557.429733796293</v>
      </c>
    </row>
    <row r="2472" spans="1:20" ht="29" hidden="1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41053.07471064815</v>
      </c>
      <c r="T2472" s="9">
        <f t="shared" si="233"/>
        <v>41023.07471064815</v>
      </c>
    </row>
    <row r="2473" spans="1:20" ht="29" hidden="1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40933.992962962962</v>
      </c>
      <c r="T2473" s="9">
        <f t="shared" si="233"/>
        <v>40893.992962962962</v>
      </c>
    </row>
    <row r="2474" spans="1:20" ht="29" hidden="1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40425.043749999997</v>
      </c>
      <c r="T2474" s="9">
        <f t="shared" si="233"/>
        <v>40354.11550925926</v>
      </c>
    </row>
    <row r="2475" spans="1:20" ht="29" hidden="1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41223.790150462963</v>
      </c>
      <c r="T2475" s="9">
        <f t="shared" si="233"/>
        <v>41193.748483796298</v>
      </c>
    </row>
    <row r="2476" spans="1:20" ht="29" hidden="1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40462.011296296296</v>
      </c>
      <c r="T2476" s="9">
        <f t="shared" si="233"/>
        <v>40417.011296296296</v>
      </c>
    </row>
    <row r="2477" spans="1:20" hidden="1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40369.916666666664</v>
      </c>
      <c r="T2477" s="9">
        <f t="shared" si="233"/>
        <v>40310.287673611114</v>
      </c>
    </row>
    <row r="2478" spans="1:20" ht="29" hidden="1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41946.370023148149</v>
      </c>
      <c r="T2478" s="9">
        <f t="shared" si="233"/>
        <v>41913.328356481477</v>
      </c>
    </row>
    <row r="2479" spans="1:20" hidden="1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41133.691493055558</v>
      </c>
      <c r="T2479" s="9">
        <f t="shared" si="233"/>
        <v>41088.691493055558</v>
      </c>
    </row>
    <row r="2480" spans="1:20" ht="29" hidden="1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41287.950381944444</v>
      </c>
      <c r="T2480" s="9">
        <f t="shared" si="233"/>
        <v>41257.950381944444</v>
      </c>
    </row>
    <row r="2481" spans="1:20" hidden="1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41118.083333333336</v>
      </c>
      <c r="T2481" s="9">
        <f t="shared" si="233"/>
        <v>41107.726782407408</v>
      </c>
    </row>
    <row r="2482" spans="1:20" ht="29" hidden="1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42287.936157407406</v>
      </c>
      <c r="T2482" s="9">
        <f t="shared" si="233"/>
        <v>42227.936157407406</v>
      </c>
    </row>
    <row r="2483" spans="1:20" ht="29" hidden="1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41029.645925925928</v>
      </c>
      <c r="T2483" s="9">
        <f t="shared" si="233"/>
        <v>40999.645925925928</v>
      </c>
    </row>
    <row r="2484" spans="1:20" ht="29" hidden="1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40756.782210648147</v>
      </c>
      <c r="T2484" s="9">
        <f t="shared" si="233"/>
        <v>40711.782210648147</v>
      </c>
    </row>
    <row r="2485" spans="1:20" ht="29" hidden="1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41030.708368055559</v>
      </c>
      <c r="T2485" s="9">
        <f t="shared" si="233"/>
        <v>40970.750034722223</v>
      </c>
    </row>
    <row r="2486" spans="1:20" ht="29" hidden="1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40801.916701388887</v>
      </c>
      <c r="T2486" s="9">
        <f t="shared" si="233"/>
        <v>40771.916701388887</v>
      </c>
    </row>
    <row r="2487" spans="1:20" ht="29" hidden="1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40828.998599537037</v>
      </c>
      <c r="T2487" s="9">
        <f t="shared" si="233"/>
        <v>40793.998599537037</v>
      </c>
    </row>
    <row r="2488" spans="1:20" ht="29" hidden="1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41021.708055555559</v>
      </c>
      <c r="T2488" s="9">
        <f t="shared" si="233"/>
        <v>40991.708055555559</v>
      </c>
    </row>
    <row r="2489" spans="1:20" ht="29" hidden="1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41056.083298611113</v>
      </c>
      <c r="T2489" s="9">
        <f t="shared" si="233"/>
        <v>41026.083298611113</v>
      </c>
    </row>
    <row r="2490" spans="1:20" ht="29" hidden="1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40863.674861111111</v>
      </c>
      <c r="T2490" s="9">
        <f t="shared" si="233"/>
        <v>40833.633194444446</v>
      </c>
    </row>
    <row r="2491" spans="1:20" ht="29" hidden="1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41403.690266203703</v>
      </c>
      <c r="T2491" s="9">
        <f t="shared" si="233"/>
        <v>41373.690266203703</v>
      </c>
    </row>
    <row r="2492" spans="1:20" ht="29" hidden="1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41083.227731481478</v>
      </c>
      <c r="T2492" s="9">
        <f t="shared" si="233"/>
        <v>41023.227731481478</v>
      </c>
    </row>
    <row r="2493" spans="1:20" ht="29" hidden="1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40559.07708333333</v>
      </c>
      <c r="T2493" s="9">
        <f t="shared" si="233"/>
        <v>40542.839282407411</v>
      </c>
    </row>
    <row r="2494" spans="1:20" hidden="1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41076.415972222225</v>
      </c>
      <c r="T2494" s="9">
        <f t="shared" si="233"/>
        <v>41024.985972222225</v>
      </c>
    </row>
    <row r="2495" spans="1:20" ht="29" hidden="1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41393.168287037035</v>
      </c>
      <c r="T2495" s="9">
        <f t="shared" si="233"/>
        <v>41348.168287037035</v>
      </c>
    </row>
    <row r="2496" spans="1:20" ht="29" hidden="1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41052.645185185182</v>
      </c>
      <c r="T2496" s="9">
        <f t="shared" si="233"/>
        <v>41022.645185185182</v>
      </c>
    </row>
    <row r="2497" spans="1:20" ht="29" hidden="1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41066.946469907409</v>
      </c>
      <c r="T2497" s="9">
        <f t="shared" si="233"/>
        <v>41036.946469907409</v>
      </c>
    </row>
    <row r="2498" spans="1:20" hidden="1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41362.954768518517</v>
      </c>
      <c r="T2498" s="9">
        <f t="shared" si="233"/>
        <v>41327.996435185189</v>
      </c>
    </row>
    <row r="2499" spans="1:20" ht="29" hidden="1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 N2499))</f>
        <v>indie rock</v>
      </c>
      <c r="S2499" s="9">
        <f t="shared" ref="S2499:S2562" si="238">(((I2499/60)/60)/24)+DATE(1970,1,1)</f>
        <v>40760.878912037035</v>
      </c>
      <c r="T2499" s="9">
        <f t="shared" ref="T2499:T2562" si="239">(((J2499/60)/60)/24)+DATE(1970,1,1)</f>
        <v>40730.878912037035</v>
      </c>
    </row>
    <row r="2500" spans="1:20" ht="29" hidden="1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42031.967442129629</v>
      </c>
      <c r="T2500" s="9">
        <f t="shared" si="239"/>
        <v>42017.967442129629</v>
      </c>
    </row>
    <row r="2501" spans="1:20" ht="29" hidden="1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41274.75</v>
      </c>
      <c r="T2501" s="9">
        <f t="shared" si="239"/>
        <v>41226.648576388885</v>
      </c>
    </row>
    <row r="2502" spans="1:20" ht="29" hidden="1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41083.772858796299</v>
      </c>
      <c r="T2502" s="9">
        <f t="shared" si="239"/>
        <v>41053.772858796299</v>
      </c>
    </row>
    <row r="2503" spans="1:20" ht="29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42274.776666666665</v>
      </c>
      <c r="T2503" s="9">
        <f t="shared" si="239"/>
        <v>42244.776666666665</v>
      </c>
    </row>
    <row r="2504" spans="1:20" ht="29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41903.825439814813</v>
      </c>
      <c r="T2504" s="9">
        <f t="shared" si="239"/>
        <v>41858.825439814813</v>
      </c>
    </row>
    <row r="2505" spans="1:20" ht="29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42528.879166666666</v>
      </c>
      <c r="T2505" s="9">
        <f t="shared" si="239"/>
        <v>42498.899398148147</v>
      </c>
    </row>
    <row r="2506" spans="1:20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41958.057106481487</v>
      </c>
      <c r="T2506" s="9">
        <f t="shared" si="239"/>
        <v>41928.015439814815</v>
      </c>
    </row>
    <row r="2507" spans="1:20" ht="43.5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42077.014074074075</v>
      </c>
      <c r="T2507" s="9">
        <f t="shared" si="239"/>
        <v>42047.05574074074</v>
      </c>
    </row>
    <row r="2508" spans="1:20" ht="29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42280.875</v>
      </c>
      <c r="T2508" s="9">
        <f t="shared" si="239"/>
        <v>42258.297094907408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42135.072962962964</v>
      </c>
      <c r="T2509" s="9">
        <f t="shared" si="239"/>
        <v>42105.072962962964</v>
      </c>
    </row>
    <row r="2510" spans="1:20" ht="29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41865.951782407406</v>
      </c>
      <c r="T2510" s="9">
        <f t="shared" si="239"/>
        <v>41835.951782407406</v>
      </c>
    </row>
    <row r="2511" spans="1:20" ht="29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42114.767928240741</v>
      </c>
      <c r="T2511" s="9">
        <f t="shared" si="239"/>
        <v>42058.809594907405</v>
      </c>
    </row>
    <row r="2512" spans="1:20" ht="29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42138.997361111105</v>
      </c>
      <c r="T2512" s="9">
        <f t="shared" si="239"/>
        <v>42078.997361111105</v>
      </c>
    </row>
    <row r="2513" spans="1:20" ht="29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42401.446909722217</v>
      </c>
      <c r="T2513" s="9">
        <f t="shared" si="239"/>
        <v>42371.446909722217</v>
      </c>
    </row>
    <row r="2514" spans="1:20" ht="29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41986.876863425925</v>
      </c>
      <c r="T2514" s="9">
        <f t="shared" si="239"/>
        <v>41971.876863425925</v>
      </c>
    </row>
    <row r="2515" spans="1:20" ht="29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42792.00681712963</v>
      </c>
      <c r="T2515" s="9">
        <f t="shared" si="239"/>
        <v>42732.00681712963</v>
      </c>
    </row>
    <row r="2516" spans="1:20" ht="29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41871.389780092592</v>
      </c>
      <c r="T2516" s="9">
        <f t="shared" si="239"/>
        <v>41854.389780092592</v>
      </c>
    </row>
    <row r="2517" spans="1:20" ht="29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42057.839733796296</v>
      </c>
      <c r="T2517" s="9">
        <f t="shared" si="239"/>
        <v>42027.839733796296</v>
      </c>
    </row>
    <row r="2518" spans="1:20" ht="29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41972.6950462963</v>
      </c>
      <c r="T2518" s="9">
        <f t="shared" si="239"/>
        <v>41942.653379629628</v>
      </c>
    </row>
    <row r="2519" spans="1:20" ht="29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42082.760763888888</v>
      </c>
      <c r="T2519" s="9">
        <f t="shared" si="239"/>
        <v>42052.802430555559</v>
      </c>
    </row>
    <row r="2520" spans="1:20" ht="29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41956.722546296296</v>
      </c>
      <c r="T2520" s="9">
        <f t="shared" si="239"/>
        <v>41926.680879629632</v>
      </c>
    </row>
    <row r="2521" spans="1:20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41839.155138888891</v>
      </c>
      <c r="T2521" s="9">
        <f t="shared" si="239"/>
        <v>41809.155138888891</v>
      </c>
    </row>
    <row r="2522" spans="1:20" ht="29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42658.806249999994</v>
      </c>
      <c r="T2522" s="9">
        <f t="shared" si="239"/>
        <v>42612.600520833337</v>
      </c>
    </row>
    <row r="2523" spans="1:20" ht="29" hidden="1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42290.967835648145</v>
      </c>
      <c r="T2523" s="9">
        <f t="shared" si="239"/>
        <v>42269.967835648145</v>
      </c>
    </row>
    <row r="2524" spans="1:20" ht="29" hidden="1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42482.619444444441</v>
      </c>
      <c r="T2524" s="9">
        <f t="shared" si="239"/>
        <v>42460.573611111111</v>
      </c>
    </row>
    <row r="2525" spans="1:20" ht="29" hidden="1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41961.017268518524</v>
      </c>
      <c r="T2525" s="9">
        <f t="shared" si="239"/>
        <v>41930.975601851853</v>
      </c>
    </row>
    <row r="2526" spans="1:20" ht="29" hidden="1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41994.1875</v>
      </c>
      <c r="T2526" s="9">
        <f t="shared" si="239"/>
        <v>41961.807372685187</v>
      </c>
    </row>
    <row r="2527" spans="1:20" ht="29" hidden="1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41088.844571759262</v>
      </c>
      <c r="T2527" s="9">
        <f t="shared" si="239"/>
        <v>41058.844571759262</v>
      </c>
    </row>
    <row r="2528" spans="1:20" ht="29" hidden="1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41981.207638888889</v>
      </c>
      <c r="T2528" s="9">
        <f t="shared" si="239"/>
        <v>41953.091134259259</v>
      </c>
    </row>
    <row r="2529" spans="1:20" ht="29" hidden="1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41565.165972222225</v>
      </c>
      <c r="T2529" s="9">
        <f t="shared" si="239"/>
        <v>41546.75105324074</v>
      </c>
    </row>
    <row r="2530" spans="1:20" ht="29" hidden="1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42236.458333333328</v>
      </c>
      <c r="T2530" s="9">
        <f t="shared" si="239"/>
        <v>42217.834525462968</v>
      </c>
    </row>
    <row r="2531" spans="1:20" hidden="1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40993.0390625</v>
      </c>
      <c r="T2531" s="9">
        <f t="shared" si="239"/>
        <v>40948.080729166664</v>
      </c>
    </row>
    <row r="2532" spans="1:20" ht="29" hidden="1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42114.201388888891</v>
      </c>
      <c r="T2532" s="9">
        <f t="shared" si="239"/>
        <v>42081.864641203705</v>
      </c>
    </row>
    <row r="2533" spans="1:20" ht="29" hidden="1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42231.165972222225</v>
      </c>
      <c r="T2533" s="9">
        <f t="shared" si="239"/>
        <v>42208.680023148147</v>
      </c>
    </row>
    <row r="2534" spans="1:20" ht="29" hidden="1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41137.849143518521</v>
      </c>
      <c r="T2534" s="9">
        <f t="shared" si="239"/>
        <v>41107.849143518521</v>
      </c>
    </row>
    <row r="2535" spans="1:20" ht="29" hidden="1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41334.750787037039</v>
      </c>
      <c r="T2535" s="9">
        <f t="shared" si="239"/>
        <v>41304.751284722224</v>
      </c>
    </row>
    <row r="2536" spans="1:20" ht="29" hidden="1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40179.25</v>
      </c>
      <c r="T2536" s="9">
        <f t="shared" si="239"/>
        <v>40127.700370370374</v>
      </c>
    </row>
    <row r="2537" spans="1:20" hidden="1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41974.832696759258</v>
      </c>
      <c r="T2537" s="9">
        <f t="shared" si="239"/>
        <v>41943.791030092594</v>
      </c>
    </row>
    <row r="2538" spans="1:20" ht="29" hidden="1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41485.106087962966</v>
      </c>
      <c r="T2538" s="9">
        <f t="shared" si="239"/>
        <v>41464.106087962966</v>
      </c>
    </row>
    <row r="2539" spans="1:20" ht="29" hidden="1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40756.648784722223</v>
      </c>
      <c r="T2539" s="9">
        <f t="shared" si="239"/>
        <v>40696.648784722223</v>
      </c>
    </row>
    <row r="2540" spans="1:20" hidden="1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41329.207638888889</v>
      </c>
      <c r="T2540" s="9">
        <f t="shared" si="239"/>
        <v>41298.509965277779</v>
      </c>
    </row>
    <row r="2541" spans="1:20" ht="29" hidden="1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42037.902222222227</v>
      </c>
      <c r="T2541" s="9">
        <f t="shared" si="239"/>
        <v>41977.902222222227</v>
      </c>
    </row>
    <row r="2542" spans="1:20" ht="29" hidden="1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40845.675011574072</v>
      </c>
      <c r="T2542" s="9">
        <f t="shared" si="239"/>
        <v>40785.675011574072</v>
      </c>
    </row>
    <row r="2543" spans="1:20" ht="29" hidden="1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41543.449282407404</v>
      </c>
      <c r="T2543" s="9">
        <f t="shared" si="239"/>
        <v>41483.449282407404</v>
      </c>
    </row>
    <row r="2544" spans="1:20" ht="29" hidden="1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41548.165972222225</v>
      </c>
      <c r="T2544" s="9">
        <f t="shared" si="239"/>
        <v>41509.426585648151</v>
      </c>
    </row>
    <row r="2545" spans="1:20" ht="29" hidden="1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40545.125</v>
      </c>
      <c r="T2545" s="9">
        <f t="shared" si="239"/>
        <v>40514.107615740737</v>
      </c>
    </row>
    <row r="2546" spans="1:20" ht="29" hidden="1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41098.520474537036</v>
      </c>
      <c r="T2546" s="9">
        <f t="shared" si="239"/>
        <v>41068.520474537036</v>
      </c>
    </row>
    <row r="2547" spans="1:20" ht="29" hidden="1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42062.020833333328</v>
      </c>
      <c r="T2547" s="9">
        <f t="shared" si="239"/>
        <v>42027.13817129629</v>
      </c>
    </row>
    <row r="2548" spans="1:20" ht="29" hidden="1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41552.208333333336</v>
      </c>
      <c r="T2548" s="9">
        <f t="shared" si="239"/>
        <v>41524.858553240738</v>
      </c>
    </row>
    <row r="2549" spans="1:20" ht="29" hidden="1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41003.731516203705</v>
      </c>
      <c r="T2549" s="9">
        <f t="shared" si="239"/>
        <v>40973.773182870369</v>
      </c>
    </row>
    <row r="2550" spans="1:20" ht="29" hidden="1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42643.185416666667</v>
      </c>
      <c r="T2550" s="9">
        <f t="shared" si="239"/>
        <v>42618.625428240746</v>
      </c>
    </row>
    <row r="2551" spans="1:20" ht="29" hidden="1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41425.708333333336</v>
      </c>
      <c r="T2551" s="9">
        <f t="shared" si="239"/>
        <v>41390.757754629631</v>
      </c>
    </row>
    <row r="2552" spans="1:20" ht="29" hidden="1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42285.165972222225</v>
      </c>
      <c r="T2552" s="9">
        <f t="shared" si="239"/>
        <v>42228.634328703702</v>
      </c>
    </row>
    <row r="2553" spans="1:20" ht="29" hidden="1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40989.866666666669</v>
      </c>
      <c r="T2553" s="9">
        <f t="shared" si="239"/>
        <v>40961.252141203702</v>
      </c>
    </row>
    <row r="2554" spans="1:20" ht="29" hidden="1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42799.809965277775</v>
      </c>
      <c r="T2554" s="9">
        <f t="shared" si="239"/>
        <v>42769.809965277775</v>
      </c>
    </row>
    <row r="2555" spans="1:20" ht="29" hidden="1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41173.199155092596</v>
      </c>
      <c r="T2555" s="9">
        <f t="shared" si="239"/>
        <v>41113.199155092596</v>
      </c>
    </row>
    <row r="2556" spans="1:20" ht="29" hidden="1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42156.165972222225</v>
      </c>
      <c r="T2556" s="9">
        <f t="shared" si="239"/>
        <v>42125.078275462962</v>
      </c>
    </row>
    <row r="2557" spans="1:20" ht="29" hidden="1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41057.655011574076</v>
      </c>
      <c r="T2557" s="9">
        <f t="shared" si="239"/>
        <v>41026.655011574076</v>
      </c>
    </row>
    <row r="2558" spans="1:20" ht="29" hidden="1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41267.991400462961</v>
      </c>
      <c r="T2558" s="9">
        <f t="shared" si="239"/>
        <v>41222.991400462961</v>
      </c>
    </row>
    <row r="2559" spans="1:20" hidden="1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41774.745208333334</v>
      </c>
      <c r="T2559" s="9">
        <f t="shared" si="239"/>
        <v>41744.745208333334</v>
      </c>
    </row>
    <row r="2560" spans="1:20" ht="29" hidden="1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42125.582638888889</v>
      </c>
      <c r="T2560" s="9">
        <f t="shared" si="239"/>
        <v>42093.860023148154</v>
      </c>
    </row>
    <row r="2561" spans="1:20" ht="29" hidden="1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40862.817361111112</v>
      </c>
      <c r="T2561" s="9">
        <f t="shared" si="239"/>
        <v>40829.873657407406</v>
      </c>
    </row>
    <row r="2562" spans="1:20" ht="29" hidden="1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42069.951087962967</v>
      </c>
      <c r="T2562" s="9">
        <f t="shared" si="239"/>
        <v>42039.951087962967</v>
      </c>
    </row>
    <row r="2563" spans="1:20" ht="29" hidden="1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 N2563))</f>
        <v>food trucks</v>
      </c>
      <c r="S2563" s="9">
        <f t="shared" ref="S2563:S2626" si="244">(((I2563/60)/60)/24)+DATE(1970,1,1)</f>
        <v>42290.528807870374</v>
      </c>
      <c r="T2563" s="9">
        <f t="shared" ref="T2563:T2626" si="245">(((J2563/60)/60)/24)+DATE(1970,1,1)</f>
        <v>42260.528807870374</v>
      </c>
    </row>
    <row r="2564" spans="1:20" ht="43.5" hidden="1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42654.524756944447</v>
      </c>
      <c r="T2564" s="9">
        <f t="shared" si="245"/>
        <v>42594.524756944447</v>
      </c>
    </row>
    <row r="2565" spans="1:20" hidden="1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42215.139479166668</v>
      </c>
      <c r="T2565" s="9">
        <f t="shared" si="245"/>
        <v>42155.139479166668</v>
      </c>
    </row>
    <row r="2566" spans="1:20" ht="29" hidden="1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41852.040497685186</v>
      </c>
      <c r="T2566" s="9">
        <f t="shared" si="245"/>
        <v>41822.040497685186</v>
      </c>
    </row>
    <row r="2567" spans="1:20" ht="29" hidden="1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42499.868055555555</v>
      </c>
      <c r="T2567" s="9">
        <f t="shared" si="245"/>
        <v>42440.650335648148</v>
      </c>
    </row>
    <row r="2568" spans="1:20" ht="29" hidden="1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41872.980879629627</v>
      </c>
      <c r="T2568" s="9">
        <f t="shared" si="245"/>
        <v>41842.980879629627</v>
      </c>
    </row>
    <row r="2569" spans="1:20" ht="29" hidden="1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42117.878912037035</v>
      </c>
      <c r="T2569" s="9">
        <f t="shared" si="245"/>
        <v>42087.878912037035</v>
      </c>
    </row>
    <row r="2570" spans="1:20" ht="29" hidden="1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42614.666597222225</v>
      </c>
      <c r="T2570" s="9">
        <f t="shared" si="245"/>
        <v>42584.666597222225</v>
      </c>
    </row>
    <row r="2571" spans="1:20" ht="29" hidden="1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42264.105462962965</v>
      </c>
      <c r="T2571" s="9">
        <f t="shared" si="245"/>
        <v>42234.105462962965</v>
      </c>
    </row>
    <row r="2572" spans="1:20" ht="29" hidden="1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42774.903182870374</v>
      </c>
      <c r="T2572" s="9">
        <f t="shared" si="245"/>
        <v>42744.903182870374</v>
      </c>
    </row>
    <row r="2573" spans="1:20" ht="29" hidden="1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42509.341678240744</v>
      </c>
      <c r="T2573" s="9">
        <f t="shared" si="245"/>
        <v>42449.341678240744</v>
      </c>
    </row>
    <row r="2574" spans="1:20" ht="29" hidden="1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42107.119409722218</v>
      </c>
      <c r="T2574" s="9">
        <f t="shared" si="245"/>
        <v>42077.119409722218</v>
      </c>
    </row>
    <row r="2575" spans="1:20" ht="29" hidden="1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41874.592002314814</v>
      </c>
      <c r="T2575" s="9">
        <f t="shared" si="245"/>
        <v>41829.592002314814</v>
      </c>
    </row>
    <row r="2576" spans="1:20" ht="29" hidden="1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42508.825752314813</v>
      </c>
      <c r="T2576" s="9">
        <f t="shared" si="245"/>
        <v>42487.825752314813</v>
      </c>
    </row>
    <row r="2577" spans="1:20" ht="29" hidden="1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42016.108726851846</v>
      </c>
      <c r="T2577" s="9">
        <f t="shared" si="245"/>
        <v>41986.108726851846</v>
      </c>
    </row>
    <row r="2578" spans="1:20" hidden="1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42104.968136574069</v>
      </c>
      <c r="T2578" s="9">
        <f t="shared" si="245"/>
        <v>42060.00980324074</v>
      </c>
    </row>
    <row r="2579" spans="1:20" ht="29" hidden="1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41855.820567129631</v>
      </c>
      <c r="T2579" s="9">
        <f t="shared" si="245"/>
        <v>41830.820567129631</v>
      </c>
    </row>
    <row r="2580" spans="1:20" ht="29" hidden="1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42286.708333333328</v>
      </c>
      <c r="T2580" s="9">
        <f t="shared" si="245"/>
        <v>42238.022905092599</v>
      </c>
    </row>
    <row r="2581" spans="1:20" ht="29" hidden="1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41897.829895833333</v>
      </c>
      <c r="T2581" s="9">
        <f t="shared" si="245"/>
        <v>41837.829895833333</v>
      </c>
    </row>
    <row r="2582" spans="1:20" ht="29" hidden="1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42140.125</v>
      </c>
      <c r="T2582" s="9">
        <f t="shared" si="245"/>
        <v>42110.326423611114</v>
      </c>
    </row>
    <row r="2583" spans="1:20" ht="29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42324.670115740737</v>
      </c>
      <c r="T2583" s="9">
        <f t="shared" si="245"/>
        <v>42294.628449074073</v>
      </c>
    </row>
    <row r="2584" spans="1:20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42672.988819444443</v>
      </c>
      <c r="T2584" s="9">
        <f t="shared" si="245"/>
        <v>42642.988819444443</v>
      </c>
    </row>
    <row r="2585" spans="1:20" ht="29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42079.727777777778</v>
      </c>
      <c r="T2585" s="9">
        <f t="shared" si="245"/>
        <v>42019.76944444445</v>
      </c>
    </row>
    <row r="2586" spans="1:20" ht="29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42170.173252314817</v>
      </c>
      <c r="T2586" s="9">
        <f t="shared" si="245"/>
        <v>42140.173252314817</v>
      </c>
    </row>
    <row r="2587" spans="1:20" ht="29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41825.963333333333</v>
      </c>
      <c r="T2587" s="9">
        <f t="shared" si="245"/>
        <v>41795.963333333333</v>
      </c>
    </row>
    <row r="2588" spans="1:20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42363.330277777779</v>
      </c>
      <c r="T2588" s="9">
        <f t="shared" si="245"/>
        <v>42333.330277777779</v>
      </c>
    </row>
    <row r="2589" spans="1:20" ht="29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42368.675381944442</v>
      </c>
      <c r="T2589" s="9">
        <f t="shared" si="245"/>
        <v>42338.675381944442</v>
      </c>
    </row>
    <row r="2590" spans="1:20" ht="29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42094.551388888889</v>
      </c>
      <c r="T2590" s="9">
        <f t="shared" si="245"/>
        <v>42042.676226851851</v>
      </c>
    </row>
    <row r="2591" spans="1:20" ht="29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42452.494525462964</v>
      </c>
      <c r="T2591" s="9">
        <f t="shared" si="245"/>
        <v>42422.536192129628</v>
      </c>
    </row>
    <row r="2592" spans="1:20" ht="29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42395.589085648149</v>
      </c>
      <c r="T2592" s="9">
        <f t="shared" si="245"/>
        <v>42388.589085648149</v>
      </c>
    </row>
    <row r="2593" spans="1:20" ht="29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42442.864861111113</v>
      </c>
      <c r="T2593" s="9">
        <f t="shared" si="245"/>
        <v>42382.906527777777</v>
      </c>
    </row>
    <row r="2594" spans="1:20" ht="29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41917.801168981481</v>
      </c>
      <c r="T2594" s="9">
        <f t="shared" si="245"/>
        <v>41887.801168981481</v>
      </c>
    </row>
    <row r="2595" spans="1:20" ht="29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42119.84520833334</v>
      </c>
      <c r="T2595" s="9">
        <f t="shared" si="245"/>
        <v>42089.84520833334</v>
      </c>
    </row>
    <row r="2596" spans="1:20" ht="29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41858.967916666668</v>
      </c>
      <c r="T2596" s="9">
        <f t="shared" si="245"/>
        <v>41828.967916666668</v>
      </c>
    </row>
    <row r="2597" spans="1:20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42790.244212962964</v>
      </c>
      <c r="T2597" s="9">
        <f t="shared" si="245"/>
        <v>42760.244212962964</v>
      </c>
    </row>
    <row r="2598" spans="1:20" ht="29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41858.664456018516</v>
      </c>
      <c r="T2598" s="9">
        <f t="shared" si="245"/>
        <v>41828.664456018516</v>
      </c>
    </row>
    <row r="2599" spans="1:20" ht="29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42540.341631944444</v>
      </c>
      <c r="T2599" s="9">
        <f t="shared" si="245"/>
        <v>42510.341631944444</v>
      </c>
    </row>
    <row r="2600" spans="1:20" ht="29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42270.840289351851</v>
      </c>
      <c r="T2600" s="9">
        <f t="shared" si="245"/>
        <v>42240.840289351851</v>
      </c>
    </row>
    <row r="2601" spans="1:20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41854.754016203704</v>
      </c>
      <c r="T2601" s="9">
        <f t="shared" si="245"/>
        <v>41809.754016203704</v>
      </c>
    </row>
    <row r="2602" spans="1:20" ht="29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42454.858796296292</v>
      </c>
      <c r="T2602" s="9">
        <f t="shared" si="245"/>
        <v>42394.900462962964</v>
      </c>
    </row>
    <row r="2603" spans="1:20" ht="29" hidden="1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41165.165972222225</v>
      </c>
      <c r="T2603" s="9">
        <f t="shared" si="245"/>
        <v>41150.902187499996</v>
      </c>
    </row>
    <row r="2604" spans="1:20" ht="29" hidden="1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41955.888888888891</v>
      </c>
      <c r="T2604" s="9">
        <f t="shared" si="245"/>
        <v>41915.747314814813</v>
      </c>
    </row>
    <row r="2605" spans="1:20" hidden="1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41631.912662037037</v>
      </c>
      <c r="T2605" s="9">
        <f t="shared" si="245"/>
        <v>41617.912662037037</v>
      </c>
    </row>
    <row r="2606" spans="1:20" ht="29" hidden="1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41028.051192129627</v>
      </c>
      <c r="T2606" s="9">
        <f t="shared" si="245"/>
        <v>40998.051192129627</v>
      </c>
    </row>
    <row r="2607" spans="1:20" ht="29" hidden="1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42538.541550925926</v>
      </c>
      <c r="T2607" s="9">
        <f t="shared" si="245"/>
        <v>42508.541550925926</v>
      </c>
    </row>
    <row r="2608" spans="1:20" ht="43.5" hidden="1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41758.712754629632</v>
      </c>
      <c r="T2608" s="9">
        <f t="shared" si="245"/>
        <v>41726.712754629632</v>
      </c>
    </row>
    <row r="2609" spans="1:20" ht="29" hidden="1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42228.083333333328</v>
      </c>
      <c r="T2609" s="9">
        <f t="shared" si="245"/>
        <v>42184.874675925923</v>
      </c>
    </row>
    <row r="2610" spans="1:20" ht="29" hidden="1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42809</v>
      </c>
      <c r="T2610" s="9">
        <f t="shared" si="245"/>
        <v>42767.801712962959</v>
      </c>
    </row>
    <row r="2611" spans="1:20" ht="29" hidden="1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41105.237858796296</v>
      </c>
      <c r="T2611" s="9">
        <f t="shared" si="245"/>
        <v>41075.237858796296</v>
      </c>
    </row>
    <row r="2612" spans="1:20" ht="29" hidden="1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42604.290972222225</v>
      </c>
      <c r="T2612" s="9">
        <f t="shared" si="245"/>
        <v>42564.881076388891</v>
      </c>
    </row>
    <row r="2613" spans="1:20" ht="29" hidden="1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42737.957638888889</v>
      </c>
      <c r="T2613" s="9">
        <f t="shared" si="245"/>
        <v>42704.335810185185</v>
      </c>
    </row>
    <row r="2614" spans="1:20" ht="29" hidden="1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42013.143171296295</v>
      </c>
      <c r="T2614" s="9">
        <f t="shared" si="245"/>
        <v>41982.143171296295</v>
      </c>
    </row>
    <row r="2615" spans="1:20" ht="29" hidden="1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41173.81821759259</v>
      </c>
      <c r="T2615" s="9">
        <f t="shared" si="245"/>
        <v>41143.81821759259</v>
      </c>
    </row>
    <row r="2616" spans="1:20" ht="29" hidden="1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41759.208333333336</v>
      </c>
      <c r="T2616" s="9">
        <f t="shared" si="245"/>
        <v>41730.708472222221</v>
      </c>
    </row>
    <row r="2617" spans="1:20" ht="29" hidden="1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42490.5</v>
      </c>
      <c r="T2617" s="9">
        <f t="shared" si="245"/>
        <v>42453.49726851852</v>
      </c>
    </row>
    <row r="2618" spans="1:20" ht="29" hidden="1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42241.99454861111</v>
      </c>
      <c r="T2618" s="9">
        <f t="shared" si="245"/>
        <v>42211.99454861111</v>
      </c>
    </row>
    <row r="2619" spans="1:20" ht="29" hidden="1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41932.874432870369</v>
      </c>
      <c r="T2619" s="9">
        <f t="shared" si="245"/>
        <v>41902.874432870369</v>
      </c>
    </row>
    <row r="2620" spans="1:20" hidden="1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42339.834039351852</v>
      </c>
      <c r="T2620" s="9">
        <f t="shared" si="245"/>
        <v>42279.792372685188</v>
      </c>
    </row>
    <row r="2621" spans="1:20" ht="29" hidden="1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42300.458333333328</v>
      </c>
      <c r="T2621" s="9">
        <f t="shared" si="245"/>
        <v>42273.884305555555</v>
      </c>
    </row>
    <row r="2622" spans="1:20" ht="29" hidden="1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42288.041666666672</v>
      </c>
      <c r="T2622" s="9">
        <f t="shared" si="245"/>
        <v>42251.16715277778</v>
      </c>
    </row>
    <row r="2623" spans="1:20" ht="29" hidden="1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42145.74754629629</v>
      </c>
      <c r="T2623" s="9">
        <f t="shared" si="245"/>
        <v>42115.74754629629</v>
      </c>
    </row>
    <row r="2624" spans="1:20" ht="29" hidden="1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42734.74324074074</v>
      </c>
      <c r="T2624" s="9">
        <f t="shared" si="245"/>
        <v>42689.74324074074</v>
      </c>
    </row>
    <row r="2625" spans="1:20" ht="29" hidden="1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42706.256550925929</v>
      </c>
      <c r="T2625" s="9">
        <f t="shared" si="245"/>
        <v>42692.256550925929</v>
      </c>
    </row>
    <row r="2626" spans="1:20" ht="29" hidden="1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41165.42155092593</v>
      </c>
      <c r="T2626" s="9">
        <f t="shared" si="245"/>
        <v>41144.42155092593</v>
      </c>
    </row>
    <row r="2627" spans="1:20" ht="29" hidden="1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 N2627))</f>
        <v>space exploration</v>
      </c>
      <c r="S2627" s="9">
        <f t="shared" ref="S2627:S2690" si="250">(((I2627/60)/60)/24)+DATE(1970,1,1)</f>
        <v>42683.851944444439</v>
      </c>
      <c r="T2627" s="9">
        <f t="shared" ref="T2627:T2690" si="251">(((J2627/60)/60)/24)+DATE(1970,1,1)</f>
        <v>42658.810277777782</v>
      </c>
    </row>
    <row r="2628" spans="1:20" ht="29" hidden="1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42158.628113425926</v>
      </c>
      <c r="T2628" s="9">
        <f t="shared" si="251"/>
        <v>42128.628113425926</v>
      </c>
    </row>
    <row r="2629" spans="1:20" ht="29" hidden="1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42334.871076388896</v>
      </c>
      <c r="T2629" s="9">
        <f t="shared" si="251"/>
        <v>42304.829409722224</v>
      </c>
    </row>
    <row r="2630" spans="1:20" hidden="1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41973.966053240743</v>
      </c>
      <c r="T2630" s="9">
        <f t="shared" si="251"/>
        <v>41953.966053240743</v>
      </c>
    </row>
    <row r="2631" spans="1:20" hidden="1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42138.538449074069</v>
      </c>
      <c r="T2631" s="9">
        <f t="shared" si="251"/>
        <v>42108.538449074069</v>
      </c>
    </row>
    <row r="2632" spans="1:20" ht="29" hidden="1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42551.416666666672</v>
      </c>
      <c r="T2632" s="9">
        <f t="shared" si="251"/>
        <v>42524.105462962965</v>
      </c>
    </row>
    <row r="2633" spans="1:20" ht="29" hidden="1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42246.169293981482</v>
      </c>
      <c r="T2633" s="9">
        <f t="shared" si="251"/>
        <v>42218.169293981482</v>
      </c>
    </row>
    <row r="2634" spans="1:20" ht="29" hidden="1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42519.061793981484</v>
      </c>
      <c r="T2634" s="9">
        <f t="shared" si="251"/>
        <v>42494.061793981484</v>
      </c>
    </row>
    <row r="2635" spans="1:20" ht="29" hidden="1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41697.958333333336</v>
      </c>
      <c r="T2635" s="9">
        <f t="shared" si="251"/>
        <v>41667.823287037041</v>
      </c>
    </row>
    <row r="2636" spans="1:20" ht="29" hidden="1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42642.656493055561</v>
      </c>
      <c r="T2636" s="9">
        <f t="shared" si="251"/>
        <v>42612.656493055561</v>
      </c>
    </row>
    <row r="2637" spans="1:20" ht="29" hidden="1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42072.909270833334</v>
      </c>
      <c r="T2637" s="9">
        <f t="shared" si="251"/>
        <v>42037.950937500005</v>
      </c>
    </row>
    <row r="2638" spans="1:20" ht="29" hidden="1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42659.041666666672</v>
      </c>
      <c r="T2638" s="9">
        <f t="shared" si="251"/>
        <v>42636.614745370374</v>
      </c>
    </row>
    <row r="2639" spans="1:20" hidden="1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42655.549479166672</v>
      </c>
      <c r="T2639" s="9">
        <f t="shared" si="251"/>
        <v>42639.549479166672</v>
      </c>
    </row>
    <row r="2640" spans="1:20" ht="29" hidden="1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42019.913136574076</v>
      </c>
      <c r="T2640" s="9">
        <f t="shared" si="251"/>
        <v>41989.913136574076</v>
      </c>
    </row>
    <row r="2641" spans="1:20" ht="29" hidden="1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42054.86513888889</v>
      </c>
      <c r="T2641" s="9">
        <f t="shared" si="251"/>
        <v>42024.86513888889</v>
      </c>
    </row>
    <row r="2642" spans="1:20" ht="43.5" hidden="1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42163.160578703704</v>
      </c>
      <c r="T2642" s="9">
        <f t="shared" si="251"/>
        <v>42103.160578703704</v>
      </c>
    </row>
    <row r="2643" spans="1:20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41897.839583333334</v>
      </c>
      <c r="T2643" s="9">
        <f t="shared" si="251"/>
        <v>41880.827118055553</v>
      </c>
    </row>
    <row r="2644" spans="1:20" ht="29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42566.289583333331</v>
      </c>
      <c r="T2644" s="9">
        <f t="shared" si="251"/>
        <v>42536.246620370366</v>
      </c>
    </row>
    <row r="2645" spans="1:20" ht="29" hidden="1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42725.332638888889</v>
      </c>
      <c r="T2645" s="9">
        <f t="shared" si="251"/>
        <v>42689.582349537035</v>
      </c>
    </row>
    <row r="2646" spans="1:20" ht="29" hidden="1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42804.792071759264</v>
      </c>
      <c r="T2646" s="9">
        <f t="shared" si="251"/>
        <v>42774.792071759264</v>
      </c>
    </row>
    <row r="2647" spans="1:20" ht="29" hidden="1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41951.884293981479</v>
      </c>
      <c r="T2647" s="9">
        <f t="shared" si="251"/>
        <v>41921.842627314814</v>
      </c>
    </row>
    <row r="2648" spans="1:20" ht="29" hidden="1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42256.313298611116</v>
      </c>
      <c r="T2648" s="9">
        <f t="shared" si="251"/>
        <v>42226.313298611116</v>
      </c>
    </row>
    <row r="2649" spans="1:20" ht="29" hidden="1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42230.261793981481</v>
      </c>
      <c r="T2649" s="9">
        <f t="shared" si="251"/>
        <v>42200.261793981481</v>
      </c>
    </row>
    <row r="2650" spans="1:20" ht="29" hidden="1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42438.714814814812</v>
      </c>
      <c r="T2650" s="9">
        <f t="shared" si="251"/>
        <v>42408.714814814812</v>
      </c>
    </row>
    <row r="2651" spans="1:20" hidden="1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42401.99700231482</v>
      </c>
      <c r="T2651" s="9">
        <f t="shared" si="251"/>
        <v>42341.99700231482</v>
      </c>
    </row>
    <row r="2652" spans="1:20" ht="29" hidden="1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42725.624340277776</v>
      </c>
      <c r="T2652" s="9">
        <f t="shared" si="251"/>
        <v>42695.624340277776</v>
      </c>
    </row>
    <row r="2653" spans="1:20" ht="29" hidden="1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42355.805659722217</v>
      </c>
      <c r="T2653" s="9">
        <f t="shared" si="251"/>
        <v>42327.805659722217</v>
      </c>
    </row>
    <row r="2654" spans="1:20" ht="29" hidden="1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41983.158854166672</v>
      </c>
      <c r="T2654" s="9">
        <f t="shared" si="251"/>
        <v>41953.158854166672</v>
      </c>
    </row>
    <row r="2655" spans="1:20" ht="29" hidden="1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41803.166666666664</v>
      </c>
      <c r="T2655" s="9">
        <f t="shared" si="251"/>
        <v>41771.651932870373</v>
      </c>
    </row>
    <row r="2656" spans="1:20" ht="29" hidden="1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42115.559328703705</v>
      </c>
      <c r="T2656" s="9">
        <f t="shared" si="251"/>
        <v>42055.600995370376</v>
      </c>
    </row>
    <row r="2657" spans="1:20" hidden="1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42409.833333333328</v>
      </c>
      <c r="T2657" s="9">
        <f t="shared" si="251"/>
        <v>42381.866284722222</v>
      </c>
    </row>
    <row r="2658" spans="1:20" hidden="1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42806.791666666672</v>
      </c>
      <c r="T2658" s="9">
        <f t="shared" si="251"/>
        <v>42767.688518518517</v>
      </c>
    </row>
    <row r="2659" spans="1:20" ht="29" hidden="1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42585.0625</v>
      </c>
      <c r="T2659" s="9">
        <f t="shared" si="251"/>
        <v>42551.928854166668</v>
      </c>
    </row>
    <row r="2660" spans="1:20" ht="29" hidden="1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42581.884189814817</v>
      </c>
      <c r="T2660" s="9">
        <f t="shared" si="251"/>
        <v>42551.884189814817</v>
      </c>
    </row>
    <row r="2661" spans="1:20" hidden="1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42112.069560185191</v>
      </c>
      <c r="T2661" s="9">
        <f t="shared" si="251"/>
        <v>42082.069560185191</v>
      </c>
    </row>
    <row r="2662" spans="1:20" ht="29" hidden="1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42332.754837962959</v>
      </c>
      <c r="T2662" s="9">
        <f t="shared" si="251"/>
        <v>42272.713171296295</v>
      </c>
    </row>
    <row r="2663" spans="1:20" ht="29" hidden="1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41572.958449074074</v>
      </c>
      <c r="T2663" s="9">
        <f t="shared" si="251"/>
        <v>41542.958449074074</v>
      </c>
    </row>
    <row r="2664" spans="1:20" ht="29" hidden="1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42237.746678240743</v>
      </c>
      <c r="T2664" s="9">
        <f t="shared" si="251"/>
        <v>42207.746678240743</v>
      </c>
    </row>
    <row r="2665" spans="1:20" ht="29" hidden="1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42251.625</v>
      </c>
      <c r="T2665" s="9">
        <f t="shared" si="251"/>
        <v>42222.622766203705</v>
      </c>
    </row>
    <row r="2666" spans="1:20" ht="29" hidden="1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42347.290972222225</v>
      </c>
      <c r="T2666" s="9">
        <f t="shared" si="251"/>
        <v>42313.02542824074</v>
      </c>
    </row>
    <row r="2667" spans="1:20" ht="29" hidden="1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42128.895532407405</v>
      </c>
      <c r="T2667" s="9">
        <f t="shared" si="251"/>
        <v>42083.895532407405</v>
      </c>
    </row>
    <row r="2668" spans="1:20" ht="29" hidden="1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42272.875</v>
      </c>
      <c r="T2668" s="9">
        <f t="shared" si="251"/>
        <v>42235.764340277776</v>
      </c>
    </row>
    <row r="2669" spans="1:20" ht="29" hidden="1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42410.926111111112</v>
      </c>
      <c r="T2669" s="9">
        <f t="shared" si="251"/>
        <v>42380.926111111112</v>
      </c>
    </row>
    <row r="2670" spans="1:20" ht="29" hidden="1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42317.60555555555</v>
      </c>
      <c r="T2670" s="9">
        <f t="shared" si="251"/>
        <v>42275.588715277772</v>
      </c>
    </row>
    <row r="2671" spans="1:20" ht="29" hidden="1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42379.035833333335</v>
      </c>
      <c r="T2671" s="9">
        <f t="shared" si="251"/>
        <v>42319.035833333335</v>
      </c>
    </row>
    <row r="2672" spans="1:20" ht="29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41849.020601851851</v>
      </c>
      <c r="T2672" s="9">
        <f t="shared" si="251"/>
        <v>41821.020601851851</v>
      </c>
    </row>
    <row r="2673" spans="1:20" ht="29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41992.818055555559</v>
      </c>
      <c r="T2673" s="9">
        <f t="shared" si="251"/>
        <v>41962.749027777783</v>
      </c>
    </row>
    <row r="2674" spans="1:20" ht="29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42366.25</v>
      </c>
      <c r="T2674" s="9">
        <f t="shared" si="251"/>
        <v>42344.884143518517</v>
      </c>
    </row>
    <row r="2675" spans="1:20" ht="29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41941.947916666664</v>
      </c>
      <c r="T2675" s="9">
        <f t="shared" si="251"/>
        <v>41912.541655092595</v>
      </c>
    </row>
    <row r="2676" spans="1:20" ht="29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42556.207638888889</v>
      </c>
      <c r="T2676" s="9">
        <f t="shared" si="251"/>
        <v>42529.632754629631</v>
      </c>
    </row>
    <row r="2677" spans="1:20" ht="29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41953.899178240739</v>
      </c>
      <c r="T2677" s="9">
        <f t="shared" si="251"/>
        <v>41923.857511574075</v>
      </c>
    </row>
    <row r="2678" spans="1:20" ht="29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42512.624699074076</v>
      </c>
      <c r="T2678" s="9">
        <f t="shared" si="251"/>
        <v>42482.624699074076</v>
      </c>
    </row>
    <row r="2679" spans="1:20" ht="29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41823.029432870368</v>
      </c>
      <c r="T2679" s="9">
        <f t="shared" si="251"/>
        <v>41793.029432870368</v>
      </c>
    </row>
    <row r="2680" spans="1:20" ht="29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42271.798206018517</v>
      </c>
      <c r="T2680" s="9">
        <f t="shared" si="251"/>
        <v>42241.798206018517</v>
      </c>
    </row>
    <row r="2681" spans="1:20" ht="29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42063.001087962963</v>
      </c>
      <c r="T2681" s="9">
        <f t="shared" si="251"/>
        <v>42033.001087962963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42466.170034722221</v>
      </c>
      <c r="T2682" s="9">
        <f t="shared" si="251"/>
        <v>42436.211701388893</v>
      </c>
    </row>
    <row r="2683" spans="1:20" ht="29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41830.895254629628</v>
      </c>
      <c r="T2683" s="9">
        <f t="shared" si="251"/>
        <v>41805.895254629628</v>
      </c>
    </row>
    <row r="2684" spans="1:20" ht="29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41965.249305555553</v>
      </c>
      <c r="T2684" s="9">
        <f t="shared" si="251"/>
        <v>41932.871990740743</v>
      </c>
    </row>
    <row r="2685" spans="1:20" ht="29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42064.75509259259</v>
      </c>
      <c r="T2685" s="9">
        <f t="shared" si="251"/>
        <v>42034.75509259259</v>
      </c>
    </row>
    <row r="2686" spans="1:20" ht="29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41860.914641203701</v>
      </c>
      <c r="T2686" s="9">
        <f t="shared" si="251"/>
        <v>41820.914641203701</v>
      </c>
    </row>
    <row r="2687" spans="1:20" ht="29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42121.654282407413</v>
      </c>
      <c r="T2687" s="9">
        <f t="shared" si="251"/>
        <v>42061.69594907407</v>
      </c>
    </row>
    <row r="2688" spans="1:20" ht="29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41912.974803240737</v>
      </c>
      <c r="T2688" s="9">
        <f t="shared" si="251"/>
        <v>41892.974803240737</v>
      </c>
    </row>
    <row r="2689" spans="1:20" ht="29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42184.64025462963</v>
      </c>
      <c r="T2689" s="9">
        <f t="shared" si="251"/>
        <v>42154.64025462963</v>
      </c>
    </row>
    <row r="2690" spans="1:20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42059.125</v>
      </c>
      <c r="T2690" s="9">
        <f t="shared" si="251"/>
        <v>42028.118865740747</v>
      </c>
    </row>
    <row r="2691" spans="1:20" ht="29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 N2691))</f>
        <v>food trucks</v>
      </c>
      <c r="S2691" s="9">
        <f t="shared" ref="S2691:S2754" si="256">(((I2691/60)/60)/24)+DATE(1970,1,1)</f>
        <v>42581.961689814809</v>
      </c>
      <c r="T2691" s="9">
        <f t="shared" ref="T2691:T2754" si="257">(((J2691/60)/60)/24)+DATE(1970,1,1)</f>
        <v>42551.961689814809</v>
      </c>
    </row>
    <row r="2692" spans="1:20" ht="29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42158.105046296296</v>
      </c>
      <c r="T2692" s="9">
        <f t="shared" si="257"/>
        <v>42113.105046296296</v>
      </c>
    </row>
    <row r="2693" spans="1:20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42134.724039351851</v>
      </c>
      <c r="T2693" s="9">
        <f t="shared" si="257"/>
        <v>42089.724039351851</v>
      </c>
    </row>
    <row r="2694" spans="1:20" ht="43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42088.292361111111</v>
      </c>
      <c r="T2694" s="9">
        <f t="shared" si="257"/>
        <v>42058.334027777775</v>
      </c>
    </row>
    <row r="2695" spans="1:20" ht="29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41864.138495370367</v>
      </c>
      <c r="T2695" s="9">
        <f t="shared" si="257"/>
        <v>41834.138495370367</v>
      </c>
    </row>
    <row r="2696" spans="1:20" ht="29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41908.140497685185</v>
      </c>
      <c r="T2696" s="9">
        <f t="shared" si="257"/>
        <v>41878.140497685185</v>
      </c>
    </row>
    <row r="2697" spans="1:20" ht="29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42108.14025462963</v>
      </c>
      <c r="T2697" s="9">
        <f t="shared" si="257"/>
        <v>42048.181921296295</v>
      </c>
    </row>
    <row r="2698" spans="1:20" ht="29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41998.844444444447</v>
      </c>
      <c r="T2698" s="9">
        <f t="shared" si="257"/>
        <v>41964.844444444447</v>
      </c>
    </row>
    <row r="2699" spans="1:20" ht="29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42218.916666666672</v>
      </c>
      <c r="T2699" s="9">
        <f t="shared" si="257"/>
        <v>42187.940081018518</v>
      </c>
    </row>
    <row r="2700" spans="1:20" ht="29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41817.898240740738</v>
      </c>
      <c r="T2700" s="9">
        <f t="shared" si="257"/>
        <v>41787.898240740738</v>
      </c>
    </row>
    <row r="2701" spans="1:20" ht="29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41859.896562499998</v>
      </c>
      <c r="T2701" s="9">
        <f t="shared" si="257"/>
        <v>41829.896562499998</v>
      </c>
    </row>
    <row r="2702" spans="1:20" ht="29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41900.87467592593</v>
      </c>
      <c r="T2702" s="9">
        <f t="shared" si="257"/>
        <v>41870.87467592593</v>
      </c>
    </row>
    <row r="2703" spans="1:20" ht="29" hidden="1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42832.733032407406</v>
      </c>
      <c r="T2703" s="9">
        <f t="shared" si="257"/>
        <v>42801.774699074071</v>
      </c>
    </row>
    <row r="2704" spans="1:20" ht="29" hidden="1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42830.760150462964</v>
      </c>
      <c r="T2704" s="9">
        <f t="shared" si="257"/>
        <v>42800.801817129628</v>
      </c>
    </row>
    <row r="2705" spans="1:20" hidden="1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42816.648495370369</v>
      </c>
      <c r="T2705" s="9">
        <f t="shared" si="257"/>
        <v>42756.690162037034</v>
      </c>
    </row>
    <row r="2706" spans="1:20" ht="29" hidden="1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42830.820763888885</v>
      </c>
      <c r="T2706" s="9">
        <f t="shared" si="257"/>
        <v>42787.862430555557</v>
      </c>
    </row>
    <row r="2707" spans="1:20" hidden="1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42818.874513888892</v>
      </c>
      <c r="T2707" s="9">
        <f t="shared" si="257"/>
        <v>42773.916180555556</v>
      </c>
    </row>
    <row r="2708" spans="1:20" ht="29" hidden="1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41928.290972222225</v>
      </c>
      <c r="T2708" s="9">
        <f t="shared" si="257"/>
        <v>41899.294942129629</v>
      </c>
    </row>
    <row r="2709" spans="1:20" ht="29" hidden="1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41421.290972222225</v>
      </c>
      <c r="T2709" s="9">
        <f t="shared" si="257"/>
        <v>41391.782905092594</v>
      </c>
    </row>
    <row r="2710" spans="1:20" ht="29" hidden="1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42572.698217592595</v>
      </c>
      <c r="T2710" s="9">
        <f t="shared" si="257"/>
        <v>42512.698217592595</v>
      </c>
    </row>
    <row r="2711" spans="1:20" ht="29" hidden="1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42647.165972222225</v>
      </c>
      <c r="T2711" s="9">
        <f t="shared" si="257"/>
        <v>42612.149780092594</v>
      </c>
    </row>
    <row r="2712" spans="1:20" hidden="1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41860.083333333336</v>
      </c>
      <c r="T2712" s="9">
        <f t="shared" si="257"/>
        <v>41828.229490740741</v>
      </c>
    </row>
    <row r="2713" spans="1:20" ht="29" hidden="1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41810.917361111111</v>
      </c>
      <c r="T2713" s="9">
        <f t="shared" si="257"/>
        <v>41780.745254629634</v>
      </c>
    </row>
    <row r="2714" spans="1:20" ht="29" hidden="1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41468.75</v>
      </c>
      <c r="T2714" s="9">
        <f t="shared" si="257"/>
        <v>41432.062037037038</v>
      </c>
    </row>
    <row r="2715" spans="1:20" ht="29" hidden="1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42362.653749999998</v>
      </c>
      <c r="T2715" s="9">
        <f t="shared" si="257"/>
        <v>42322.653749999998</v>
      </c>
    </row>
    <row r="2716" spans="1:20" hidden="1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42657.958333333328</v>
      </c>
      <c r="T2716" s="9">
        <f t="shared" si="257"/>
        <v>42629.655046296291</v>
      </c>
    </row>
    <row r="2717" spans="1:20" ht="29" hidden="1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42421.398472222223</v>
      </c>
      <c r="T2717" s="9">
        <f t="shared" si="257"/>
        <v>42387.398472222223</v>
      </c>
    </row>
    <row r="2718" spans="1:20" ht="43.5" hidden="1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42285.333252314813</v>
      </c>
      <c r="T2718" s="9">
        <f t="shared" si="257"/>
        <v>42255.333252314813</v>
      </c>
    </row>
    <row r="2719" spans="1:20" ht="29" hidden="1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41979.956585648149</v>
      </c>
      <c r="T2719" s="9">
        <f t="shared" si="257"/>
        <v>41934.914918981485</v>
      </c>
    </row>
    <row r="2720" spans="1:20" ht="29" hidden="1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42493.958333333328</v>
      </c>
      <c r="T2720" s="9">
        <f t="shared" si="257"/>
        <v>42465.596585648149</v>
      </c>
    </row>
    <row r="2721" spans="1:20" ht="29" hidden="1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42477.989513888882</v>
      </c>
      <c r="T2721" s="9">
        <f t="shared" si="257"/>
        <v>42418.031180555554</v>
      </c>
    </row>
    <row r="2722" spans="1:20" ht="29" hidden="1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42685.507557870369</v>
      </c>
      <c r="T2722" s="9">
        <f t="shared" si="257"/>
        <v>42655.465891203698</v>
      </c>
    </row>
    <row r="2723" spans="1:20" ht="29" hidden="1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41523.791666666664</v>
      </c>
      <c r="T2723" s="9">
        <f t="shared" si="257"/>
        <v>41493.543958333335</v>
      </c>
    </row>
    <row r="2724" spans="1:20" ht="29" hidden="1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42764.857094907406</v>
      </c>
      <c r="T2724" s="9">
        <f t="shared" si="257"/>
        <v>42704.857094907406</v>
      </c>
    </row>
    <row r="2725" spans="1:20" ht="29" hidden="1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42004.880648148144</v>
      </c>
      <c r="T2725" s="9">
        <f t="shared" si="257"/>
        <v>41944.83898148148</v>
      </c>
    </row>
    <row r="2726" spans="1:20" ht="29" hidden="1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42231.32707175926</v>
      </c>
      <c r="T2726" s="9">
        <f t="shared" si="257"/>
        <v>42199.32707175926</v>
      </c>
    </row>
    <row r="2727" spans="1:20" ht="29" hidden="1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42795.744618055556</v>
      </c>
      <c r="T2727" s="9">
        <f t="shared" si="257"/>
        <v>42745.744618055556</v>
      </c>
    </row>
    <row r="2728" spans="1:20" hidden="1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42482.579988425925</v>
      </c>
      <c r="T2728" s="9">
        <f t="shared" si="257"/>
        <v>42452.579988425925</v>
      </c>
    </row>
    <row r="2729" spans="1:20" ht="29" hidden="1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42223.676655092597</v>
      </c>
      <c r="T2729" s="9">
        <f t="shared" si="257"/>
        <v>42198.676655092597</v>
      </c>
    </row>
    <row r="2730" spans="1:20" hidden="1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42368.59993055556</v>
      </c>
      <c r="T2730" s="9">
        <f t="shared" si="257"/>
        <v>42333.59993055556</v>
      </c>
    </row>
    <row r="2731" spans="1:20" hidden="1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42125.240706018521</v>
      </c>
      <c r="T2731" s="9">
        <f t="shared" si="257"/>
        <v>42095.240706018521</v>
      </c>
    </row>
    <row r="2732" spans="1:20" ht="29" hidden="1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41386.541377314818</v>
      </c>
      <c r="T2732" s="9">
        <f t="shared" si="257"/>
        <v>41351.541377314818</v>
      </c>
    </row>
    <row r="2733" spans="1:20" ht="29" hidden="1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41930.166666666664</v>
      </c>
      <c r="T2733" s="9">
        <f t="shared" si="257"/>
        <v>41872.525717592594</v>
      </c>
    </row>
    <row r="2734" spans="1:20" ht="29" hidden="1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41422</v>
      </c>
      <c r="T2734" s="9">
        <f t="shared" si="257"/>
        <v>41389.808194444442</v>
      </c>
    </row>
    <row r="2735" spans="1:20" ht="29" hidden="1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42104.231180555551</v>
      </c>
      <c r="T2735" s="9">
        <f t="shared" si="257"/>
        <v>42044.272847222222</v>
      </c>
    </row>
    <row r="2736" spans="1:20" ht="29" hidden="1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42656.915972222225</v>
      </c>
      <c r="T2736" s="9">
        <f t="shared" si="257"/>
        <v>42626.668888888889</v>
      </c>
    </row>
    <row r="2737" spans="1:20" ht="29" hidden="1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41346.833333333336</v>
      </c>
      <c r="T2737" s="9">
        <f t="shared" si="257"/>
        <v>41316.120949074073</v>
      </c>
    </row>
    <row r="2738" spans="1:20" ht="43.5" hidden="1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41752.666354166664</v>
      </c>
      <c r="T2738" s="9">
        <f t="shared" si="257"/>
        <v>41722.666354166664</v>
      </c>
    </row>
    <row r="2739" spans="1:20" ht="29" hidden="1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41654.791666666664</v>
      </c>
      <c r="T2739" s="9">
        <f t="shared" si="257"/>
        <v>41611.917673611111</v>
      </c>
    </row>
    <row r="2740" spans="1:20" ht="29" hidden="1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42680.143564814818</v>
      </c>
      <c r="T2740" s="9">
        <f t="shared" si="257"/>
        <v>42620.143564814818</v>
      </c>
    </row>
    <row r="2741" spans="1:20" ht="29" hidden="1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41764.887928240743</v>
      </c>
      <c r="T2741" s="9">
        <f t="shared" si="257"/>
        <v>41719.887928240743</v>
      </c>
    </row>
    <row r="2742" spans="1:20" ht="29" hidden="1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42074.99018518519</v>
      </c>
      <c r="T2742" s="9">
        <f t="shared" si="257"/>
        <v>42045.031851851847</v>
      </c>
    </row>
    <row r="2743" spans="1:20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41932.088194444441</v>
      </c>
      <c r="T2743" s="9">
        <f t="shared" si="257"/>
        <v>41911.657430555555</v>
      </c>
    </row>
    <row r="2744" spans="1:20" ht="29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41044.719756944447</v>
      </c>
      <c r="T2744" s="9">
        <f t="shared" si="257"/>
        <v>41030.719756944447</v>
      </c>
    </row>
    <row r="2745" spans="1:20" ht="29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42662.328784722224</v>
      </c>
      <c r="T2745" s="9">
        <f t="shared" si="257"/>
        <v>42632.328784722224</v>
      </c>
    </row>
    <row r="2746" spans="1:20" ht="29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40968.062476851854</v>
      </c>
      <c r="T2746" s="9">
        <f t="shared" si="257"/>
        <v>40938.062476851854</v>
      </c>
    </row>
    <row r="2747" spans="1:20" ht="29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41104.988055555557</v>
      </c>
      <c r="T2747" s="9">
        <f t="shared" si="257"/>
        <v>41044.988055555557</v>
      </c>
    </row>
    <row r="2748" spans="1:20" ht="29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41880.781377314815</v>
      </c>
      <c r="T2748" s="9">
        <f t="shared" si="257"/>
        <v>41850.781377314815</v>
      </c>
    </row>
    <row r="2749" spans="1:20" ht="29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41076.131944444445</v>
      </c>
      <c r="T2749" s="9">
        <f t="shared" si="257"/>
        <v>41044.64811342593</v>
      </c>
    </row>
    <row r="2750" spans="1:20" ht="29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42615.7106712963</v>
      </c>
      <c r="T2750" s="9">
        <f t="shared" si="257"/>
        <v>42585.7106712963</v>
      </c>
    </row>
    <row r="2751" spans="1:20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42098.757372685184</v>
      </c>
      <c r="T2751" s="9">
        <f t="shared" si="257"/>
        <v>42068.799039351856</v>
      </c>
    </row>
    <row r="2752" spans="1:20" ht="29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41090.833333333336</v>
      </c>
      <c r="T2752" s="9">
        <f t="shared" si="257"/>
        <v>41078.899826388886</v>
      </c>
    </row>
    <row r="2753" spans="1:20" ht="29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41807.887060185189</v>
      </c>
      <c r="T2753" s="9">
        <f t="shared" si="257"/>
        <v>41747.887060185189</v>
      </c>
    </row>
    <row r="2754" spans="1:20" ht="29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40895.765092592592</v>
      </c>
      <c r="T2754" s="9">
        <f t="shared" si="257"/>
        <v>40855.765092592592</v>
      </c>
    </row>
    <row r="2755" spans="1:20" ht="29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 N2755))</f>
        <v>children's books</v>
      </c>
      <c r="S2755" s="9">
        <f t="shared" ref="S2755:S2818" si="262">(((I2755/60)/60)/24)+DATE(1970,1,1)</f>
        <v>41147.900729166664</v>
      </c>
      <c r="T2755" s="9">
        <f t="shared" ref="T2755:T2818" si="263">(((J2755/60)/60)/24)+DATE(1970,1,1)</f>
        <v>41117.900729166664</v>
      </c>
    </row>
    <row r="2756" spans="1:20" ht="29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41893.636006944449</v>
      </c>
      <c r="T2756" s="9">
        <f t="shared" si="263"/>
        <v>41863.636006944449</v>
      </c>
    </row>
    <row r="2757" spans="1:20" ht="29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42102.790821759263</v>
      </c>
      <c r="T2757" s="9">
        <f t="shared" si="263"/>
        <v>42072.790821759263</v>
      </c>
    </row>
    <row r="2758" spans="1:20" ht="29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41650.90047453704</v>
      </c>
      <c r="T2758" s="9">
        <f t="shared" si="263"/>
        <v>41620.90047453704</v>
      </c>
    </row>
    <row r="2759" spans="1:20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42588.65662037037</v>
      </c>
      <c r="T2759" s="9">
        <f t="shared" si="263"/>
        <v>42573.65662037037</v>
      </c>
    </row>
    <row r="2760" spans="1:20" ht="29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42653.441932870366</v>
      </c>
      <c r="T2760" s="9">
        <f t="shared" si="263"/>
        <v>42639.441932870366</v>
      </c>
    </row>
    <row r="2761" spans="1:20" ht="29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42567.36650462963</v>
      </c>
      <c r="T2761" s="9">
        <f t="shared" si="263"/>
        <v>42524.36650462963</v>
      </c>
    </row>
    <row r="2762" spans="1:20" ht="29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41445.461319444446</v>
      </c>
      <c r="T2762" s="9">
        <f t="shared" si="263"/>
        <v>41415.461319444446</v>
      </c>
    </row>
    <row r="2763" spans="1:20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41277.063576388886</v>
      </c>
      <c r="T2763" s="9">
        <f t="shared" si="263"/>
        <v>41247.063576388886</v>
      </c>
    </row>
    <row r="2764" spans="1:20" ht="29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40986.995312500003</v>
      </c>
      <c r="T2764" s="9">
        <f t="shared" si="263"/>
        <v>40927.036979166667</v>
      </c>
    </row>
    <row r="2765" spans="1:2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41418.579675925925</v>
      </c>
      <c r="T2765" s="9">
        <f t="shared" si="263"/>
        <v>41373.579675925925</v>
      </c>
    </row>
    <row r="2766" spans="1:20" ht="29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41059.791666666664</v>
      </c>
      <c r="T2766" s="9">
        <f t="shared" si="263"/>
        <v>41030.292025462964</v>
      </c>
    </row>
    <row r="2767" spans="1:20" ht="29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41210.579027777778</v>
      </c>
      <c r="T2767" s="9">
        <f t="shared" si="263"/>
        <v>41194.579027777778</v>
      </c>
    </row>
    <row r="2768" spans="1:20" ht="29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40766.668032407404</v>
      </c>
      <c r="T2768" s="9">
        <f t="shared" si="263"/>
        <v>40736.668032407404</v>
      </c>
    </row>
    <row r="2769" spans="1:20" ht="29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42232.958912037036</v>
      </c>
      <c r="T2769" s="9">
        <f t="shared" si="263"/>
        <v>42172.958912037036</v>
      </c>
    </row>
    <row r="2770" spans="1:20" ht="29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40997.573182870372</v>
      </c>
      <c r="T2770" s="9">
        <f t="shared" si="263"/>
        <v>40967.614849537036</v>
      </c>
    </row>
    <row r="2771" spans="1:20" ht="29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41795.826273148145</v>
      </c>
      <c r="T2771" s="9">
        <f t="shared" si="263"/>
        <v>41745.826273148145</v>
      </c>
    </row>
    <row r="2772" spans="1:20" ht="29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41716.663541666669</v>
      </c>
      <c r="T2772" s="9">
        <f t="shared" si="263"/>
        <v>41686.705208333333</v>
      </c>
    </row>
    <row r="2773" spans="1:20" ht="29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41306.708333333336</v>
      </c>
      <c r="T2773" s="9">
        <f t="shared" si="263"/>
        <v>41257.531712962962</v>
      </c>
    </row>
    <row r="2774" spans="1:20" ht="29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41552.869143518517</v>
      </c>
      <c r="T2774" s="9">
        <f t="shared" si="263"/>
        <v>41537.869143518517</v>
      </c>
    </row>
    <row r="2775" spans="1:20" ht="29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42484.86482638889</v>
      </c>
      <c r="T2775" s="9">
        <f t="shared" si="263"/>
        <v>42474.86482638889</v>
      </c>
    </row>
    <row r="2776" spans="1:20" ht="29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41341.126481481479</v>
      </c>
      <c r="T2776" s="9">
        <f t="shared" si="263"/>
        <v>41311.126481481479</v>
      </c>
    </row>
    <row r="2777" spans="1:20" ht="29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40893.013356481482</v>
      </c>
      <c r="T2777" s="9">
        <f t="shared" si="263"/>
        <v>40863.013356481482</v>
      </c>
    </row>
    <row r="2778" spans="1:20" ht="29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42167.297175925924</v>
      </c>
      <c r="T2778" s="9">
        <f t="shared" si="263"/>
        <v>42136.297175925924</v>
      </c>
    </row>
    <row r="2779" spans="1:20" ht="29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42202.669027777782</v>
      </c>
      <c r="T2779" s="9">
        <f t="shared" si="263"/>
        <v>42172.669027777782</v>
      </c>
    </row>
    <row r="2780" spans="1:20" ht="29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41876.978078703702</v>
      </c>
      <c r="T2780" s="9">
        <f t="shared" si="263"/>
        <v>41846.978078703702</v>
      </c>
    </row>
    <row r="2781" spans="1:20" ht="29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42330.627557870372</v>
      </c>
      <c r="T2781" s="9">
        <f t="shared" si="263"/>
        <v>42300.585891203707</v>
      </c>
    </row>
    <row r="2782" spans="1:20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42804.447777777779</v>
      </c>
      <c r="T2782" s="9">
        <f t="shared" si="263"/>
        <v>42774.447777777779</v>
      </c>
    </row>
    <row r="2783" spans="1:20" ht="29" hidden="1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42047.291666666672</v>
      </c>
      <c r="T2783" s="9">
        <f t="shared" si="263"/>
        <v>42018.94159722222</v>
      </c>
    </row>
    <row r="2784" spans="1:20" hidden="1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42052.207638888889</v>
      </c>
      <c r="T2784" s="9">
        <f t="shared" si="263"/>
        <v>42026.924976851849</v>
      </c>
    </row>
    <row r="2785" spans="1:20" ht="29" hidden="1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42117.535254629634</v>
      </c>
      <c r="T2785" s="9">
        <f t="shared" si="263"/>
        <v>42103.535254629634</v>
      </c>
    </row>
    <row r="2786" spans="1:20" ht="29" hidden="1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41941.787534722222</v>
      </c>
      <c r="T2786" s="9">
        <f t="shared" si="263"/>
        <v>41920.787534722222</v>
      </c>
    </row>
    <row r="2787" spans="1:20" ht="29" hidden="1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42587.875</v>
      </c>
      <c r="T2787" s="9">
        <f t="shared" si="263"/>
        <v>42558.189432870371</v>
      </c>
    </row>
    <row r="2788" spans="1:20" hidden="1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41829.569212962961</v>
      </c>
      <c r="T2788" s="9">
        <f t="shared" si="263"/>
        <v>41815.569212962961</v>
      </c>
    </row>
    <row r="2789" spans="1:20" ht="29" hidden="1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41838.198518518519</v>
      </c>
      <c r="T2789" s="9">
        <f t="shared" si="263"/>
        <v>41808.198518518519</v>
      </c>
    </row>
    <row r="2790" spans="1:20" ht="29" hidden="1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42580.701886574068</v>
      </c>
      <c r="T2790" s="9">
        <f t="shared" si="263"/>
        <v>42550.701886574068</v>
      </c>
    </row>
    <row r="2791" spans="1:20" hidden="1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42075.166666666672</v>
      </c>
      <c r="T2791" s="9">
        <f t="shared" si="263"/>
        <v>42056.013124999998</v>
      </c>
    </row>
    <row r="2792" spans="1:20" ht="29" hidden="1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42046.938692129625</v>
      </c>
      <c r="T2792" s="9">
        <f t="shared" si="263"/>
        <v>42016.938692129625</v>
      </c>
    </row>
    <row r="2793" spans="1:20" ht="29" hidden="1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42622.166666666672</v>
      </c>
      <c r="T2793" s="9">
        <f t="shared" si="263"/>
        <v>42591.899988425925</v>
      </c>
    </row>
    <row r="2794" spans="1:20" ht="29" hidden="1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42228.231006944443</v>
      </c>
      <c r="T2794" s="9">
        <f t="shared" si="263"/>
        <v>42183.231006944443</v>
      </c>
    </row>
    <row r="2795" spans="1:20" ht="43.5" hidden="1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42206.419039351851</v>
      </c>
      <c r="T2795" s="9">
        <f t="shared" si="263"/>
        <v>42176.419039351851</v>
      </c>
    </row>
    <row r="2796" spans="1:20" ht="29" hidden="1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42432.791666666672</v>
      </c>
      <c r="T2796" s="9">
        <f t="shared" si="263"/>
        <v>42416.691655092596</v>
      </c>
    </row>
    <row r="2797" spans="1:20" ht="29" hidden="1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41796.958333333336</v>
      </c>
      <c r="T2797" s="9">
        <f t="shared" si="263"/>
        <v>41780.525937500002</v>
      </c>
    </row>
    <row r="2798" spans="1:20" ht="29" hidden="1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41825.528101851851</v>
      </c>
      <c r="T2798" s="9">
        <f t="shared" si="263"/>
        <v>41795.528101851851</v>
      </c>
    </row>
    <row r="2799" spans="1:20" ht="29" hidden="1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41828.94027777778</v>
      </c>
      <c r="T2799" s="9">
        <f t="shared" si="263"/>
        <v>41798.94027777778</v>
      </c>
    </row>
    <row r="2800" spans="1:20" ht="29" hidden="1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42216.666666666672</v>
      </c>
      <c r="T2800" s="9">
        <f t="shared" si="263"/>
        <v>42201.675011574072</v>
      </c>
    </row>
    <row r="2801" spans="1:20" ht="29" hidden="1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42538.666666666672</v>
      </c>
      <c r="T2801" s="9">
        <f t="shared" si="263"/>
        <v>42507.264699074076</v>
      </c>
    </row>
    <row r="2802" spans="1:20" ht="29" hidden="1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42008.552847222221</v>
      </c>
      <c r="T2802" s="9">
        <f t="shared" si="263"/>
        <v>41948.552847222221</v>
      </c>
    </row>
    <row r="2803" spans="1:20" ht="29" hidden="1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41922.458333333336</v>
      </c>
      <c r="T2803" s="9">
        <f t="shared" si="263"/>
        <v>41900.243159722224</v>
      </c>
    </row>
    <row r="2804" spans="1:20" ht="29" hidden="1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42222.64707175926</v>
      </c>
      <c r="T2804" s="9">
        <f t="shared" si="263"/>
        <v>42192.64707175926</v>
      </c>
    </row>
    <row r="2805" spans="1:20" ht="29" hidden="1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42201</v>
      </c>
      <c r="T2805" s="9">
        <f t="shared" si="263"/>
        <v>42158.065694444449</v>
      </c>
    </row>
    <row r="2806" spans="1:20" ht="29" hidden="1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41911.453587962962</v>
      </c>
      <c r="T2806" s="9">
        <f t="shared" si="263"/>
        <v>41881.453587962962</v>
      </c>
    </row>
    <row r="2807" spans="1:20" ht="29" hidden="1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42238.505474537036</v>
      </c>
      <c r="T2807" s="9">
        <f t="shared" si="263"/>
        <v>42213.505474537036</v>
      </c>
    </row>
    <row r="2808" spans="1:20" ht="29" hidden="1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42221.458333333328</v>
      </c>
      <c r="T2808" s="9">
        <f t="shared" si="263"/>
        <v>42185.267245370371</v>
      </c>
    </row>
    <row r="2809" spans="1:20" hidden="1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42184.873124999998</v>
      </c>
      <c r="T2809" s="9">
        <f t="shared" si="263"/>
        <v>42154.873124999998</v>
      </c>
    </row>
    <row r="2810" spans="1:20" ht="29" hidden="1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42238.84646990741</v>
      </c>
      <c r="T2810" s="9">
        <f t="shared" si="263"/>
        <v>42208.84646990741</v>
      </c>
    </row>
    <row r="2811" spans="1:20" ht="29" hidden="1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42459.610416666663</v>
      </c>
      <c r="T2811" s="9">
        <f t="shared" si="263"/>
        <v>42451.496817129635</v>
      </c>
    </row>
    <row r="2812" spans="1:20" ht="29" hidden="1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41791.165972222225</v>
      </c>
      <c r="T2812" s="9">
        <f t="shared" si="263"/>
        <v>41759.13962962963</v>
      </c>
    </row>
    <row r="2813" spans="1:20" ht="29" hidden="1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42058.496562500004</v>
      </c>
      <c r="T2813" s="9">
        <f t="shared" si="263"/>
        <v>42028.496562500004</v>
      </c>
    </row>
    <row r="2814" spans="1:20" ht="29" hidden="1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42100.166666666672</v>
      </c>
      <c r="T2814" s="9">
        <f t="shared" si="263"/>
        <v>42054.74418981481</v>
      </c>
    </row>
    <row r="2815" spans="1:20" ht="29" hidden="1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42718.742604166662</v>
      </c>
      <c r="T2815" s="9">
        <f t="shared" si="263"/>
        <v>42693.742604166662</v>
      </c>
    </row>
    <row r="2816" spans="1:20" ht="29" hidden="1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42133.399479166663</v>
      </c>
      <c r="T2816" s="9">
        <f t="shared" si="263"/>
        <v>42103.399479166663</v>
      </c>
    </row>
    <row r="2817" spans="1:20" ht="29" hidden="1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42589.776724537034</v>
      </c>
      <c r="T2817" s="9">
        <f t="shared" si="263"/>
        <v>42559.776724537034</v>
      </c>
    </row>
    <row r="2818" spans="1:20" ht="29" hidden="1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42218.666666666672</v>
      </c>
      <c r="T2818" s="9">
        <f t="shared" si="263"/>
        <v>42188.467499999999</v>
      </c>
    </row>
    <row r="2819" spans="1:20" ht="29" hidden="1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 N2819))</f>
        <v>plays</v>
      </c>
      <c r="S2819" s="9">
        <f t="shared" ref="S2819:S2882" si="268">(((I2819/60)/60)/24)+DATE(1970,1,1)</f>
        <v>42063.634976851856</v>
      </c>
      <c r="T2819" s="9">
        <f t="shared" ref="T2819:T2882" si="269">(((J2819/60)/60)/24)+DATE(1970,1,1)</f>
        <v>42023.634976851856</v>
      </c>
    </row>
    <row r="2820" spans="1:20" ht="29" hidden="1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42270.598217592589</v>
      </c>
      <c r="T2820" s="9">
        <f t="shared" si="269"/>
        <v>42250.598217592589</v>
      </c>
    </row>
    <row r="2821" spans="1:20" ht="29" hidden="1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42169.525567129633</v>
      </c>
      <c r="T2821" s="9">
        <f t="shared" si="269"/>
        <v>42139.525567129633</v>
      </c>
    </row>
    <row r="2822" spans="1:20" ht="29" hidden="1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42426</v>
      </c>
      <c r="T2822" s="9">
        <f t="shared" si="269"/>
        <v>42401.610983796301</v>
      </c>
    </row>
    <row r="2823" spans="1:20" ht="29" hidden="1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41905.922858796301</v>
      </c>
      <c r="T2823" s="9">
        <f t="shared" si="269"/>
        <v>41875.922858796301</v>
      </c>
    </row>
    <row r="2824" spans="1:20" ht="29" hidden="1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42090.642268518524</v>
      </c>
      <c r="T2824" s="9">
        <f t="shared" si="269"/>
        <v>42060.683935185181</v>
      </c>
    </row>
    <row r="2825" spans="1:20" ht="29" hidden="1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42094.957638888889</v>
      </c>
      <c r="T2825" s="9">
        <f t="shared" si="269"/>
        <v>42067.011643518519</v>
      </c>
    </row>
    <row r="2826" spans="1:20" ht="29" hidden="1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42168.071527777778</v>
      </c>
      <c r="T2826" s="9">
        <f t="shared" si="269"/>
        <v>42136.270787037036</v>
      </c>
    </row>
    <row r="2827" spans="1:20" ht="29" hidden="1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42342.792662037042</v>
      </c>
      <c r="T2827" s="9">
        <f t="shared" si="269"/>
        <v>42312.792662037042</v>
      </c>
    </row>
    <row r="2828" spans="1:20" ht="29" hidden="1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42195.291666666672</v>
      </c>
      <c r="T2828" s="9">
        <f t="shared" si="269"/>
        <v>42171.034861111111</v>
      </c>
    </row>
    <row r="2829" spans="1:20" ht="29" hidden="1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42524.6875</v>
      </c>
      <c r="T2829" s="9">
        <f t="shared" si="269"/>
        <v>42494.683634259258</v>
      </c>
    </row>
    <row r="2830" spans="1:20" ht="29" hidden="1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42279.958333333328</v>
      </c>
      <c r="T2830" s="9">
        <f t="shared" si="269"/>
        <v>42254.264687499999</v>
      </c>
    </row>
    <row r="2831" spans="1:20" ht="29" hidden="1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42523.434236111112</v>
      </c>
      <c r="T2831" s="9">
        <f t="shared" si="269"/>
        <v>42495.434236111112</v>
      </c>
    </row>
    <row r="2832" spans="1:20" hidden="1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41771.165972222225</v>
      </c>
      <c r="T2832" s="9">
        <f t="shared" si="269"/>
        <v>41758.839675925927</v>
      </c>
    </row>
    <row r="2833" spans="1:20" ht="29" hidden="1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42201.824884259258</v>
      </c>
      <c r="T2833" s="9">
        <f t="shared" si="269"/>
        <v>42171.824884259258</v>
      </c>
    </row>
    <row r="2834" spans="1:20" ht="29" hidden="1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41966.916666666672</v>
      </c>
      <c r="T2834" s="9">
        <f t="shared" si="269"/>
        <v>41938.709421296298</v>
      </c>
    </row>
    <row r="2835" spans="1:20" hidden="1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42288.083333333328</v>
      </c>
      <c r="T2835" s="9">
        <f t="shared" si="269"/>
        <v>42268.127696759257</v>
      </c>
    </row>
    <row r="2836" spans="1:20" ht="29" hidden="1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42034.959837962961</v>
      </c>
      <c r="T2836" s="9">
        <f t="shared" si="269"/>
        <v>42019.959837962961</v>
      </c>
    </row>
    <row r="2837" spans="1:20" ht="29" hidden="1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42343</v>
      </c>
      <c r="T2837" s="9">
        <f t="shared" si="269"/>
        <v>42313.703900462962</v>
      </c>
    </row>
    <row r="2838" spans="1:20" ht="29" hidden="1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42784.207638888889</v>
      </c>
      <c r="T2838" s="9">
        <f t="shared" si="269"/>
        <v>42746.261782407411</v>
      </c>
    </row>
    <row r="2839" spans="1:20" ht="29" hidden="1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42347.950046296297</v>
      </c>
      <c r="T2839" s="9">
        <f t="shared" si="269"/>
        <v>42307.908379629633</v>
      </c>
    </row>
    <row r="2840" spans="1:20" ht="29" hidden="1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41864.916666666664</v>
      </c>
      <c r="T2840" s="9">
        <f t="shared" si="269"/>
        <v>41842.607592592591</v>
      </c>
    </row>
    <row r="2841" spans="1:20" ht="29" hidden="1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41876.207638888889</v>
      </c>
      <c r="T2841" s="9">
        <f t="shared" si="269"/>
        <v>41853.240208333329</v>
      </c>
    </row>
    <row r="2842" spans="1:20" ht="29" hidden="1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42081.708333333328</v>
      </c>
      <c r="T2842" s="9">
        <f t="shared" si="269"/>
        <v>42060.035636574074</v>
      </c>
    </row>
    <row r="2843" spans="1:20" ht="29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42351.781215277777</v>
      </c>
      <c r="T2843" s="9">
        <f t="shared" si="269"/>
        <v>42291.739548611105</v>
      </c>
    </row>
    <row r="2844" spans="1:20" ht="29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41811.458333333336</v>
      </c>
      <c r="T2844" s="9">
        <f t="shared" si="269"/>
        <v>41784.952488425923</v>
      </c>
    </row>
    <row r="2845" spans="1:20" ht="29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42534.166666666672</v>
      </c>
      <c r="T2845" s="9">
        <f t="shared" si="269"/>
        <v>42492.737847222219</v>
      </c>
    </row>
    <row r="2846" spans="1:20" ht="29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42739.546064814815</v>
      </c>
      <c r="T2846" s="9">
        <f t="shared" si="269"/>
        <v>42709.546064814815</v>
      </c>
    </row>
    <row r="2847" spans="1:20" ht="29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42163.016585648147</v>
      </c>
      <c r="T2847" s="9">
        <f t="shared" si="269"/>
        <v>42103.016585648147</v>
      </c>
    </row>
    <row r="2848" spans="1:20" ht="29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42153.692060185189</v>
      </c>
      <c r="T2848" s="9">
        <f t="shared" si="269"/>
        <v>42108.692060185189</v>
      </c>
    </row>
    <row r="2849" spans="1:20" ht="29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42513.806307870371</v>
      </c>
      <c r="T2849" s="9">
        <f t="shared" si="269"/>
        <v>42453.806307870371</v>
      </c>
    </row>
    <row r="2850" spans="1:20" ht="29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42153.648831018523</v>
      </c>
      <c r="T2850" s="9">
        <f t="shared" si="269"/>
        <v>42123.648831018523</v>
      </c>
    </row>
    <row r="2851" spans="1:20" ht="29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42483.428240740745</v>
      </c>
      <c r="T2851" s="9">
        <f t="shared" si="269"/>
        <v>42453.428240740745</v>
      </c>
    </row>
    <row r="2852" spans="1:20" ht="29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41888.007071759261</v>
      </c>
      <c r="T2852" s="9">
        <f t="shared" si="269"/>
        <v>41858.007071759261</v>
      </c>
    </row>
    <row r="2853" spans="1:20" ht="29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42398.970138888893</v>
      </c>
      <c r="T2853" s="9">
        <f t="shared" si="269"/>
        <v>42390.002650462964</v>
      </c>
    </row>
    <row r="2854" spans="1:20" ht="29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41811.045173611114</v>
      </c>
      <c r="T2854" s="9">
        <f t="shared" si="269"/>
        <v>41781.045173611114</v>
      </c>
    </row>
    <row r="2855" spans="1:20" ht="29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41896.190937499996</v>
      </c>
      <c r="T2855" s="9">
        <f t="shared" si="269"/>
        <v>41836.190937499996</v>
      </c>
    </row>
    <row r="2856" spans="1:20" ht="29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42131.71665509259</v>
      </c>
      <c r="T2856" s="9">
        <f t="shared" si="269"/>
        <v>42111.71665509259</v>
      </c>
    </row>
    <row r="2857" spans="1:20" ht="29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42398.981944444444</v>
      </c>
      <c r="T2857" s="9">
        <f t="shared" si="269"/>
        <v>42370.007766203707</v>
      </c>
    </row>
    <row r="2858" spans="1:20" ht="29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42224.898611111115</v>
      </c>
      <c r="T2858" s="9">
        <f t="shared" si="269"/>
        <v>42165.037581018521</v>
      </c>
    </row>
    <row r="2859" spans="1:20" ht="43.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42786.75</v>
      </c>
      <c r="T2859" s="9">
        <f t="shared" si="269"/>
        <v>42726.920081018514</v>
      </c>
    </row>
    <row r="2860" spans="1:20" ht="29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41978.477777777778</v>
      </c>
      <c r="T2860" s="9">
        <f t="shared" si="269"/>
        <v>41954.545081018514</v>
      </c>
    </row>
    <row r="2861" spans="1:20" ht="29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42293.362314814818</v>
      </c>
      <c r="T2861" s="9">
        <f t="shared" si="269"/>
        <v>42233.362314814818</v>
      </c>
    </row>
    <row r="2862" spans="1:20" ht="29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42540.800648148142</v>
      </c>
      <c r="T2862" s="9">
        <f t="shared" si="269"/>
        <v>42480.800648148142</v>
      </c>
    </row>
    <row r="2863" spans="1:20" ht="29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42271.590833333335</v>
      </c>
      <c r="T2863" s="9">
        <f t="shared" si="269"/>
        <v>42257.590833333335</v>
      </c>
    </row>
    <row r="2864" spans="1:20" ht="29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41814.789687500001</v>
      </c>
      <c r="T2864" s="9">
        <f t="shared" si="269"/>
        <v>41784.789687500001</v>
      </c>
    </row>
    <row r="2865" spans="1:20" ht="29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41891.675034722226</v>
      </c>
      <c r="T2865" s="9">
        <f t="shared" si="269"/>
        <v>41831.675034722226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42202.554166666669</v>
      </c>
      <c r="T2866" s="9">
        <f t="shared" si="269"/>
        <v>42172.613506944443</v>
      </c>
    </row>
    <row r="2867" spans="1:20" ht="29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42010.114108796297</v>
      </c>
      <c r="T2867" s="9">
        <f t="shared" si="269"/>
        <v>41950.114108796297</v>
      </c>
    </row>
    <row r="2868" spans="1:20" ht="29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42657.916666666672</v>
      </c>
      <c r="T2868" s="9">
        <f t="shared" si="269"/>
        <v>42627.955104166671</v>
      </c>
    </row>
    <row r="2869" spans="1:20" ht="29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42555.166666666672</v>
      </c>
      <c r="T2869" s="9">
        <f t="shared" si="269"/>
        <v>42531.195277777777</v>
      </c>
    </row>
    <row r="2870" spans="1:20" ht="29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42648.827013888891</v>
      </c>
      <c r="T2870" s="9">
        <f t="shared" si="269"/>
        <v>42618.827013888891</v>
      </c>
    </row>
    <row r="2871" spans="1:20" ht="29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42570.593530092592</v>
      </c>
      <c r="T2871" s="9">
        <f t="shared" si="269"/>
        <v>42540.593530092592</v>
      </c>
    </row>
    <row r="2872" spans="1:20" ht="29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41776.189409722225</v>
      </c>
      <c r="T2872" s="9">
        <f t="shared" si="269"/>
        <v>41746.189409722225</v>
      </c>
    </row>
    <row r="2873" spans="1:20" ht="29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41994.738576388889</v>
      </c>
      <c r="T2873" s="9">
        <f t="shared" si="269"/>
        <v>41974.738576388889</v>
      </c>
    </row>
    <row r="2874" spans="1:20" ht="29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42175.11618055556</v>
      </c>
      <c r="T2874" s="9">
        <f t="shared" si="269"/>
        <v>42115.11618055556</v>
      </c>
    </row>
    <row r="2875" spans="1:20" ht="29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42032.817488425921</v>
      </c>
      <c r="T2875" s="9">
        <f t="shared" si="269"/>
        <v>42002.817488425921</v>
      </c>
    </row>
    <row r="2876" spans="1:20" ht="29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42752.84474537037</v>
      </c>
      <c r="T2876" s="9">
        <f t="shared" si="269"/>
        <v>42722.84474537037</v>
      </c>
    </row>
    <row r="2877" spans="1:20" ht="29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42495.128391203703</v>
      </c>
      <c r="T2877" s="9">
        <f t="shared" si="269"/>
        <v>42465.128391203703</v>
      </c>
    </row>
    <row r="2878" spans="1:20" ht="29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42201.743969907402</v>
      </c>
      <c r="T2878" s="9">
        <f t="shared" si="269"/>
        <v>42171.743969907402</v>
      </c>
    </row>
    <row r="2879" spans="1:20" ht="43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42704.708333333328</v>
      </c>
      <c r="T2879" s="9">
        <f t="shared" si="269"/>
        <v>42672.955138888887</v>
      </c>
    </row>
    <row r="2880" spans="1:20" ht="29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42188.615682870368</v>
      </c>
      <c r="T2880" s="9">
        <f t="shared" si="269"/>
        <v>42128.615682870368</v>
      </c>
    </row>
    <row r="2881" spans="1:20" ht="29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42389.725243055553</v>
      </c>
      <c r="T2881" s="9">
        <f t="shared" si="269"/>
        <v>42359.725243055553</v>
      </c>
    </row>
    <row r="2882" spans="1:20" ht="29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42236.711805555555</v>
      </c>
      <c r="T2882" s="9">
        <f t="shared" si="269"/>
        <v>42192.905694444446</v>
      </c>
    </row>
    <row r="2883" spans="1:20" ht="29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 N2883))</f>
        <v>plays</v>
      </c>
      <c r="S2883" s="9">
        <f t="shared" ref="S2883:S2946" si="274">(((I2883/60)/60)/24)+DATE(1970,1,1)</f>
        <v>41976.639305555553</v>
      </c>
      <c r="T2883" s="9">
        <f t="shared" ref="T2883:T2946" si="275">(((J2883/60)/60)/24)+DATE(1970,1,1)</f>
        <v>41916.597638888888</v>
      </c>
    </row>
    <row r="2884" spans="1:20" ht="29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42491.596273148149</v>
      </c>
      <c r="T2884" s="9">
        <f t="shared" si="275"/>
        <v>42461.596273148149</v>
      </c>
    </row>
    <row r="2885" spans="1:20" ht="29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42406.207638888889</v>
      </c>
      <c r="T2885" s="9">
        <f t="shared" si="275"/>
        <v>42370.90320601852</v>
      </c>
    </row>
    <row r="2886" spans="1:20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41978.727256944447</v>
      </c>
      <c r="T2886" s="9">
        <f t="shared" si="275"/>
        <v>41948.727256944447</v>
      </c>
    </row>
    <row r="2887" spans="1:20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42077.034733796296</v>
      </c>
      <c r="T2887" s="9">
        <f t="shared" si="275"/>
        <v>42047.07640046296</v>
      </c>
    </row>
    <row r="2888" spans="1:20" ht="29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42266.165972222225</v>
      </c>
      <c r="T2888" s="9">
        <f t="shared" si="275"/>
        <v>42261.632916666669</v>
      </c>
    </row>
    <row r="2889" spans="1:20" ht="29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42015.427361111113</v>
      </c>
      <c r="T2889" s="9">
        <f t="shared" si="275"/>
        <v>41985.427361111113</v>
      </c>
    </row>
    <row r="2890" spans="1:20" ht="29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41930.207638888889</v>
      </c>
      <c r="T2890" s="9">
        <f t="shared" si="275"/>
        <v>41922.535185185188</v>
      </c>
    </row>
    <row r="2891" spans="1:20" ht="29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41880.863252314812</v>
      </c>
      <c r="T2891" s="9">
        <f t="shared" si="275"/>
        <v>41850.863252314812</v>
      </c>
    </row>
    <row r="2892" spans="1:20" ht="29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41860.125</v>
      </c>
      <c r="T2892" s="9">
        <f t="shared" si="275"/>
        <v>41831.742962962962</v>
      </c>
    </row>
    <row r="2893" spans="1:20" ht="29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42475.84175925926</v>
      </c>
      <c r="T2893" s="9">
        <f t="shared" si="275"/>
        <v>42415.883425925931</v>
      </c>
    </row>
    <row r="2894" spans="1:20" ht="29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41876.875</v>
      </c>
      <c r="T2894" s="9">
        <f t="shared" si="275"/>
        <v>41869.714166666665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42013.083333333328</v>
      </c>
      <c r="T2895" s="9">
        <f t="shared" si="275"/>
        <v>41953.773090277777</v>
      </c>
    </row>
    <row r="2896" spans="1:20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42097.944618055553</v>
      </c>
      <c r="T2896" s="9">
        <f t="shared" si="275"/>
        <v>42037.986284722225</v>
      </c>
    </row>
    <row r="2897" spans="1:20" ht="29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41812.875</v>
      </c>
      <c r="T2897" s="9">
        <f t="shared" si="275"/>
        <v>41811.555462962962</v>
      </c>
    </row>
    <row r="2898" spans="1:20" ht="29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42716.25</v>
      </c>
      <c r="T2898" s="9">
        <f t="shared" si="275"/>
        <v>42701.908807870372</v>
      </c>
    </row>
    <row r="2899" spans="1:20" ht="29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42288.645196759258</v>
      </c>
      <c r="T2899" s="9">
        <f t="shared" si="275"/>
        <v>42258.646504629629</v>
      </c>
    </row>
    <row r="2900" spans="1:20" ht="29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42308.664965277778</v>
      </c>
      <c r="T2900" s="9">
        <f t="shared" si="275"/>
        <v>42278.664965277778</v>
      </c>
    </row>
    <row r="2901" spans="1:20" ht="29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42575.078217592592</v>
      </c>
      <c r="T2901" s="9">
        <f t="shared" si="275"/>
        <v>42515.078217592592</v>
      </c>
    </row>
    <row r="2902" spans="1:20" ht="29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41860.234166666669</v>
      </c>
      <c r="T2902" s="9">
        <f t="shared" si="275"/>
        <v>41830.234166666669</v>
      </c>
    </row>
    <row r="2903" spans="1:20" ht="29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42042.904386574075</v>
      </c>
      <c r="T2903" s="9">
        <f t="shared" si="275"/>
        <v>41982.904386574075</v>
      </c>
    </row>
    <row r="2904" spans="1:20" ht="29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42240.439768518518</v>
      </c>
      <c r="T2904" s="9">
        <f t="shared" si="275"/>
        <v>42210.439768518518</v>
      </c>
    </row>
    <row r="2905" spans="1:20" ht="29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42256.166874999995</v>
      </c>
      <c r="T2905" s="9">
        <f t="shared" si="275"/>
        <v>42196.166874999995</v>
      </c>
    </row>
    <row r="2906" spans="1:20" ht="29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41952.5</v>
      </c>
      <c r="T2906" s="9">
        <f t="shared" si="275"/>
        <v>41940.967951388891</v>
      </c>
    </row>
    <row r="2907" spans="1:20" ht="29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42620.056863425925</v>
      </c>
      <c r="T2907" s="9">
        <f t="shared" si="275"/>
        <v>42606.056863425925</v>
      </c>
    </row>
    <row r="2908" spans="1:20" ht="29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42217.041666666672</v>
      </c>
      <c r="T2908" s="9">
        <f t="shared" si="275"/>
        <v>42199.648912037039</v>
      </c>
    </row>
    <row r="2909" spans="1:20" ht="29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42504.877743055549</v>
      </c>
      <c r="T2909" s="9">
        <f t="shared" si="275"/>
        <v>42444.877743055549</v>
      </c>
    </row>
    <row r="2910" spans="1:20" ht="29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42529.731701388882</v>
      </c>
      <c r="T2910" s="9">
        <f t="shared" si="275"/>
        <v>42499.731701388882</v>
      </c>
    </row>
    <row r="2911" spans="1:20" ht="29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41968.823611111111</v>
      </c>
      <c r="T2911" s="9">
        <f t="shared" si="275"/>
        <v>41929.266215277778</v>
      </c>
    </row>
    <row r="2912" spans="1:20" ht="29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42167.841284722221</v>
      </c>
      <c r="T2912" s="9">
        <f t="shared" si="275"/>
        <v>42107.841284722221</v>
      </c>
    </row>
    <row r="2913" spans="1:20" ht="29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42182.768819444449</v>
      </c>
      <c r="T2913" s="9">
        <f t="shared" si="275"/>
        <v>42142.768819444449</v>
      </c>
    </row>
    <row r="2914" spans="1:20" ht="29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42384.131643518514</v>
      </c>
      <c r="T2914" s="9">
        <f t="shared" si="275"/>
        <v>42354.131643518514</v>
      </c>
    </row>
    <row r="2915" spans="1:20" ht="29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41888.922905092593</v>
      </c>
      <c r="T2915" s="9">
        <f t="shared" si="275"/>
        <v>41828.922905092593</v>
      </c>
    </row>
    <row r="2916" spans="1:20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42077.865671296298</v>
      </c>
      <c r="T2916" s="9">
        <f t="shared" si="275"/>
        <v>42017.907337962963</v>
      </c>
    </row>
    <row r="2917" spans="1:20" ht="29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42445.356365740736</v>
      </c>
      <c r="T2917" s="9">
        <f t="shared" si="275"/>
        <v>42415.398032407407</v>
      </c>
    </row>
    <row r="2918" spans="1:20" ht="29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41778.476724537039</v>
      </c>
      <c r="T2918" s="9">
        <f t="shared" si="275"/>
        <v>41755.476724537039</v>
      </c>
    </row>
    <row r="2919" spans="1:20" ht="29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42263.234340277777</v>
      </c>
      <c r="T2919" s="9">
        <f t="shared" si="275"/>
        <v>42245.234340277777</v>
      </c>
    </row>
    <row r="2920" spans="1:20" ht="29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42306.629710648151</v>
      </c>
      <c r="T2920" s="9">
        <f t="shared" si="275"/>
        <v>42278.629710648151</v>
      </c>
    </row>
    <row r="2921" spans="1:20" ht="29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41856.61954861111</v>
      </c>
      <c r="T2921" s="9">
        <f t="shared" si="275"/>
        <v>41826.61954861111</v>
      </c>
    </row>
    <row r="2922" spans="1:20" ht="29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42088.750810185185</v>
      </c>
      <c r="T2922" s="9">
        <f t="shared" si="275"/>
        <v>42058.792476851857</v>
      </c>
    </row>
    <row r="2923" spans="1:20" ht="29" hidden="1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41907.886620370373</v>
      </c>
      <c r="T2923" s="9">
        <f t="shared" si="275"/>
        <v>41877.886620370373</v>
      </c>
    </row>
    <row r="2924" spans="1:20" ht="29" hidden="1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42142.874155092592</v>
      </c>
      <c r="T2924" s="9">
        <f t="shared" si="275"/>
        <v>42097.874155092592</v>
      </c>
    </row>
    <row r="2925" spans="1:20" ht="29" hidden="1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42028.125</v>
      </c>
      <c r="T2925" s="9">
        <f t="shared" si="275"/>
        <v>42013.15253472222</v>
      </c>
    </row>
    <row r="2926" spans="1:20" ht="29" hidden="1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42133.165972222225</v>
      </c>
      <c r="T2926" s="9">
        <f t="shared" si="275"/>
        <v>42103.556828703702</v>
      </c>
    </row>
    <row r="2927" spans="1:20" ht="29" hidden="1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41893.584120370368</v>
      </c>
      <c r="T2927" s="9">
        <f t="shared" si="275"/>
        <v>41863.584120370368</v>
      </c>
    </row>
    <row r="2928" spans="1:20" ht="29" hidden="1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42058.765960648147</v>
      </c>
      <c r="T2928" s="9">
        <f t="shared" si="275"/>
        <v>42044.765960648147</v>
      </c>
    </row>
    <row r="2929" spans="1:20" ht="29" hidden="1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41835.208333333336</v>
      </c>
      <c r="T2929" s="9">
        <f t="shared" si="275"/>
        <v>41806.669317129628</v>
      </c>
    </row>
    <row r="2930" spans="1:20" hidden="1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42433.998217592598</v>
      </c>
      <c r="T2930" s="9">
        <f t="shared" si="275"/>
        <v>42403.998217592598</v>
      </c>
    </row>
    <row r="2931" spans="1:20" ht="29" hidden="1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41784.564328703702</v>
      </c>
      <c r="T2931" s="9">
        <f t="shared" si="275"/>
        <v>41754.564328703702</v>
      </c>
    </row>
    <row r="2932" spans="1:20" ht="29" hidden="1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42131.584074074075</v>
      </c>
      <c r="T2932" s="9">
        <f t="shared" si="275"/>
        <v>42101.584074074075</v>
      </c>
    </row>
    <row r="2933" spans="1:20" ht="29" hidden="1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41897.255555555559</v>
      </c>
      <c r="T2933" s="9">
        <f t="shared" si="275"/>
        <v>41872.291238425925</v>
      </c>
    </row>
    <row r="2934" spans="1:20" ht="29" hidden="1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42056.458333333328</v>
      </c>
      <c r="T2934" s="9">
        <f t="shared" si="275"/>
        <v>42025.164780092593</v>
      </c>
    </row>
    <row r="2935" spans="1:20" ht="29" hidden="1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42525.956631944442</v>
      </c>
      <c r="T2935" s="9">
        <f t="shared" si="275"/>
        <v>42495.956631944442</v>
      </c>
    </row>
    <row r="2936" spans="1:20" ht="29" hidden="1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41805.636157407411</v>
      </c>
      <c r="T2936" s="9">
        <f t="shared" si="275"/>
        <v>41775.636157407411</v>
      </c>
    </row>
    <row r="2937" spans="1:20" ht="29" hidden="1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42611.708333333328</v>
      </c>
      <c r="T2937" s="9">
        <f t="shared" si="275"/>
        <v>42553.583425925928</v>
      </c>
    </row>
    <row r="2938" spans="1:20" ht="29" hidden="1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41925.207638888889</v>
      </c>
      <c r="T2938" s="9">
        <f t="shared" si="275"/>
        <v>41912.650729166664</v>
      </c>
    </row>
    <row r="2939" spans="1:20" hidden="1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41833.457326388889</v>
      </c>
      <c r="T2939" s="9">
        <f t="shared" si="275"/>
        <v>41803.457326388889</v>
      </c>
    </row>
    <row r="2940" spans="1:20" ht="29" hidden="1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42034.703865740739</v>
      </c>
      <c r="T2940" s="9">
        <f t="shared" si="275"/>
        <v>42004.703865740739</v>
      </c>
    </row>
    <row r="2941" spans="1:20" ht="29" hidden="1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41879.041666666664</v>
      </c>
      <c r="T2941" s="9">
        <f t="shared" si="275"/>
        <v>41845.809166666666</v>
      </c>
    </row>
    <row r="2942" spans="1:20" ht="29" hidden="1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42022.773356481484</v>
      </c>
      <c r="T2942" s="9">
        <f t="shared" si="275"/>
        <v>41982.773356481484</v>
      </c>
    </row>
    <row r="2943" spans="1:20" ht="29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42064.960127314815</v>
      </c>
      <c r="T2943" s="9">
        <f t="shared" si="275"/>
        <v>42034.960127314815</v>
      </c>
    </row>
    <row r="2944" spans="1:20" ht="29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42354.845833333333</v>
      </c>
      <c r="T2944" s="9">
        <f t="shared" si="275"/>
        <v>42334.803923611107</v>
      </c>
    </row>
    <row r="2945" spans="1:20" ht="29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42107.129398148143</v>
      </c>
      <c r="T2945" s="9">
        <f t="shared" si="275"/>
        <v>42077.129398148143</v>
      </c>
    </row>
    <row r="2946" spans="1:20" ht="29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42162.9143287037</v>
      </c>
      <c r="T2946" s="9">
        <f t="shared" si="275"/>
        <v>42132.9143287037</v>
      </c>
    </row>
    <row r="2947" spans="1:20" ht="29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 N2947))</f>
        <v>spaces</v>
      </c>
      <c r="S2947" s="9">
        <f t="shared" ref="S2947:S3010" si="280">(((I2947/60)/60)/24)+DATE(1970,1,1)</f>
        <v>42148.139583333337</v>
      </c>
      <c r="T2947" s="9">
        <f t="shared" ref="T2947:T3010" si="281">(((J2947/60)/60)/24)+DATE(1970,1,1)</f>
        <v>42118.139583333337</v>
      </c>
    </row>
    <row r="2948" spans="1:20" ht="29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42597.531157407408</v>
      </c>
      <c r="T2948" s="9">
        <f t="shared" si="281"/>
        <v>42567.531157407408</v>
      </c>
    </row>
    <row r="2949" spans="1:20" ht="29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42698.715972222228</v>
      </c>
      <c r="T2949" s="9">
        <f t="shared" si="281"/>
        <v>42649.562118055561</v>
      </c>
    </row>
    <row r="2950" spans="1:20" ht="29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42157.649224537032</v>
      </c>
      <c r="T2950" s="9">
        <f t="shared" si="281"/>
        <v>42097.649224537032</v>
      </c>
    </row>
    <row r="2951" spans="1:20" ht="29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42327.864780092597</v>
      </c>
      <c r="T2951" s="9">
        <f t="shared" si="281"/>
        <v>42297.823113425926</v>
      </c>
    </row>
    <row r="2952" spans="1:20" ht="29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42392.36518518519</v>
      </c>
      <c r="T2952" s="9">
        <f t="shared" si="281"/>
        <v>42362.36518518519</v>
      </c>
    </row>
    <row r="2953" spans="1:20" ht="29" hidden="1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41917.802928240737</v>
      </c>
      <c r="T2953" s="9">
        <f t="shared" si="281"/>
        <v>41872.802928240737</v>
      </c>
    </row>
    <row r="2954" spans="1:20" ht="29" hidden="1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42660.166666666672</v>
      </c>
      <c r="T2954" s="9">
        <f t="shared" si="281"/>
        <v>42628.690266203703</v>
      </c>
    </row>
    <row r="2955" spans="1:20" ht="29" hidden="1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42285.791909722218</v>
      </c>
      <c r="T2955" s="9">
        <f t="shared" si="281"/>
        <v>42255.791909722218</v>
      </c>
    </row>
    <row r="2956" spans="1:20" ht="29" hidden="1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42810.541701388895</v>
      </c>
      <c r="T2956" s="9">
        <f t="shared" si="281"/>
        <v>42790.583368055552</v>
      </c>
    </row>
    <row r="2957" spans="1:20" hidden="1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42171.741307870368</v>
      </c>
      <c r="T2957" s="9">
        <f t="shared" si="281"/>
        <v>42141.741307870368</v>
      </c>
    </row>
    <row r="2958" spans="1:20" ht="29" hidden="1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42494.958912037036</v>
      </c>
      <c r="T2958" s="9">
        <f t="shared" si="281"/>
        <v>42464.958912037036</v>
      </c>
    </row>
    <row r="2959" spans="1:20" ht="29" hidden="1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42090.969583333332</v>
      </c>
      <c r="T2959" s="9">
        <f t="shared" si="281"/>
        <v>42031.011249999996</v>
      </c>
    </row>
    <row r="2960" spans="1:20" ht="29" hidden="1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42498.73746527778</v>
      </c>
      <c r="T2960" s="9">
        <f t="shared" si="281"/>
        <v>42438.779131944444</v>
      </c>
    </row>
    <row r="2961" spans="1:20" ht="29" hidden="1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42528.008391203708</v>
      </c>
      <c r="T2961" s="9">
        <f t="shared" si="281"/>
        <v>42498.008391203708</v>
      </c>
    </row>
    <row r="2962" spans="1:20" ht="29" hidden="1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41893.757210648146</v>
      </c>
      <c r="T2962" s="9">
        <f t="shared" si="281"/>
        <v>41863.757210648146</v>
      </c>
    </row>
    <row r="2963" spans="1:20" ht="29" hidden="1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42089.166666666672</v>
      </c>
      <c r="T2963" s="9">
        <f t="shared" si="281"/>
        <v>42061.212488425925</v>
      </c>
    </row>
    <row r="2964" spans="1:20" ht="29" hidden="1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42064.290972222225</v>
      </c>
      <c r="T2964" s="9">
        <f t="shared" si="281"/>
        <v>42036.24428240741</v>
      </c>
    </row>
    <row r="2965" spans="1:20" ht="29" hidden="1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42187.470185185186</v>
      </c>
      <c r="T2965" s="9">
        <f t="shared" si="281"/>
        <v>42157.470185185186</v>
      </c>
    </row>
    <row r="2966" spans="1:20" ht="29" hidden="1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41857.897222222222</v>
      </c>
      <c r="T2966" s="9">
        <f t="shared" si="281"/>
        <v>41827.909942129627</v>
      </c>
    </row>
    <row r="2967" spans="1:20" ht="29" hidden="1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42192.729548611111</v>
      </c>
      <c r="T2967" s="9">
        <f t="shared" si="281"/>
        <v>42162.729548611111</v>
      </c>
    </row>
    <row r="2968" spans="1:20" ht="29" hidden="1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42263.738564814819</v>
      </c>
      <c r="T2968" s="9">
        <f t="shared" si="281"/>
        <v>42233.738564814819</v>
      </c>
    </row>
    <row r="2969" spans="1:20" ht="29" hidden="1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42072.156157407408</v>
      </c>
      <c r="T2969" s="9">
        <f t="shared" si="281"/>
        <v>42042.197824074072</v>
      </c>
    </row>
    <row r="2970" spans="1:20" hidden="1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42599.165972222225</v>
      </c>
      <c r="T2970" s="9">
        <f t="shared" si="281"/>
        <v>42585.523842592593</v>
      </c>
    </row>
    <row r="2971" spans="1:20" ht="29" hidden="1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42127.952083333337</v>
      </c>
      <c r="T2971" s="9">
        <f t="shared" si="281"/>
        <v>42097.786493055552</v>
      </c>
    </row>
    <row r="2972" spans="1:20" ht="29" hidden="1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41838.669571759259</v>
      </c>
      <c r="T2972" s="9">
        <f t="shared" si="281"/>
        <v>41808.669571759259</v>
      </c>
    </row>
    <row r="2973" spans="1:20" ht="29" hidden="1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41882.658310185187</v>
      </c>
      <c r="T2973" s="9">
        <f t="shared" si="281"/>
        <v>41852.658310185187</v>
      </c>
    </row>
    <row r="2974" spans="1:20" hidden="1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42709.041666666672</v>
      </c>
      <c r="T2974" s="9">
        <f t="shared" si="281"/>
        <v>42694.110185185185</v>
      </c>
    </row>
    <row r="2975" spans="1:20" ht="29" hidden="1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42370.166666666672</v>
      </c>
      <c r="T2975" s="9">
        <f t="shared" si="281"/>
        <v>42341.818379629629</v>
      </c>
    </row>
    <row r="2976" spans="1:20" ht="29" hidden="1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41908.065972222219</v>
      </c>
      <c r="T2976" s="9">
        <f t="shared" si="281"/>
        <v>41880.061006944445</v>
      </c>
    </row>
    <row r="2977" spans="1:20" ht="29" hidden="1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41970.125</v>
      </c>
      <c r="T2977" s="9">
        <f t="shared" si="281"/>
        <v>41941.683865740742</v>
      </c>
    </row>
    <row r="2978" spans="1:20" ht="29" hidden="1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42442.5</v>
      </c>
      <c r="T2978" s="9">
        <f t="shared" si="281"/>
        <v>42425.730671296296</v>
      </c>
    </row>
    <row r="2979" spans="1:20" ht="29" hidden="1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42086.093055555553</v>
      </c>
      <c r="T2979" s="9">
        <f t="shared" si="281"/>
        <v>42026.88118055556</v>
      </c>
    </row>
    <row r="2980" spans="1:20" ht="29" hidden="1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41932.249305555553</v>
      </c>
      <c r="T2980" s="9">
        <f t="shared" si="281"/>
        <v>41922.640590277777</v>
      </c>
    </row>
    <row r="2981" spans="1:20" ht="29" hidden="1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42010.25</v>
      </c>
      <c r="T2981" s="9">
        <f t="shared" si="281"/>
        <v>41993.824340277773</v>
      </c>
    </row>
    <row r="2982" spans="1:20" ht="29" hidden="1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42240.083333333328</v>
      </c>
      <c r="T2982" s="9">
        <f t="shared" si="281"/>
        <v>42219.915856481486</v>
      </c>
    </row>
    <row r="2983" spans="1:20" ht="29" hidden="1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42270.559675925921</v>
      </c>
      <c r="T2983" s="9">
        <f t="shared" si="281"/>
        <v>42225.559675925921</v>
      </c>
    </row>
    <row r="2984" spans="1:20" ht="29" hidden="1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42411.686840277776</v>
      </c>
      <c r="T2984" s="9">
        <f t="shared" si="281"/>
        <v>42381.686840277776</v>
      </c>
    </row>
    <row r="2985" spans="1:20" ht="29" hidden="1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41954.674027777779</v>
      </c>
      <c r="T2985" s="9">
        <f t="shared" si="281"/>
        <v>41894.632361111115</v>
      </c>
    </row>
    <row r="2986" spans="1:20" ht="29" hidden="1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42606.278715277775</v>
      </c>
      <c r="T2986" s="9">
        <f t="shared" si="281"/>
        <v>42576.278715277775</v>
      </c>
    </row>
    <row r="2987" spans="1:20" ht="29" hidden="1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42674.166666666672</v>
      </c>
      <c r="T2987" s="9">
        <f t="shared" si="281"/>
        <v>42654.973703703698</v>
      </c>
    </row>
    <row r="2988" spans="1:20" ht="29" hidden="1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42491.458402777775</v>
      </c>
      <c r="T2988" s="9">
        <f t="shared" si="281"/>
        <v>42431.500069444446</v>
      </c>
    </row>
    <row r="2989" spans="1:20" ht="29" hidden="1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42656</v>
      </c>
      <c r="T2989" s="9">
        <f t="shared" si="281"/>
        <v>42627.307303240741</v>
      </c>
    </row>
    <row r="2990" spans="1:20" ht="29" hidden="1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42541.362048611118</v>
      </c>
      <c r="T2990" s="9">
        <f t="shared" si="281"/>
        <v>42511.362048611118</v>
      </c>
    </row>
    <row r="2991" spans="1:20" hidden="1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42359.207638888889</v>
      </c>
      <c r="T2991" s="9">
        <f t="shared" si="281"/>
        <v>42337.02039351852</v>
      </c>
    </row>
    <row r="2992" spans="1:20" ht="29" hidden="1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42376.57430555555</v>
      </c>
      <c r="T2992" s="9">
        <f t="shared" si="281"/>
        <v>42341.57430555555</v>
      </c>
    </row>
    <row r="2993" spans="1:20" ht="29" hidden="1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42762.837152777778</v>
      </c>
      <c r="T2993" s="9">
        <f t="shared" si="281"/>
        <v>42740.837152777778</v>
      </c>
    </row>
    <row r="2994" spans="1:20" ht="29" hidden="1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42652.767476851848</v>
      </c>
      <c r="T2994" s="9">
        <f t="shared" si="281"/>
        <v>42622.767476851848</v>
      </c>
    </row>
    <row r="2995" spans="1:20" hidden="1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42420.838738425926</v>
      </c>
      <c r="T2995" s="9">
        <f t="shared" si="281"/>
        <v>42390.838738425926</v>
      </c>
    </row>
    <row r="2996" spans="1:20" ht="29" hidden="1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41915.478842592594</v>
      </c>
      <c r="T2996" s="9">
        <f t="shared" si="281"/>
        <v>41885.478842592594</v>
      </c>
    </row>
    <row r="2997" spans="1:20" ht="29" hidden="1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42754.665173611109</v>
      </c>
      <c r="T2997" s="9">
        <f t="shared" si="281"/>
        <v>42724.665173611109</v>
      </c>
    </row>
    <row r="2998" spans="1:20" hidden="1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42150.912500000006</v>
      </c>
      <c r="T2998" s="9">
        <f t="shared" si="281"/>
        <v>42090.912500000006</v>
      </c>
    </row>
    <row r="2999" spans="1:20" ht="29" hidden="1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42793.207638888889</v>
      </c>
      <c r="T2999" s="9">
        <f t="shared" si="281"/>
        <v>42775.733715277776</v>
      </c>
    </row>
    <row r="3000" spans="1:20" ht="29" hidden="1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41806.184027777781</v>
      </c>
      <c r="T3000" s="9">
        <f t="shared" si="281"/>
        <v>41778.193622685183</v>
      </c>
    </row>
    <row r="3001" spans="1:20" ht="29" hidden="1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42795.083333333328</v>
      </c>
      <c r="T3001" s="9">
        <f t="shared" si="281"/>
        <v>42780.740277777775</v>
      </c>
    </row>
    <row r="3002" spans="1:20" ht="29" hidden="1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42766.75</v>
      </c>
      <c r="T3002" s="9">
        <f t="shared" si="281"/>
        <v>42752.827199074076</v>
      </c>
    </row>
    <row r="3003" spans="1:20" ht="29" hidden="1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42564.895625000005</v>
      </c>
      <c r="T3003" s="9">
        <f t="shared" si="281"/>
        <v>42534.895625000005</v>
      </c>
    </row>
    <row r="3004" spans="1:20" hidden="1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41269.83625</v>
      </c>
      <c r="T3004" s="9">
        <f t="shared" si="281"/>
        <v>41239.83625</v>
      </c>
    </row>
    <row r="3005" spans="1:20" ht="29" hidden="1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42430.249305555553</v>
      </c>
      <c r="T3005" s="9">
        <f t="shared" si="281"/>
        <v>42398.849259259259</v>
      </c>
    </row>
    <row r="3006" spans="1:20" ht="29" hidden="1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41958.922731481478</v>
      </c>
      <c r="T3006" s="9">
        <f t="shared" si="281"/>
        <v>41928.881064814814</v>
      </c>
    </row>
    <row r="3007" spans="1:20" ht="29" hidden="1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41918.674826388888</v>
      </c>
      <c r="T3007" s="9">
        <f t="shared" si="281"/>
        <v>41888.674826388888</v>
      </c>
    </row>
    <row r="3008" spans="1:20" hidden="1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41987.756840277783</v>
      </c>
      <c r="T3008" s="9">
        <f t="shared" si="281"/>
        <v>41957.756840277783</v>
      </c>
    </row>
    <row r="3009" spans="1:20" hidden="1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42119.216238425928</v>
      </c>
      <c r="T3009" s="9">
        <f t="shared" si="281"/>
        <v>42098.216238425928</v>
      </c>
    </row>
    <row r="3010" spans="1:20" ht="29" hidden="1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42390.212025462963</v>
      </c>
      <c r="T3010" s="9">
        <f t="shared" si="281"/>
        <v>42360.212025462963</v>
      </c>
    </row>
    <row r="3011" spans="1:20" ht="29" hidden="1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 N3011))</f>
        <v>spaces</v>
      </c>
      <c r="S3011" s="9">
        <f t="shared" ref="S3011:S3074" si="286">(((I3011/60)/60)/24)+DATE(1970,1,1)</f>
        <v>41969.611574074079</v>
      </c>
      <c r="T3011" s="9">
        <f t="shared" ref="T3011:T3074" si="287">(((J3011/60)/60)/24)+DATE(1970,1,1)</f>
        <v>41939.569907407407</v>
      </c>
    </row>
    <row r="3012" spans="1:20" ht="29" hidden="1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42056.832395833335</v>
      </c>
      <c r="T3012" s="9">
        <f t="shared" si="287"/>
        <v>41996.832395833335</v>
      </c>
    </row>
    <row r="3013" spans="1:20" ht="29" hidden="1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42361.957638888889</v>
      </c>
      <c r="T3013" s="9">
        <f t="shared" si="287"/>
        <v>42334.468935185185</v>
      </c>
    </row>
    <row r="3014" spans="1:20" ht="29" hidden="1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42045.702893518523</v>
      </c>
      <c r="T3014" s="9">
        <f t="shared" si="287"/>
        <v>42024.702893518523</v>
      </c>
    </row>
    <row r="3015" spans="1:20" ht="29" hidden="1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42176.836215277777</v>
      </c>
      <c r="T3015" s="9">
        <f t="shared" si="287"/>
        <v>42146.836215277777</v>
      </c>
    </row>
    <row r="3016" spans="1:20" ht="29" hidden="1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41948.208333333336</v>
      </c>
      <c r="T3016" s="9">
        <f t="shared" si="287"/>
        <v>41920.123611111114</v>
      </c>
    </row>
    <row r="3017" spans="1:20" ht="29" hidden="1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41801.166666666664</v>
      </c>
      <c r="T3017" s="9">
        <f t="shared" si="287"/>
        <v>41785.72729166667</v>
      </c>
    </row>
    <row r="3018" spans="1:20" ht="29" hidden="1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41838.548055555555</v>
      </c>
      <c r="T3018" s="9">
        <f t="shared" si="287"/>
        <v>41778.548055555555</v>
      </c>
    </row>
    <row r="3019" spans="1:20" ht="29" hidden="1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41871.850034722222</v>
      </c>
      <c r="T3019" s="9">
        <f t="shared" si="287"/>
        <v>41841.850034722222</v>
      </c>
    </row>
    <row r="3020" spans="1:20" ht="29" hidden="1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42205.916666666672</v>
      </c>
      <c r="T3020" s="9">
        <f t="shared" si="287"/>
        <v>42163.29833333334</v>
      </c>
    </row>
    <row r="3021" spans="1:20" ht="29" hidden="1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41786.125</v>
      </c>
      <c r="T3021" s="9">
        <f t="shared" si="287"/>
        <v>41758.833564814813</v>
      </c>
    </row>
    <row r="3022" spans="1:20" ht="29" hidden="1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42230.846446759257</v>
      </c>
      <c r="T3022" s="9">
        <f t="shared" si="287"/>
        <v>42170.846446759257</v>
      </c>
    </row>
    <row r="3023" spans="1:20" ht="29" hidden="1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42696.249305555553</v>
      </c>
      <c r="T3023" s="9">
        <f t="shared" si="287"/>
        <v>42660.618854166663</v>
      </c>
    </row>
    <row r="3024" spans="1:20" ht="29" hidden="1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42609.95380787037</v>
      </c>
      <c r="T3024" s="9">
        <f t="shared" si="287"/>
        <v>42564.95380787037</v>
      </c>
    </row>
    <row r="3025" spans="1:20" ht="29" hidden="1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42166.675763888896</v>
      </c>
      <c r="T3025" s="9">
        <f t="shared" si="287"/>
        <v>42121.675763888896</v>
      </c>
    </row>
    <row r="3026" spans="1:20" ht="29" hidden="1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41188.993923611109</v>
      </c>
      <c r="T3026" s="9">
        <f t="shared" si="287"/>
        <v>41158.993923611109</v>
      </c>
    </row>
    <row r="3027" spans="1:20" ht="29" hidden="1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41789.666666666664</v>
      </c>
      <c r="T3027" s="9">
        <f t="shared" si="287"/>
        <v>41761.509409722225</v>
      </c>
    </row>
    <row r="3028" spans="1:20" ht="29" hidden="1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42797.459398148145</v>
      </c>
      <c r="T3028" s="9">
        <f t="shared" si="287"/>
        <v>42783.459398148145</v>
      </c>
    </row>
    <row r="3029" spans="1:20" ht="29" hidden="1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42083.662627314814</v>
      </c>
      <c r="T3029" s="9">
        <f t="shared" si="287"/>
        <v>42053.704293981486</v>
      </c>
    </row>
    <row r="3030" spans="1:20" hidden="1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42597.264178240745</v>
      </c>
      <c r="T3030" s="9">
        <f t="shared" si="287"/>
        <v>42567.264178240745</v>
      </c>
    </row>
    <row r="3031" spans="1:20" ht="29" hidden="1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41961.190972222219</v>
      </c>
      <c r="T3031" s="9">
        <f t="shared" si="287"/>
        <v>41932.708877314813</v>
      </c>
    </row>
    <row r="3032" spans="1:20" ht="29" hidden="1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42263.747349537036</v>
      </c>
      <c r="T3032" s="9">
        <f t="shared" si="287"/>
        <v>42233.747349537036</v>
      </c>
    </row>
    <row r="3033" spans="1:20" ht="58" hidden="1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42657.882488425923</v>
      </c>
      <c r="T3033" s="9">
        <f t="shared" si="287"/>
        <v>42597.882488425923</v>
      </c>
    </row>
    <row r="3034" spans="1:20" ht="29" hidden="1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42258.044664351852</v>
      </c>
      <c r="T3034" s="9">
        <f t="shared" si="287"/>
        <v>42228.044664351852</v>
      </c>
    </row>
    <row r="3035" spans="1:20" ht="29" hidden="1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42600.110243055555</v>
      </c>
      <c r="T3035" s="9">
        <f t="shared" si="287"/>
        <v>42570.110243055555</v>
      </c>
    </row>
    <row r="3036" spans="1:20" ht="58" hidden="1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42675.165972222225</v>
      </c>
      <c r="T3036" s="9">
        <f t="shared" si="287"/>
        <v>42644.535358796296</v>
      </c>
    </row>
    <row r="3037" spans="1:20" hidden="1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41398.560289351852</v>
      </c>
      <c r="T3037" s="9">
        <f t="shared" si="287"/>
        <v>41368.560289351852</v>
      </c>
    </row>
    <row r="3038" spans="1:20" ht="29" hidden="1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41502.499305555553</v>
      </c>
      <c r="T3038" s="9">
        <f t="shared" si="287"/>
        <v>41466.785231481481</v>
      </c>
    </row>
    <row r="3039" spans="1:20" ht="29" hidden="1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40453.207638888889</v>
      </c>
      <c r="T3039" s="9">
        <f t="shared" si="287"/>
        <v>40378.893206018518</v>
      </c>
    </row>
    <row r="3040" spans="1:20" ht="29" hidden="1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42433.252280092594</v>
      </c>
      <c r="T3040" s="9">
        <f t="shared" si="287"/>
        <v>42373.252280092594</v>
      </c>
    </row>
    <row r="3041" spans="1:20" ht="29" hidden="1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41637.332638888889</v>
      </c>
      <c r="T3041" s="9">
        <f t="shared" si="287"/>
        <v>41610.794421296298</v>
      </c>
    </row>
    <row r="3042" spans="1:20" ht="29" hidden="1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42181.958333333328</v>
      </c>
      <c r="T3042" s="9">
        <f t="shared" si="287"/>
        <v>42177.791909722218</v>
      </c>
    </row>
    <row r="3043" spans="1:20" hidden="1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42389.868611111116</v>
      </c>
      <c r="T3043" s="9">
        <f t="shared" si="287"/>
        <v>42359.868611111116</v>
      </c>
    </row>
    <row r="3044" spans="1:20" ht="29" hidden="1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42283.688043981485</v>
      </c>
      <c r="T3044" s="9">
        <f t="shared" si="287"/>
        <v>42253.688043981485</v>
      </c>
    </row>
    <row r="3045" spans="1:20" ht="29" hidden="1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42110.118055555555</v>
      </c>
      <c r="T3045" s="9">
        <f t="shared" si="287"/>
        <v>42083.070590277777</v>
      </c>
    </row>
    <row r="3046" spans="1:20" ht="29" hidden="1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42402.7268287037</v>
      </c>
      <c r="T3046" s="9">
        <f t="shared" si="287"/>
        <v>42387.7268287037</v>
      </c>
    </row>
    <row r="3047" spans="1:20" ht="29" hidden="1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41873.155729166669</v>
      </c>
      <c r="T3047" s="9">
        <f t="shared" si="287"/>
        <v>41843.155729166669</v>
      </c>
    </row>
    <row r="3048" spans="1:20" ht="29" hidden="1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41892.202777777777</v>
      </c>
      <c r="T3048" s="9">
        <f t="shared" si="287"/>
        <v>41862.803078703706</v>
      </c>
    </row>
    <row r="3049" spans="1:20" ht="29" hidden="1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42487.552777777775</v>
      </c>
      <c r="T3049" s="9">
        <f t="shared" si="287"/>
        <v>42443.989050925928</v>
      </c>
    </row>
    <row r="3050" spans="1:20" ht="29" hidden="1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42004.890277777777</v>
      </c>
      <c r="T3050" s="9">
        <f t="shared" si="287"/>
        <v>41975.901180555549</v>
      </c>
    </row>
    <row r="3051" spans="1:20" ht="29" hidden="1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42169.014525462961</v>
      </c>
      <c r="T3051" s="9">
        <f t="shared" si="287"/>
        <v>42139.014525462961</v>
      </c>
    </row>
    <row r="3052" spans="1:20" hidden="1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42495.16851851852</v>
      </c>
      <c r="T3052" s="9">
        <f t="shared" si="287"/>
        <v>42465.16851851852</v>
      </c>
    </row>
    <row r="3053" spans="1:20" ht="29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42774.416030092587</v>
      </c>
      <c r="T3053" s="9">
        <f t="shared" si="287"/>
        <v>42744.416030092587</v>
      </c>
    </row>
    <row r="3054" spans="1:20" ht="29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42152.665972222225</v>
      </c>
      <c r="T3054" s="9">
        <f t="shared" si="287"/>
        <v>42122.670069444444</v>
      </c>
    </row>
    <row r="3055" spans="1:20" ht="29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41914.165972222225</v>
      </c>
      <c r="T3055" s="9">
        <f t="shared" si="287"/>
        <v>41862.761724537035</v>
      </c>
    </row>
    <row r="3056" spans="1:20" ht="29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42065.044444444444</v>
      </c>
      <c r="T3056" s="9">
        <f t="shared" si="287"/>
        <v>42027.832800925928</v>
      </c>
    </row>
    <row r="3057" spans="1:20" ht="29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42013.95821759259</v>
      </c>
      <c r="T3057" s="9">
        <f t="shared" si="287"/>
        <v>41953.95821759259</v>
      </c>
    </row>
    <row r="3058" spans="1:20" ht="29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41911.636388888888</v>
      </c>
      <c r="T3058" s="9">
        <f t="shared" si="287"/>
        <v>41851.636388888888</v>
      </c>
    </row>
    <row r="3059" spans="1:20" ht="29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42463.608923611115</v>
      </c>
      <c r="T3059" s="9">
        <f t="shared" si="287"/>
        <v>42433.650590277779</v>
      </c>
    </row>
    <row r="3060" spans="1:20" ht="29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42510.374305555553</v>
      </c>
      <c r="T3060" s="9">
        <f t="shared" si="287"/>
        <v>42460.374305555553</v>
      </c>
    </row>
    <row r="3061" spans="1:20" ht="29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41859.935717592591</v>
      </c>
      <c r="T3061" s="9">
        <f t="shared" si="287"/>
        <v>41829.935717592591</v>
      </c>
    </row>
    <row r="3062" spans="1:20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42275.274699074071</v>
      </c>
      <c r="T3062" s="9">
        <f t="shared" si="287"/>
        <v>42245.274699074071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41864.784120370372</v>
      </c>
      <c r="T3063" s="9">
        <f t="shared" si="287"/>
        <v>41834.784120370372</v>
      </c>
    </row>
    <row r="3064" spans="1:20" ht="29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42277.75</v>
      </c>
      <c r="T3064" s="9">
        <f t="shared" si="287"/>
        <v>42248.535787037035</v>
      </c>
    </row>
    <row r="3065" spans="1:20" ht="29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42665.922893518517</v>
      </c>
      <c r="T3065" s="9">
        <f t="shared" si="287"/>
        <v>42630.922893518517</v>
      </c>
    </row>
    <row r="3066" spans="1:20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42330.290972222225</v>
      </c>
      <c r="T3066" s="9">
        <f t="shared" si="287"/>
        <v>42299.130162037036</v>
      </c>
    </row>
    <row r="3067" spans="1:20" ht="29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41850.055231481485</v>
      </c>
      <c r="T3067" s="9">
        <f t="shared" si="287"/>
        <v>41825.055231481485</v>
      </c>
    </row>
    <row r="3068" spans="1:20" ht="29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42561.228437500002</v>
      </c>
      <c r="T3068" s="9">
        <f t="shared" si="287"/>
        <v>42531.228437500002</v>
      </c>
    </row>
    <row r="3069" spans="1:20" ht="29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42256.938414351855</v>
      </c>
      <c r="T3069" s="9">
        <f t="shared" si="287"/>
        <v>42226.938414351855</v>
      </c>
    </row>
    <row r="3070" spans="1:20" ht="29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42293.691574074073</v>
      </c>
      <c r="T3070" s="9">
        <f t="shared" si="287"/>
        <v>42263.691574074073</v>
      </c>
    </row>
    <row r="3071" spans="1:20" ht="29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41987.833726851852</v>
      </c>
      <c r="T3071" s="9">
        <f t="shared" si="287"/>
        <v>41957.833726851852</v>
      </c>
    </row>
    <row r="3072" spans="1:20" ht="29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42711.733437499999</v>
      </c>
      <c r="T3072" s="9">
        <f t="shared" si="287"/>
        <v>42690.733437499999</v>
      </c>
    </row>
    <row r="3073" spans="1:20" ht="29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42115.249305555553</v>
      </c>
      <c r="T3073" s="9">
        <f t="shared" si="287"/>
        <v>42097.732418981483</v>
      </c>
    </row>
    <row r="3074" spans="1:20" ht="29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42673.073611111111</v>
      </c>
      <c r="T3074" s="9">
        <f t="shared" si="287"/>
        <v>42658.690532407403</v>
      </c>
    </row>
    <row r="3075" spans="1:20" ht="29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 N3075))</f>
        <v>spaces</v>
      </c>
      <c r="S3075" s="9">
        <f t="shared" ref="S3075:S3138" si="292">(((I3075/60)/60)/24)+DATE(1970,1,1)</f>
        <v>42169.804861111115</v>
      </c>
      <c r="T3075" s="9">
        <f t="shared" ref="T3075:T3138" si="293">(((J3075/60)/60)/24)+DATE(1970,1,1)</f>
        <v>42111.684027777781</v>
      </c>
    </row>
    <row r="3076" spans="1:20" ht="43.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42439.571284722217</v>
      </c>
      <c r="T3076" s="9">
        <f t="shared" si="293"/>
        <v>42409.571284722217</v>
      </c>
    </row>
    <row r="3077" spans="1:20" ht="29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42601.102314814809</v>
      </c>
      <c r="T3077" s="9">
        <f t="shared" si="293"/>
        <v>42551.102314814809</v>
      </c>
    </row>
    <row r="3078" spans="1:20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42286.651886574073</v>
      </c>
      <c r="T3078" s="9">
        <f t="shared" si="293"/>
        <v>42226.651886574073</v>
      </c>
    </row>
    <row r="3079" spans="1:20" ht="29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42796.956921296296</v>
      </c>
      <c r="T3079" s="9">
        <f t="shared" si="293"/>
        <v>42766.956921296296</v>
      </c>
    </row>
    <row r="3080" spans="1:20" ht="29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42061.138831018514</v>
      </c>
      <c r="T3080" s="9">
        <f t="shared" si="293"/>
        <v>42031.138831018514</v>
      </c>
    </row>
    <row r="3081" spans="1:20" ht="29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42085.671701388885</v>
      </c>
      <c r="T3081" s="9">
        <f t="shared" si="293"/>
        <v>42055.713368055556</v>
      </c>
    </row>
    <row r="3082" spans="1:20" ht="29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42000.0699537037</v>
      </c>
      <c r="T3082" s="9">
        <f t="shared" si="293"/>
        <v>41940.028287037036</v>
      </c>
    </row>
    <row r="3083" spans="1:20" ht="29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42267.181608796294</v>
      </c>
      <c r="T3083" s="9">
        <f t="shared" si="293"/>
        <v>42237.181608796294</v>
      </c>
    </row>
    <row r="3084" spans="1:20" ht="29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42323.96465277778</v>
      </c>
      <c r="T3084" s="9">
        <f t="shared" si="293"/>
        <v>42293.922986111109</v>
      </c>
    </row>
    <row r="3085" spans="1:20" ht="43.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41883.208333333336</v>
      </c>
      <c r="T3085" s="9">
        <f t="shared" si="293"/>
        <v>41853.563402777778</v>
      </c>
    </row>
    <row r="3086" spans="1:20" ht="29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42129.783333333333</v>
      </c>
      <c r="T3086" s="9">
        <f t="shared" si="293"/>
        <v>42100.723738425921</v>
      </c>
    </row>
    <row r="3087" spans="1:20" ht="29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42276.883784722217</v>
      </c>
      <c r="T3087" s="9">
        <f t="shared" si="293"/>
        <v>42246.883784722217</v>
      </c>
    </row>
    <row r="3088" spans="1:20" ht="29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42233.67082175926</v>
      </c>
      <c r="T3088" s="9">
        <f t="shared" si="293"/>
        <v>42173.67082175926</v>
      </c>
    </row>
    <row r="3089" spans="1:20" ht="29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42725.192013888889</v>
      </c>
      <c r="T3089" s="9">
        <f t="shared" si="293"/>
        <v>42665.150347222225</v>
      </c>
    </row>
    <row r="3090" spans="1:20" ht="29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42012.570138888885</v>
      </c>
      <c r="T3090" s="9">
        <f t="shared" si="293"/>
        <v>41981.57230324074</v>
      </c>
    </row>
    <row r="3091" spans="1:20" ht="29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42560.082638888889</v>
      </c>
      <c r="T3091" s="9">
        <f t="shared" si="293"/>
        <v>42528.542627314819</v>
      </c>
    </row>
    <row r="3092" spans="1:20" ht="29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42125.777141203704</v>
      </c>
      <c r="T3092" s="9">
        <f t="shared" si="293"/>
        <v>42065.818807870368</v>
      </c>
    </row>
    <row r="3093" spans="1:20" ht="29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42596.948414351849</v>
      </c>
      <c r="T3093" s="9">
        <f t="shared" si="293"/>
        <v>42566.948414351849</v>
      </c>
    </row>
    <row r="3094" spans="1:20" ht="29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42292.916666666672</v>
      </c>
      <c r="T3094" s="9">
        <f t="shared" si="293"/>
        <v>42255.619351851856</v>
      </c>
    </row>
    <row r="3095" spans="1:20" ht="29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41791.165972222225</v>
      </c>
      <c r="T3095" s="9">
        <f t="shared" si="293"/>
        <v>41760.909039351849</v>
      </c>
    </row>
    <row r="3096" spans="1:20" ht="29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42267.795787037037</v>
      </c>
      <c r="T3096" s="9">
        <f t="shared" si="293"/>
        <v>42207.795787037037</v>
      </c>
    </row>
    <row r="3097" spans="1:20" ht="29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42583.025231481486</v>
      </c>
      <c r="T3097" s="9">
        <f t="shared" si="293"/>
        <v>42523.025231481486</v>
      </c>
    </row>
    <row r="3098" spans="1:20" ht="29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42144.825532407413</v>
      </c>
      <c r="T3098" s="9">
        <f t="shared" si="293"/>
        <v>42114.825532407413</v>
      </c>
    </row>
    <row r="3099" spans="1:20" ht="29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42650.583333333328</v>
      </c>
      <c r="T3099" s="9">
        <f t="shared" si="293"/>
        <v>42629.503483796296</v>
      </c>
    </row>
    <row r="3100" spans="1:20" ht="29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42408.01180555555</v>
      </c>
      <c r="T3100" s="9">
        <f t="shared" si="293"/>
        <v>42359.792233796295</v>
      </c>
    </row>
    <row r="3101" spans="1:20" ht="29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42412.189710648148</v>
      </c>
      <c r="T3101" s="9">
        <f t="shared" si="293"/>
        <v>42382.189710648148</v>
      </c>
    </row>
    <row r="3102" spans="1:20" ht="29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41932.622395833336</v>
      </c>
      <c r="T3102" s="9">
        <f t="shared" si="293"/>
        <v>41902.622395833336</v>
      </c>
    </row>
    <row r="3103" spans="1:20" ht="29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42201.330555555556</v>
      </c>
      <c r="T3103" s="9">
        <f t="shared" si="293"/>
        <v>42171.383530092593</v>
      </c>
    </row>
    <row r="3104" spans="1:20" ht="29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42605.340486111112</v>
      </c>
      <c r="T3104" s="9">
        <f t="shared" si="293"/>
        <v>42555.340486111112</v>
      </c>
    </row>
    <row r="3105" spans="1:20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42167.156319444446</v>
      </c>
      <c r="T3105" s="9">
        <f t="shared" si="293"/>
        <v>42107.156319444446</v>
      </c>
    </row>
    <row r="3106" spans="1:20" ht="29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42038.083333333328</v>
      </c>
      <c r="T3106" s="9">
        <f t="shared" si="293"/>
        <v>42006.908692129626</v>
      </c>
    </row>
    <row r="3107" spans="1:20" ht="29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41931.208333333336</v>
      </c>
      <c r="T3107" s="9">
        <f t="shared" si="293"/>
        <v>41876.718935185185</v>
      </c>
    </row>
    <row r="3108" spans="1:20" ht="29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42263.916666666672</v>
      </c>
      <c r="T3108" s="9">
        <f t="shared" si="293"/>
        <v>42241.429120370376</v>
      </c>
    </row>
    <row r="3109" spans="1:20" ht="29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42135.814247685179</v>
      </c>
      <c r="T3109" s="9">
        <f t="shared" si="293"/>
        <v>42128.814247685179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42122.638819444444</v>
      </c>
      <c r="T3110" s="9">
        <f t="shared" si="293"/>
        <v>42062.680486111116</v>
      </c>
    </row>
    <row r="3111" spans="1:20" ht="29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41879.125115740739</v>
      </c>
      <c r="T3111" s="9">
        <f t="shared" si="293"/>
        <v>41844.125115740739</v>
      </c>
    </row>
    <row r="3112" spans="1:20" ht="29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42785.031469907408</v>
      </c>
      <c r="T3112" s="9">
        <f t="shared" si="293"/>
        <v>42745.031469907408</v>
      </c>
    </row>
    <row r="3113" spans="1:20" ht="29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41916.595138888886</v>
      </c>
      <c r="T3113" s="9">
        <f t="shared" si="293"/>
        <v>41885.595138888886</v>
      </c>
    </row>
    <row r="3114" spans="1:20" ht="29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42675.121921296297</v>
      </c>
      <c r="T3114" s="9">
        <f t="shared" si="293"/>
        <v>42615.121921296297</v>
      </c>
    </row>
    <row r="3115" spans="1:20" ht="29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42111.731273148151</v>
      </c>
      <c r="T3115" s="9">
        <f t="shared" si="293"/>
        <v>42081.731273148151</v>
      </c>
    </row>
    <row r="3116" spans="1:20" ht="29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41903.632523148146</v>
      </c>
      <c r="T3116" s="9">
        <f t="shared" si="293"/>
        <v>41843.632523148146</v>
      </c>
    </row>
    <row r="3117" spans="1:20" ht="29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42526.447071759263</v>
      </c>
      <c r="T3117" s="9">
        <f t="shared" si="293"/>
        <v>42496.447071759263</v>
      </c>
    </row>
    <row r="3118" spans="1:20" ht="29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42095.515335648146</v>
      </c>
      <c r="T3118" s="9">
        <f t="shared" si="293"/>
        <v>42081.515335648146</v>
      </c>
    </row>
    <row r="3119" spans="1:20" ht="29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42517.55</v>
      </c>
      <c r="T3119" s="9">
        <f t="shared" si="293"/>
        <v>42509.374537037031</v>
      </c>
    </row>
    <row r="3120" spans="1:20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42553.649571759262</v>
      </c>
      <c r="T3120" s="9">
        <f t="shared" si="293"/>
        <v>42534.649571759262</v>
      </c>
    </row>
    <row r="3121" spans="1:20" ht="29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42090.003842592589</v>
      </c>
      <c r="T3121" s="9">
        <f t="shared" si="293"/>
        <v>42060.04550925926</v>
      </c>
    </row>
    <row r="3122" spans="1:20" ht="29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42495.900416666671</v>
      </c>
      <c r="T3122" s="9">
        <f t="shared" si="293"/>
        <v>42435.942083333335</v>
      </c>
    </row>
    <row r="3123" spans="1:20" ht="29" hidden="1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41908.679803240739</v>
      </c>
      <c r="T3123" s="9">
        <f t="shared" si="293"/>
        <v>41848.679803240739</v>
      </c>
    </row>
    <row r="3124" spans="1:20" hidden="1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42683.973750000005</v>
      </c>
      <c r="T3124" s="9">
        <f t="shared" si="293"/>
        <v>42678.932083333333</v>
      </c>
    </row>
    <row r="3125" spans="1:20" ht="29" hidden="1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42560.993032407408</v>
      </c>
      <c r="T3125" s="9">
        <f t="shared" si="293"/>
        <v>42530.993032407408</v>
      </c>
    </row>
    <row r="3126" spans="1:20" ht="29" hidden="1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42037.780104166668</v>
      </c>
      <c r="T3126" s="9">
        <f t="shared" si="293"/>
        <v>41977.780104166668</v>
      </c>
    </row>
    <row r="3127" spans="1:20" hidden="1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42376.20685185185</v>
      </c>
      <c r="T3127" s="9">
        <f t="shared" si="293"/>
        <v>42346.20685185185</v>
      </c>
    </row>
    <row r="3128" spans="1:20" ht="58" hidden="1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42456.976412037038</v>
      </c>
      <c r="T3128" s="9">
        <f t="shared" si="293"/>
        <v>42427.01807870371</v>
      </c>
    </row>
    <row r="3129" spans="1:20" ht="29" hidden="1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42064.856817129628</v>
      </c>
      <c r="T3129" s="9">
        <f t="shared" si="293"/>
        <v>42034.856817129628</v>
      </c>
    </row>
    <row r="3130" spans="1:20" ht="29" hidden="1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42810.784039351856</v>
      </c>
      <c r="T3130" s="9">
        <f t="shared" si="293"/>
        <v>42780.825706018513</v>
      </c>
    </row>
    <row r="3131" spans="1:20" ht="29" hidden="1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42843.801145833335</v>
      </c>
      <c r="T3131" s="9">
        <f t="shared" si="293"/>
        <v>42803.842812499999</v>
      </c>
    </row>
    <row r="3132" spans="1:20" ht="29" hidden="1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42839.207638888889</v>
      </c>
      <c r="T3132" s="9">
        <f t="shared" si="293"/>
        <v>42808.640231481477</v>
      </c>
    </row>
    <row r="3133" spans="1:20" hidden="1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42833.537557870368</v>
      </c>
      <c r="T3133" s="9">
        <f t="shared" si="293"/>
        <v>42803.579224537039</v>
      </c>
    </row>
    <row r="3134" spans="1:20" hidden="1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42846.308564814812</v>
      </c>
      <c r="T3134" s="9">
        <f t="shared" si="293"/>
        <v>42786.350231481483</v>
      </c>
    </row>
    <row r="3135" spans="1:20" ht="29" hidden="1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42818.523541666669</v>
      </c>
      <c r="T3135" s="9">
        <f t="shared" si="293"/>
        <v>42788.565208333333</v>
      </c>
    </row>
    <row r="3136" spans="1:20" ht="29" hidden="1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42821.678460648152</v>
      </c>
      <c r="T3136" s="9">
        <f t="shared" si="293"/>
        <v>42800.720127314817</v>
      </c>
    </row>
    <row r="3137" spans="1:20" ht="29" hidden="1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42829.151863425926</v>
      </c>
      <c r="T3137" s="9">
        <f t="shared" si="293"/>
        <v>42807.151863425926</v>
      </c>
    </row>
    <row r="3138" spans="1:20" ht="29" hidden="1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42825.957638888889</v>
      </c>
      <c r="T3138" s="9">
        <f t="shared" si="293"/>
        <v>42789.462430555555</v>
      </c>
    </row>
    <row r="3139" spans="1:20" hidden="1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 N3139))</f>
        <v>plays</v>
      </c>
      <c r="S3139" s="9">
        <f t="shared" ref="S3139:S3202" si="298">(((I3139/60)/60)/24)+DATE(1970,1,1)</f>
        <v>42858.8</v>
      </c>
      <c r="T3139" s="9">
        <f t="shared" ref="T3139:T3202" si="299">(((J3139/60)/60)/24)+DATE(1970,1,1)</f>
        <v>42807.885057870371</v>
      </c>
    </row>
    <row r="3140" spans="1:20" ht="29" hidden="1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42828.645914351851</v>
      </c>
      <c r="T3140" s="9">
        <f t="shared" si="299"/>
        <v>42809.645914351851</v>
      </c>
    </row>
    <row r="3141" spans="1:20" ht="29" hidden="1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42819.189583333333</v>
      </c>
      <c r="T3141" s="9">
        <f t="shared" si="299"/>
        <v>42785.270370370374</v>
      </c>
    </row>
    <row r="3142" spans="1:20" ht="29" hidden="1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42832.677118055552</v>
      </c>
      <c r="T3142" s="9">
        <f t="shared" si="299"/>
        <v>42802.718784722223</v>
      </c>
    </row>
    <row r="3143" spans="1:20" ht="29" hidden="1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42841.833333333328</v>
      </c>
      <c r="T3143" s="9">
        <f t="shared" si="299"/>
        <v>42800.753333333334</v>
      </c>
    </row>
    <row r="3144" spans="1:20" ht="29" hidden="1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42813.471516203703</v>
      </c>
      <c r="T3144" s="9">
        <f t="shared" si="299"/>
        <v>42783.513182870374</v>
      </c>
    </row>
    <row r="3145" spans="1:20" ht="29" hidden="1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42834.358287037037</v>
      </c>
      <c r="T3145" s="9">
        <f t="shared" si="299"/>
        <v>42808.358287037037</v>
      </c>
    </row>
    <row r="3146" spans="1:20" ht="29" hidden="1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42813.25</v>
      </c>
      <c r="T3146" s="9">
        <f t="shared" si="299"/>
        <v>42796.538275462968</v>
      </c>
    </row>
    <row r="3147" spans="1:20" ht="29" hidden="1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42821.999236111107</v>
      </c>
      <c r="T3147" s="9">
        <f t="shared" si="299"/>
        <v>42762.040902777779</v>
      </c>
    </row>
    <row r="3148" spans="1:20" ht="29" hidden="1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42841.640810185185</v>
      </c>
      <c r="T3148" s="9">
        <f t="shared" si="299"/>
        <v>42796.682476851856</v>
      </c>
    </row>
    <row r="3149" spans="1:20" ht="29" hidden="1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41950.011053240742</v>
      </c>
      <c r="T3149" s="9">
        <f t="shared" si="299"/>
        <v>41909.969386574077</v>
      </c>
    </row>
    <row r="3150" spans="1:20" hidden="1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41913.166666666664</v>
      </c>
      <c r="T3150" s="9">
        <f t="shared" si="299"/>
        <v>41891.665324074071</v>
      </c>
    </row>
    <row r="3151" spans="1:20" ht="29" hidden="1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41250.083333333336</v>
      </c>
      <c r="T3151" s="9">
        <f t="shared" si="299"/>
        <v>41226.017361111109</v>
      </c>
    </row>
    <row r="3152" spans="1:20" ht="29" hidden="1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40568.166666666664</v>
      </c>
      <c r="T3152" s="9">
        <f t="shared" si="299"/>
        <v>40478.263923611114</v>
      </c>
    </row>
    <row r="3153" spans="1:20" ht="29" hidden="1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41892.83997685185</v>
      </c>
      <c r="T3153" s="9">
        <f t="shared" si="299"/>
        <v>41862.83997685185</v>
      </c>
    </row>
    <row r="3154" spans="1:20" ht="29" hidden="1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41580.867673611108</v>
      </c>
      <c r="T3154" s="9">
        <f t="shared" si="299"/>
        <v>41550.867673611108</v>
      </c>
    </row>
    <row r="3155" spans="1:20" ht="29" hidden="1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40664.207638888889</v>
      </c>
      <c r="T3155" s="9">
        <f t="shared" si="299"/>
        <v>40633.154363425929</v>
      </c>
    </row>
    <row r="3156" spans="1:20" ht="29" hidden="1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41000.834004629629</v>
      </c>
      <c r="T3156" s="9">
        <f t="shared" si="299"/>
        <v>40970.875671296293</v>
      </c>
    </row>
    <row r="3157" spans="1:20" ht="29" hidden="1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41263.499131944445</v>
      </c>
      <c r="T3157" s="9">
        <f t="shared" si="299"/>
        <v>41233.499131944445</v>
      </c>
    </row>
    <row r="3158" spans="1:20" ht="29" hidden="1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41061.953055555554</v>
      </c>
      <c r="T3158" s="9">
        <f t="shared" si="299"/>
        <v>41026.953055555554</v>
      </c>
    </row>
    <row r="3159" spans="1:20" hidden="1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41839.208333333336</v>
      </c>
      <c r="T3159" s="9">
        <f t="shared" si="299"/>
        <v>41829.788252314815</v>
      </c>
    </row>
    <row r="3160" spans="1:20" hidden="1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41477.839722222219</v>
      </c>
      <c r="T3160" s="9">
        <f t="shared" si="299"/>
        <v>41447.839722222219</v>
      </c>
    </row>
    <row r="3161" spans="1:20" ht="29" hidden="1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40926.958333333336</v>
      </c>
      <c r="T3161" s="9">
        <f t="shared" si="299"/>
        <v>40884.066678240742</v>
      </c>
    </row>
    <row r="3162" spans="1:20" ht="29" hidden="1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41864.207638888889</v>
      </c>
      <c r="T3162" s="9">
        <f t="shared" si="299"/>
        <v>41841.26489583333</v>
      </c>
    </row>
    <row r="3163" spans="1:20" ht="29" hidden="1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41927.536134259259</v>
      </c>
      <c r="T3163" s="9">
        <f t="shared" si="299"/>
        <v>41897.536134259259</v>
      </c>
    </row>
    <row r="3164" spans="1:20" ht="29" hidden="1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41827.083333333336</v>
      </c>
      <c r="T3164" s="9">
        <f t="shared" si="299"/>
        <v>41799.685902777775</v>
      </c>
    </row>
    <row r="3165" spans="1:20" ht="29" hidden="1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41805.753761574073</v>
      </c>
      <c r="T3165" s="9">
        <f t="shared" si="299"/>
        <v>41775.753761574073</v>
      </c>
    </row>
    <row r="3166" spans="1:20" ht="29" hidden="1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41799.80572916667</v>
      </c>
      <c r="T3166" s="9">
        <f t="shared" si="299"/>
        <v>41766.80572916667</v>
      </c>
    </row>
    <row r="3167" spans="1:20" ht="29" hidden="1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40666.165972222225</v>
      </c>
      <c r="T3167" s="9">
        <f t="shared" si="299"/>
        <v>40644.159259259257</v>
      </c>
    </row>
    <row r="3168" spans="1:20" ht="29" hidden="1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41969.332638888889</v>
      </c>
      <c r="T3168" s="9">
        <f t="shared" si="299"/>
        <v>41940.69158564815</v>
      </c>
    </row>
    <row r="3169" spans="1:20" hidden="1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41853.175706018519</v>
      </c>
      <c r="T3169" s="9">
        <f t="shared" si="299"/>
        <v>41839.175706018519</v>
      </c>
    </row>
    <row r="3170" spans="1:20" ht="29" hidden="1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41803.916666666664</v>
      </c>
      <c r="T3170" s="9">
        <f t="shared" si="299"/>
        <v>41772.105937500004</v>
      </c>
    </row>
    <row r="3171" spans="1:20" hidden="1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41621.207638888889</v>
      </c>
      <c r="T3171" s="9">
        <f t="shared" si="299"/>
        <v>41591.737974537034</v>
      </c>
    </row>
    <row r="3172" spans="1:20" ht="29" hidden="1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41822.166666666664</v>
      </c>
      <c r="T3172" s="9">
        <f t="shared" si="299"/>
        <v>41789.080370370371</v>
      </c>
    </row>
    <row r="3173" spans="1:20" ht="29" hidden="1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42496.608310185184</v>
      </c>
      <c r="T3173" s="9">
        <f t="shared" si="299"/>
        <v>42466.608310185184</v>
      </c>
    </row>
    <row r="3174" spans="1:20" ht="29" hidden="1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40953.729953703703</v>
      </c>
      <c r="T3174" s="9">
        <f t="shared" si="299"/>
        <v>40923.729953703703</v>
      </c>
    </row>
    <row r="3175" spans="1:20" ht="29" hidden="1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41908.878379629627</v>
      </c>
      <c r="T3175" s="9">
        <f t="shared" si="299"/>
        <v>41878.878379629627</v>
      </c>
    </row>
    <row r="3176" spans="1:20" ht="29" hidden="1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41876.864675925928</v>
      </c>
      <c r="T3176" s="9">
        <f t="shared" si="299"/>
        <v>41862.864675925928</v>
      </c>
    </row>
    <row r="3177" spans="1:20" ht="29" hidden="1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40591.886886574073</v>
      </c>
      <c r="T3177" s="9">
        <f t="shared" si="299"/>
        <v>40531.886886574073</v>
      </c>
    </row>
    <row r="3178" spans="1:20" ht="29" hidden="1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41504.625</v>
      </c>
      <c r="T3178" s="9">
        <f t="shared" si="299"/>
        <v>41477.930914351848</v>
      </c>
    </row>
    <row r="3179" spans="1:20" ht="29" hidden="1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41811.666770833333</v>
      </c>
      <c r="T3179" s="9">
        <f t="shared" si="299"/>
        <v>41781.666770833333</v>
      </c>
    </row>
    <row r="3180" spans="1:20" ht="29" hidden="1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41836.605034722219</v>
      </c>
      <c r="T3180" s="9">
        <f t="shared" si="299"/>
        <v>41806.605034722219</v>
      </c>
    </row>
    <row r="3181" spans="1:20" ht="29" hidden="1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41400.702210648145</v>
      </c>
      <c r="T3181" s="9">
        <f t="shared" si="299"/>
        <v>41375.702210648145</v>
      </c>
    </row>
    <row r="3182" spans="1:20" ht="29" hidden="1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41810.412604166668</v>
      </c>
      <c r="T3182" s="9">
        <f t="shared" si="299"/>
        <v>41780.412604166668</v>
      </c>
    </row>
    <row r="3183" spans="1:20" ht="29" hidden="1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41805.666666666664</v>
      </c>
      <c r="T3183" s="9">
        <f t="shared" si="299"/>
        <v>41779.310034722221</v>
      </c>
    </row>
    <row r="3184" spans="1:20" ht="43.5" hidden="1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40939.708333333336</v>
      </c>
      <c r="T3184" s="9">
        <f t="shared" si="299"/>
        <v>40883.949317129627</v>
      </c>
    </row>
    <row r="3185" spans="1:20" ht="29" hidden="1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41509.79478009259</v>
      </c>
      <c r="T3185" s="9">
        <f t="shared" si="299"/>
        <v>41491.79478009259</v>
      </c>
    </row>
    <row r="3186" spans="1:20" ht="29" hidden="1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41821.993414351848</v>
      </c>
      <c r="T3186" s="9">
        <f t="shared" si="299"/>
        <v>41791.993414351848</v>
      </c>
    </row>
    <row r="3187" spans="1:20" ht="29" hidden="1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41836.977326388893</v>
      </c>
      <c r="T3187" s="9">
        <f t="shared" si="299"/>
        <v>41829.977326388893</v>
      </c>
    </row>
    <row r="3188" spans="1:20" ht="29" hidden="1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41898.875</v>
      </c>
      <c r="T3188" s="9">
        <f t="shared" si="299"/>
        <v>41868.924050925925</v>
      </c>
    </row>
    <row r="3189" spans="1:20" ht="29" hidden="1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41855.666354166664</v>
      </c>
      <c r="T3189" s="9">
        <f t="shared" si="299"/>
        <v>41835.666354166664</v>
      </c>
    </row>
    <row r="3190" spans="1:20" ht="29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42165.415532407409</v>
      </c>
      <c r="T3190" s="9">
        <f t="shared" si="299"/>
        <v>42144.415532407409</v>
      </c>
    </row>
    <row r="3191" spans="1:20" ht="29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42148.346435185187</v>
      </c>
      <c r="T3191" s="9">
        <f t="shared" si="299"/>
        <v>42118.346435185187</v>
      </c>
    </row>
    <row r="3192" spans="1:20" ht="29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42713.192997685182</v>
      </c>
      <c r="T3192" s="9">
        <f t="shared" si="299"/>
        <v>42683.151331018518</v>
      </c>
    </row>
    <row r="3193" spans="1:20" ht="29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42598.755428240736</v>
      </c>
      <c r="T3193" s="9">
        <f t="shared" si="299"/>
        <v>42538.755428240736</v>
      </c>
    </row>
    <row r="3194" spans="1:20" ht="29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42063.916666666672</v>
      </c>
      <c r="T3194" s="9">
        <f t="shared" si="299"/>
        <v>42018.94049768518</v>
      </c>
    </row>
    <row r="3195" spans="1:20" ht="29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42055.968240740738</v>
      </c>
      <c r="T3195" s="9">
        <f t="shared" si="299"/>
        <v>42010.968240740738</v>
      </c>
    </row>
    <row r="3196" spans="1:20" ht="29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42212.062476851846</v>
      </c>
      <c r="T3196" s="9">
        <f t="shared" si="299"/>
        <v>42182.062476851846</v>
      </c>
    </row>
    <row r="3197" spans="1:20" ht="29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42047.594236111108</v>
      </c>
      <c r="T3197" s="9">
        <f t="shared" si="299"/>
        <v>42017.594236111108</v>
      </c>
    </row>
    <row r="3198" spans="1:20" ht="29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42217.583333333328</v>
      </c>
      <c r="T3198" s="9">
        <f t="shared" si="299"/>
        <v>42157.598090277781</v>
      </c>
    </row>
    <row r="3199" spans="1:20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42039.493263888886</v>
      </c>
      <c r="T3199" s="9">
        <f t="shared" si="299"/>
        <v>42009.493263888886</v>
      </c>
    </row>
    <row r="3200" spans="1:20" ht="29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42051.424502314811</v>
      </c>
      <c r="T3200" s="9">
        <f t="shared" si="299"/>
        <v>42013.424502314811</v>
      </c>
    </row>
    <row r="3201" spans="1:20" ht="29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41888.875</v>
      </c>
      <c r="T3201" s="9">
        <f t="shared" si="299"/>
        <v>41858.761782407404</v>
      </c>
    </row>
    <row r="3202" spans="1:20" ht="29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42490.231944444444</v>
      </c>
      <c r="T3202" s="9">
        <f t="shared" si="299"/>
        <v>42460.320613425924</v>
      </c>
    </row>
    <row r="3203" spans="1:20" ht="29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 N3203))</f>
        <v>musical</v>
      </c>
      <c r="S3203" s="9">
        <f t="shared" ref="S3203:S3266" si="304">(((I3203/60)/60)/24)+DATE(1970,1,1)</f>
        <v>41882.767094907409</v>
      </c>
      <c r="T3203" s="9">
        <f t="shared" ref="T3203:T3266" si="305">(((J3203/60)/60)/24)+DATE(1970,1,1)</f>
        <v>41861.767094907409</v>
      </c>
    </row>
    <row r="3204" spans="1:20" ht="29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42352.249305555553</v>
      </c>
      <c r="T3204" s="9">
        <f t="shared" si="305"/>
        <v>42293.853541666671</v>
      </c>
    </row>
    <row r="3205" spans="1:20" ht="29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42272.988680555558</v>
      </c>
      <c r="T3205" s="9">
        <f t="shared" si="305"/>
        <v>42242.988680555558</v>
      </c>
    </row>
    <row r="3206" spans="1:20" ht="29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42202.676388888889</v>
      </c>
      <c r="T3206" s="9">
        <f t="shared" si="305"/>
        <v>42172.686099537037</v>
      </c>
    </row>
    <row r="3207" spans="1:20" ht="29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42125.374675925923</v>
      </c>
      <c r="T3207" s="9">
        <f t="shared" si="305"/>
        <v>42095.374675925923</v>
      </c>
    </row>
    <row r="3208" spans="1:20" ht="29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42266.276053240741</v>
      </c>
      <c r="T3208" s="9">
        <f t="shared" si="305"/>
        <v>42236.276053240741</v>
      </c>
    </row>
    <row r="3209" spans="1:20" ht="29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42117.236192129625</v>
      </c>
      <c r="T3209" s="9">
        <f t="shared" si="305"/>
        <v>42057.277858796297</v>
      </c>
    </row>
    <row r="3210" spans="1:20" ht="29" hidden="1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41848.605057870373</v>
      </c>
      <c r="T3210" s="9">
        <f t="shared" si="305"/>
        <v>41827.605057870373</v>
      </c>
    </row>
    <row r="3211" spans="1:20" ht="29" hidden="1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41810.958333333336</v>
      </c>
      <c r="T3211" s="9">
        <f t="shared" si="305"/>
        <v>41778.637245370373</v>
      </c>
    </row>
    <row r="3212" spans="1:20" ht="29" hidden="1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41061.165972222225</v>
      </c>
      <c r="T3212" s="9">
        <f t="shared" si="305"/>
        <v>41013.936562499999</v>
      </c>
    </row>
    <row r="3213" spans="1:20" ht="29" hidden="1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41866.083333333336</v>
      </c>
      <c r="T3213" s="9">
        <f t="shared" si="305"/>
        <v>41834.586574074077</v>
      </c>
    </row>
    <row r="3214" spans="1:20" hidden="1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41859.795729166668</v>
      </c>
      <c r="T3214" s="9">
        <f t="shared" si="305"/>
        <v>41829.795729166668</v>
      </c>
    </row>
    <row r="3215" spans="1:20" ht="29" hidden="1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42211.763414351852</v>
      </c>
      <c r="T3215" s="9">
        <f t="shared" si="305"/>
        <v>42171.763414351852</v>
      </c>
    </row>
    <row r="3216" spans="1:20" ht="29" hidden="1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42374.996527777781</v>
      </c>
      <c r="T3216" s="9">
        <f t="shared" si="305"/>
        <v>42337.792511574073</v>
      </c>
    </row>
    <row r="3217" spans="1:20" ht="58" hidden="1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42257.165972222225</v>
      </c>
      <c r="T3217" s="9">
        <f t="shared" si="305"/>
        <v>42219.665173611109</v>
      </c>
    </row>
    <row r="3218" spans="1:20" ht="29" hidden="1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42196.604166666672</v>
      </c>
      <c r="T3218" s="9">
        <f t="shared" si="305"/>
        <v>42165.462627314817</v>
      </c>
    </row>
    <row r="3219" spans="1:20" ht="29" hidden="1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42678.546111111107</v>
      </c>
      <c r="T3219" s="9">
        <f t="shared" si="305"/>
        <v>42648.546111111107</v>
      </c>
    </row>
    <row r="3220" spans="1:20" ht="29" hidden="1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42004</v>
      </c>
      <c r="T3220" s="9">
        <f t="shared" si="305"/>
        <v>41971.002152777779</v>
      </c>
    </row>
    <row r="3221" spans="1:20" hidden="1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42085.941516203704</v>
      </c>
      <c r="T3221" s="9">
        <f t="shared" si="305"/>
        <v>42050.983182870375</v>
      </c>
    </row>
    <row r="3222" spans="1:20" hidden="1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42806.875</v>
      </c>
      <c r="T3222" s="9">
        <f t="shared" si="305"/>
        <v>42772.833379629628</v>
      </c>
    </row>
    <row r="3223" spans="1:20" ht="29" hidden="1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42190.696793981479</v>
      </c>
      <c r="T3223" s="9">
        <f t="shared" si="305"/>
        <v>42155.696793981479</v>
      </c>
    </row>
    <row r="3224" spans="1:20" ht="29" hidden="1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42301.895138888889</v>
      </c>
      <c r="T3224" s="9">
        <f t="shared" si="305"/>
        <v>42270.582141203704</v>
      </c>
    </row>
    <row r="3225" spans="1:20" hidden="1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42236.835370370376</v>
      </c>
      <c r="T3225" s="9">
        <f t="shared" si="305"/>
        <v>42206.835370370376</v>
      </c>
    </row>
    <row r="3226" spans="1:20" ht="29" hidden="1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42745.208333333328</v>
      </c>
      <c r="T3226" s="9">
        <f t="shared" si="305"/>
        <v>42697.850844907407</v>
      </c>
    </row>
    <row r="3227" spans="1:20" ht="29" hidden="1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42524.875</v>
      </c>
      <c r="T3227" s="9">
        <f t="shared" si="305"/>
        <v>42503.559467592597</v>
      </c>
    </row>
    <row r="3228" spans="1:20" ht="29" hidden="1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42307.583472222221</v>
      </c>
      <c r="T3228" s="9">
        <f t="shared" si="305"/>
        <v>42277.583472222221</v>
      </c>
    </row>
    <row r="3229" spans="1:20" ht="29" hidden="1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42752.882361111115</v>
      </c>
      <c r="T3229" s="9">
        <f t="shared" si="305"/>
        <v>42722.882361111115</v>
      </c>
    </row>
    <row r="3230" spans="1:20" hidden="1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42355.207638888889</v>
      </c>
      <c r="T3230" s="9">
        <f t="shared" si="305"/>
        <v>42323.70930555556</v>
      </c>
    </row>
    <row r="3231" spans="1:20" ht="29" hidden="1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41963.333310185189</v>
      </c>
      <c r="T3231" s="9">
        <f t="shared" si="305"/>
        <v>41933.291643518518</v>
      </c>
    </row>
    <row r="3232" spans="1:20" ht="29" hidden="1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41913.165972222225</v>
      </c>
      <c r="T3232" s="9">
        <f t="shared" si="305"/>
        <v>41898.168125000004</v>
      </c>
    </row>
    <row r="3233" spans="1:20" ht="29" hidden="1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42476.943831018521</v>
      </c>
      <c r="T3233" s="9">
        <f t="shared" si="305"/>
        <v>42446.943831018521</v>
      </c>
    </row>
    <row r="3234" spans="1:20" ht="29" hidden="1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42494.165972222225</v>
      </c>
      <c r="T3234" s="9">
        <f t="shared" si="305"/>
        <v>42463.81385416667</v>
      </c>
    </row>
    <row r="3235" spans="1:20" ht="29" hidden="1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42796.805034722223</v>
      </c>
      <c r="T3235" s="9">
        <f t="shared" si="305"/>
        <v>42766.805034722223</v>
      </c>
    </row>
    <row r="3236" spans="1:20" ht="29" hidden="1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42767.979861111111</v>
      </c>
      <c r="T3236" s="9">
        <f t="shared" si="305"/>
        <v>42734.789444444439</v>
      </c>
    </row>
    <row r="3237" spans="1:20" ht="29" hidden="1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42552.347812499997</v>
      </c>
      <c r="T3237" s="9">
        <f t="shared" si="305"/>
        <v>42522.347812499997</v>
      </c>
    </row>
    <row r="3238" spans="1:20" ht="29" hidden="1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42732.917048611111</v>
      </c>
      <c r="T3238" s="9">
        <f t="shared" si="305"/>
        <v>42702.917048611111</v>
      </c>
    </row>
    <row r="3239" spans="1:20" hidden="1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42276.165972222225</v>
      </c>
      <c r="T3239" s="9">
        <f t="shared" si="305"/>
        <v>42252.474351851852</v>
      </c>
    </row>
    <row r="3240" spans="1:20" ht="29" hidden="1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42186.510393518518</v>
      </c>
      <c r="T3240" s="9">
        <f t="shared" si="305"/>
        <v>42156.510393518518</v>
      </c>
    </row>
    <row r="3241" spans="1:20" ht="29" hidden="1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42302.999305555553</v>
      </c>
      <c r="T3241" s="9">
        <f t="shared" si="305"/>
        <v>42278.089039351849</v>
      </c>
    </row>
    <row r="3242" spans="1:20" ht="29" hidden="1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42782.958333333328</v>
      </c>
      <c r="T3242" s="9">
        <f t="shared" si="305"/>
        <v>42754.693842592591</v>
      </c>
    </row>
    <row r="3243" spans="1:20" ht="29" hidden="1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41926.290972222225</v>
      </c>
      <c r="T3243" s="9">
        <f t="shared" si="305"/>
        <v>41893.324884259258</v>
      </c>
    </row>
    <row r="3244" spans="1:20" ht="29" hidden="1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41901.755694444444</v>
      </c>
      <c r="T3244" s="9">
        <f t="shared" si="305"/>
        <v>41871.755694444444</v>
      </c>
    </row>
    <row r="3245" spans="1:20" ht="29" hidden="1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42286</v>
      </c>
      <c r="T3245" s="9">
        <f t="shared" si="305"/>
        <v>42262.096782407403</v>
      </c>
    </row>
    <row r="3246" spans="1:20" ht="29" hidden="1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42705.735902777778</v>
      </c>
      <c r="T3246" s="9">
        <f t="shared" si="305"/>
        <v>42675.694236111114</v>
      </c>
    </row>
    <row r="3247" spans="1:20" ht="29" hidden="1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42167.083333333328</v>
      </c>
      <c r="T3247" s="9">
        <f t="shared" si="305"/>
        <v>42135.60020833333</v>
      </c>
    </row>
    <row r="3248" spans="1:20" ht="29" hidden="1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42259.165972222225</v>
      </c>
      <c r="T3248" s="9">
        <f t="shared" si="305"/>
        <v>42230.472222222219</v>
      </c>
    </row>
    <row r="3249" spans="1:20" ht="29" hidden="1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42197.434166666666</v>
      </c>
      <c r="T3249" s="9">
        <f t="shared" si="305"/>
        <v>42167.434166666666</v>
      </c>
    </row>
    <row r="3250" spans="1:20" hidden="1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42098.846724537041</v>
      </c>
      <c r="T3250" s="9">
        <f t="shared" si="305"/>
        <v>42068.888391203705</v>
      </c>
    </row>
    <row r="3251" spans="1:20" ht="29" hidden="1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42175.746689814812</v>
      </c>
      <c r="T3251" s="9">
        <f t="shared" si="305"/>
        <v>42145.746689814812</v>
      </c>
    </row>
    <row r="3252" spans="1:20" ht="29" hidden="1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41948.783842592595</v>
      </c>
      <c r="T3252" s="9">
        <f t="shared" si="305"/>
        <v>41918.742175925923</v>
      </c>
    </row>
    <row r="3253" spans="1:20" ht="29" hidden="1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42176.731087962966</v>
      </c>
      <c r="T3253" s="9">
        <f t="shared" si="305"/>
        <v>42146.731087962966</v>
      </c>
    </row>
    <row r="3254" spans="1:20" ht="29" hidden="1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42620.472685185188</v>
      </c>
      <c r="T3254" s="9">
        <f t="shared" si="305"/>
        <v>42590.472685185188</v>
      </c>
    </row>
    <row r="3255" spans="1:20" ht="29" hidden="1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42621.15625</v>
      </c>
      <c r="T3255" s="9">
        <f t="shared" si="305"/>
        <v>42602.576712962968</v>
      </c>
    </row>
    <row r="3256" spans="1:20" ht="29" hidden="1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42089.044085648144</v>
      </c>
      <c r="T3256" s="9">
        <f t="shared" si="305"/>
        <v>42059.085752314815</v>
      </c>
    </row>
    <row r="3257" spans="1:20" ht="43.5" hidden="1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41919.768229166664</v>
      </c>
      <c r="T3257" s="9">
        <f t="shared" si="305"/>
        <v>41889.768229166664</v>
      </c>
    </row>
    <row r="3258" spans="1:20" ht="29" hidden="1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42166.165972222225</v>
      </c>
      <c r="T3258" s="9">
        <f t="shared" si="305"/>
        <v>42144.573807870373</v>
      </c>
    </row>
    <row r="3259" spans="1:20" ht="29" hidden="1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42788.559629629628</v>
      </c>
      <c r="T3259" s="9">
        <f t="shared" si="305"/>
        <v>42758.559629629628</v>
      </c>
    </row>
    <row r="3260" spans="1:20" ht="29" hidden="1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42012.887280092589</v>
      </c>
      <c r="T3260" s="9">
        <f t="shared" si="305"/>
        <v>41982.887280092589</v>
      </c>
    </row>
    <row r="3261" spans="1:20" ht="29" hidden="1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42644.165972222225</v>
      </c>
      <c r="T3261" s="9">
        <f t="shared" si="305"/>
        <v>42614.760937500003</v>
      </c>
    </row>
    <row r="3262" spans="1:20" ht="29" hidden="1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42338.714328703703</v>
      </c>
      <c r="T3262" s="9">
        <f t="shared" si="305"/>
        <v>42303.672662037032</v>
      </c>
    </row>
    <row r="3263" spans="1:20" ht="29" hidden="1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42201.725416666668</v>
      </c>
      <c r="T3263" s="9">
        <f t="shared" si="305"/>
        <v>42171.725416666668</v>
      </c>
    </row>
    <row r="3264" spans="1:20" hidden="1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41995.166666666672</v>
      </c>
      <c r="T3264" s="9">
        <f t="shared" si="305"/>
        <v>41964.315532407403</v>
      </c>
    </row>
    <row r="3265" spans="1:20" hidden="1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42307.875</v>
      </c>
      <c r="T3265" s="9">
        <f t="shared" si="305"/>
        <v>42284.516064814816</v>
      </c>
    </row>
    <row r="3266" spans="1:20" hidden="1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42032.916666666672</v>
      </c>
      <c r="T3266" s="9">
        <f t="shared" si="305"/>
        <v>42016.800208333334</v>
      </c>
    </row>
    <row r="3267" spans="1:20" ht="29" hidden="1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 N3267))</f>
        <v>plays</v>
      </c>
      <c r="S3267" s="9">
        <f t="shared" ref="S3267:S3330" si="310">(((I3267/60)/60)/24)+DATE(1970,1,1)</f>
        <v>42341.708333333328</v>
      </c>
      <c r="T3267" s="9">
        <f t="shared" ref="T3267:T3330" si="311">(((J3267/60)/60)/24)+DATE(1970,1,1)</f>
        <v>42311.711979166663</v>
      </c>
    </row>
    <row r="3268" spans="1:20" ht="29" hidden="1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42167.875</v>
      </c>
      <c r="T3268" s="9">
        <f t="shared" si="311"/>
        <v>42136.536134259266</v>
      </c>
    </row>
    <row r="3269" spans="1:20" ht="29" hidden="1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42202.757638888885</v>
      </c>
      <c r="T3269" s="9">
        <f t="shared" si="311"/>
        <v>42172.757638888885</v>
      </c>
    </row>
    <row r="3270" spans="1:20" ht="29" hidden="1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42606.90425925926</v>
      </c>
      <c r="T3270" s="9">
        <f t="shared" si="311"/>
        <v>42590.90425925926</v>
      </c>
    </row>
    <row r="3271" spans="1:20" ht="29" hidden="1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42171.458333333328</v>
      </c>
      <c r="T3271" s="9">
        <f t="shared" si="311"/>
        <v>42137.395798611105</v>
      </c>
    </row>
    <row r="3272" spans="1:20" ht="29" hidden="1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42197.533159722225</v>
      </c>
      <c r="T3272" s="9">
        <f t="shared" si="311"/>
        <v>42167.533159722225</v>
      </c>
    </row>
    <row r="3273" spans="1:20" hidden="1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41945.478877314818</v>
      </c>
      <c r="T3273" s="9">
        <f t="shared" si="311"/>
        <v>41915.437210648146</v>
      </c>
    </row>
    <row r="3274" spans="1:20" ht="29" hidden="1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42314.541770833333</v>
      </c>
      <c r="T3274" s="9">
        <f t="shared" si="311"/>
        <v>42284.500104166669</v>
      </c>
    </row>
    <row r="3275" spans="1:20" ht="29" hidden="1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42627.791666666672</v>
      </c>
      <c r="T3275" s="9">
        <f t="shared" si="311"/>
        <v>42611.801412037035</v>
      </c>
    </row>
    <row r="3276" spans="1:20" ht="29" hidden="1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42444.875</v>
      </c>
      <c r="T3276" s="9">
        <f t="shared" si="311"/>
        <v>42400.704537037032</v>
      </c>
    </row>
    <row r="3277" spans="1:20" ht="29" hidden="1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42044.1875</v>
      </c>
      <c r="T3277" s="9">
        <f t="shared" si="311"/>
        <v>42017.88045138889</v>
      </c>
    </row>
    <row r="3278" spans="1:20" ht="29" hidden="1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42461.165972222225</v>
      </c>
      <c r="T3278" s="9">
        <f t="shared" si="311"/>
        <v>42426.949988425928</v>
      </c>
    </row>
    <row r="3279" spans="1:20" ht="29" hidden="1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41961.724606481483</v>
      </c>
      <c r="T3279" s="9">
        <f t="shared" si="311"/>
        <v>41931.682939814818</v>
      </c>
    </row>
    <row r="3280" spans="1:20" ht="29" hidden="1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42154.848414351851</v>
      </c>
      <c r="T3280" s="9">
        <f t="shared" si="311"/>
        <v>42124.848414351851</v>
      </c>
    </row>
    <row r="3281" spans="1:20" ht="29" hidden="1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42461.06086805556</v>
      </c>
      <c r="T3281" s="9">
        <f t="shared" si="311"/>
        <v>42431.102534722217</v>
      </c>
    </row>
    <row r="3282" spans="1:20" ht="29" hidden="1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42156.208333333328</v>
      </c>
      <c r="T3282" s="9">
        <f t="shared" si="311"/>
        <v>42121.756921296299</v>
      </c>
    </row>
    <row r="3283" spans="1:20" ht="29" hidden="1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42249.019733796296</v>
      </c>
      <c r="T3283" s="9">
        <f t="shared" si="311"/>
        <v>42219.019733796296</v>
      </c>
    </row>
    <row r="3284" spans="1:20" ht="29" hidden="1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42489.19430555556</v>
      </c>
      <c r="T3284" s="9">
        <f t="shared" si="311"/>
        <v>42445.19430555556</v>
      </c>
    </row>
    <row r="3285" spans="1:20" ht="29" hidden="1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42410.875</v>
      </c>
      <c r="T3285" s="9">
        <f t="shared" si="311"/>
        <v>42379.74418981481</v>
      </c>
    </row>
    <row r="3286" spans="1:20" ht="29" hidden="1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42398.249305555553</v>
      </c>
      <c r="T3286" s="9">
        <f t="shared" si="311"/>
        <v>42380.884872685187</v>
      </c>
    </row>
    <row r="3287" spans="1:20" hidden="1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42794.208333333328</v>
      </c>
      <c r="T3287" s="9">
        <f t="shared" si="311"/>
        <v>42762.942430555559</v>
      </c>
    </row>
    <row r="3288" spans="1:20" ht="29" hidden="1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42597.840069444443</v>
      </c>
      <c r="T3288" s="9">
        <f t="shared" si="311"/>
        <v>42567.840069444443</v>
      </c>
    </row>
    <row r="3289" spans="1:20" hidden="1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42336.750324074077</v>
      </c>
      <c r="T3289" s="9">
        <f t="shared" si="311"/>
        <v>42311.750324074077</v>
      </c>
    </row>
    <row r="3290" spans="1:20" ht="29" hidden="1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42541.958333333328</v>
      </c>
      <c r="T3290" s="9">
        <f t="shared" si="311"/>
        <v>42505.774479166663</v>
      </c>
    </row>
    <row r="3291" spans="1:20" ht="29" hidden="1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42786.368078703701</v>
      </c>
      <c r="T3291" s="9">
        <f t="shared" si="311"/>
        <v>42758.368078703701</v>
      </c>
    </row>
    <row r="3292" spans="1:20" ht="43.5" hidden="1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42805.51494212963</v>
      </c>
      <c r="T3292" s="9">
        <f t="shared" si="311"/>
        <v>42775.51494212963</v>
      </c>
    </row>
    <row r="3293" spans="1:20" ht="29" hidden="1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42264.165972222225</v>
      </c>
      <c r="T3293" s="9">
        <f t="shared" si="311"/>
        <v>42232.702546296292</v>
      </c>
    </row>
    <row r="3294" spans="1:20" ht="29" hidden="1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42342.811898148153</v>
      </c>
      <c r="T3294" s="9">
        <f t="shared" si="311"/>
        <v>42282.770231481481</v>
      </c>
    </row>
    <row r="3295" spans="1:20" ht="29" hidden="1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42798.425370370373</v>
      </c>
      <c r="T3295" s="9">
        <f t="shared" si="311"/>
        <v>42768.425370370373</v>
      </c>
    </row>
    <row r="3296" spans="1:20" ht="29" hidden="1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42171.541134259256</v>
      </c>
      <c r="T3296" s="9">
        <f t="shared" si="311"/>
        <v>42141.541134259256</v>
      </c>
    </row>
    <row r="3297" spans="1:20" ht="29" hidden="1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42639.442465277782</v>
      </c>
      <c r="T3297" s="9">
        <f t="shared" si="311"/>
        <v>42609.442465277782</v>
      </c>
    </row>
    <row r="3298" spans="1:20" ht="29" hidden="1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42330.916666666672</v>
      </c>
      <c r="T3298" s="9">
        <f t="shared" si="311"/>
        <v>42309.756620370375</v>
      </c>
    </row>
    <row r="3299" spans="1:20" ht="29" hidden="1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42212.957638888889</v>
      </c>
      <c r="T3299" s="9">
        <f t="shared" si="311"/>
        <v>42193.771481481483</v>
      </c>
    </row>
    <row r="3300" spans="1:20" ht="29" hidden="1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42260</v>
      </c>
      <c r="T3300" s="9">
        <f t="shared" si="311"/>
        <v>42239.957962962959</v>
      </c>
    </row>
    <row r="3301" spans="1:20" ht="29" hidden="1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42291.917395833334</v>
      </c>
      <c r="T3301" s="9">
        <f t="shared" si="311"/>
        <v>42261.917395833334</v>
      </c>
    </row>
    <row r="3302" spans="1:20" ht="29" hidden="1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42123.743773148148</v>
      </c>
      <c r="T3302" s="9">
        <f t="shared" si="311"/>
        <v>42102.743773148148</v>
      </c>
    </row>
    <row r="3303" spans="1:20" ht="29" hidden="1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42583.290972222225</v>
      </c>
      <c r="T3303" s="9">
        <f t="shared" si="311"/>
        <v>42538.73583333334</v>
      </c>
    </row>
    <row r="3304" spans="1:20" hidden="1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42711.35157407407</v>
      </c>
      <c r="T3304" s="9">
        <f t="shared" si="311"/>
        <v>42681.35157407407</v>
      </c>
    </row>
    <row r="3305" spans="1:20" ht="29" hidden="1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42091.609768518523</v>
      </c>
      <c r="T3305" s="9">
        <f t="shared" si="311"/>
        <v>42056.65143518518</v>
      </c>
    </row>
    <row r="3306" spans="1:20" ht="29" hidden="1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42726.624444444446</v>
      </c>
      <c r="T3306" s="9">
        <f t="shared" si="311"/>
        <v>42696.624444444446</v>
      </c>
    </row>
    <row r="3307" spans="1:20" ht="29" hidden="1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42216.855879629627</v>
      </c>
      <c r="T3307" s="9">
        <f t="shared" si="311"/>
        <v>42186.855879629627</v>
      </c>
    </row>
    <row r="3308" spans="1:20" ht="29" hidden="1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42531.125</v>
      </c>
      <c r="T3308" s="9">
        <f t="shared" si="311"/>
        <v>42493.219236111108</v>
      </c>
    </row>
    <row r="3309" spans="1:20" ht="29" hidden="1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42505.057164351849</v>
      </c>
      <c r="T3309" s="9">
        <f t="shared" si="311"/>
        <v>42475.057164351849</v>
      </c>
    </row>
    <row r="3310" spans="1:20" ht="29" hidden="1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42473.876909722225</v>
      </c>
      <c r="T3310" s="9">
        <f t="shared" si="311"/>
        <v>42452.876909722225</v>
      </c>
    </row>
    <row r="3311" spans="1:20" hidden="1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42659.650208333333</v>
      </c>
      <c r="T3311" s="9">
        <f t="shared" si="311"/>
        <v>42628.650208333333</v>
      </c>
    </row>
    <row r="3312" spans="1:20" hidden="1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42283.928530092591</v>
      </c>
      <c r="T3312" s="9">
        <f t="shared" si="311"/>
        <v>42253.928530092591</v>
      </c>
    </row>
    <row r="3313" spans="1:20" ht="29" hidden="1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42294.29178240741</v>
      </c>
      <c r="T3313" s="9">
        <f t="shared" si="311"/>
        <v>42264.29178240741</v>
      </c>
    </row>
    <row r="3314" spans="1:20" ht="29" hidden="1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42685.916666666672</v>
      </c>
      <c r="T3314" s="9">
        <f t="shared" si="311"/>
        <v>42664.809560185182</v>
      </c>
    </row>
    <row r="3315" spans="1:20" ht="29" hidden="1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42396.041666666672</v>
      </c>
      <c r="T3315" s="9">
        <f t="shared" si="311"/>
        <v>42382.244409722218</v>
      </c>
    </row>
    <row r="3316" spans="1:20" ht="29" hidden="1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42132.836805555555</v>
      </c>
      <c r="T3316" s="9">
        <f t="shared" si="311"/>
        <v>42105.267488425925</v>
      </c>
    </row>
    <row r="3317" spans="1:20" ht="29" hidden="1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42496.303715277783</v>
      </c>
      <c r="T3317" s="9">
        <f t="shared" si="311"/>
        <v>42466.303715277783</v>
      </c>
    </row>
    <row r="3318" spans="1:20" ht="43.5" hidden="1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41859.57916666667</v>
      </c>
      <c r="T3318" s="9">
        <f t="shared" si="311"/>
        <v>41826.871238425927</v>
      </c>
    </row>
    <row r="3319" spans="1:20" ht="29" hidden="1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42529.039629629624</v>
      </c>
      <c r="T3319" s="9">
        <f t="shared" si="311"/>
        <v>42499.039629629624</v>
      </c>
    </row>
    <row r="3320" spans="1:20" hidden="1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42471.104166666672</v>
      </c>
      <c r="T3320" s="9">
        <f t="shared" si="311"/>
        <v>42431.302002314813</v>
      </c>
    </row>
    <row r="3321" spans="1:20" ht="29" hidden="1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42035.585486111115</v>
      </c>
      <c r="T3321" s="9">
        <f t="shared" si="311"/>
        <v>41990.585486111115</v>
      </c>
    </row>
    <row r="3322" spans="1:20" ht="29" hidden="1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42543.045798611114</v>
      </c>
      <c r="T3322" s="9">
        <f t="shared" si="311"/>
        <v>42513.045798611114</v>
      </c>
    </row>
    <row r="3323" spans="1:20" ht="29" hidden="1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41928.165972222225</v>
      </c>
      <c r="T3323" s="9">
        <f t="shared" si="311"/>
        <v>41914.100289351853</v>
      </c>
    </row>
    <row r="3324" spans="1:20" ht="29" hidden="1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42543.163194444445</v>
      </c>
      <c r="T3324" s="9">
        <f t="shared" si="311"/>
        <v>42521.010370370372</v>
      </c>
    </row>
    <row r="3325" spans="1:20" ht="29" hidden="1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42638.36583333333</v>
      </c>
      <c r="T3325" s="9">
        <f t="shared" si="311"/>
        <v>42608.36583333333</v>
      </c>
    </row>
    <row r="3326" spans="1:20" ht="29" hidden="1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42526.58321759259</v>
      </c>
      <c r="T3326" s="9">
        <f t="shared" si="311"/>
        <v>42512.58321759259</v>
      </c>
    </row>
    <row r="3327" spans="1:20" ht="29" hidden="1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42099.743946759263</v>
      </c>
      <c r="T3327" s="9">
        <f t="shared" si="311"/>
        <v>42064.785613425927</v>
      </c>
    </row>
    <row r="3328" spans="1:20" ht="29" hidden="1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42071.67251157407</v>
      </c>
      <c r="T3328" s="9">
        <f t="shared" si="311"/>
        <v>42041.714178240742</v>
      </c>
    </row>
    <row r="3329" spans="1:20" ht="29" hidden="1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42498.374606481477</v>
      </c>
      <c r="T3329" s="9">
        <f t="shared" si="311"/>
        <v>42468.374606481477</v>
      </c>
    </row>
    <row r="3330" spans="1:20" ht="29" hidden="1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41825.041666666664</v>
      </c>
      <c r="T3330" s="9">
        <f t="shared" si="311"/>
        <v>41822.57503472222</v>
      </c>
    </row>
    <row r="3331" spans="1:20" ht="29" hidden="1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 N3331))</f>
        <v>plays</v>
      </c>
      <c r="S3331" s="9">
        <f t="shared" ref="S3331:S3394" si="316">(((I3331/60)/60)/24)+DATE(1970,1,1)</f>
        <v>41847.958333333336</v>
      </c>
      <c r="T3331" s="9">
        <f t="shared" ref="T3331:T3394" si="317">(((J3331/60)/60)/24)+DATE(1970,1,1)</f>
        <v>41837.323009259257</v>
      </c>
    </row>
    <row r="3332" spans="1:20" ht="29" hidden="1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42095.845694444448</v>
      </c>
      <c r="T3332" s="9">
        <f t="shared" si="317"/>
        <v>42065.887361111112</v>
      </c>
    </row>
    <row r="3333" spans="1:20" ht="29" hidden="1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42283.697754629626</v>
      </c>
      <c r="T3333" s="9">
        <f t="shared" si="317"/>
        <v>42248.697754629626</v>
      </c>
    </row>
    <row r="3334" spans="1:20" ht="29" hidden="1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41839.860300925924</v>
      </c>
      <c r="T3334" s="9">
        <f t="shared" si="317"/>
        <v>41809.860300925924</v>
      </c>
    </row>
    <row r="3335" spans="1:20" ht="29" hidden="1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42170.676851851851</v>
      </c>
      <c r="T3335" s="9">
        <f t="shared" si="317"/>
        <v>42148.676851851851</v>
      </c>
    </row>
    <row r="3336" spans="1:20" hidden="1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42215.521087962959</v>
      </c>
      <c r="T3336" s="9">
        <f t="shared" si="317"/>
        <v>42185.521087962959</v>
      </c>
    </row>
    <row r="3337" spans="1:20" ht="29" hidden="1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41854.958333333336</v>
      </c>
      <c r="T3337" s="9">
        <f t="shared" si="317"/>
        <v>41827.674143518518</v>
      </c>
    </row>
    <row r="3338" spans="1:20" ht="29" hidden="1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42465.35701388889</v>
      </c>
      <c r="T3338" s="9">
        <f t="shared" si="317"/>
        <v>42437.398680555561</v>
      </c>
    </row>
    <row r="3339" spans="1:20" ht="29" hidden="1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41922.875</v>
      </c>
      <c r="T3339" s="9">
        <f t="shared" si="317"/>
        <v>41901.282025462962</v>
      </c>
    </row>
    <row r="3340" spans="1:20" hidden="1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42790.574999999997</v>
      </c>
      <c r="T3340" s="9">
        <f t="shared" si="317"/>
        <v>42769.574999999997</v>
      </c>
    </row>
    <row r="3341" spans="1:20" ht="29" hidden="1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42579.665717592594</v>
      </c>
      <c r="T3341" s="9">
        <f t="shared" si="317"/>
        <v>42549.665717592594</v>
      </c>
    </row>
    <row r="3342" spans="1:20" ht="29" hidden="1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42710.974004629628</v>
      </c>
      <c r="T3342" s="9">
        <f t="shared" si="317"/>
        <v>42685.974004629628</v>
      </c>
    </row>
    <row r="3343" spans="1:20" ht="29" hidden="1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42533.708333333328</v>
      </c>
      <c r="T3343" s="9">
        <f t="shared" si="317"/>
        <v>42510.798854166671</v>
      </c>
    </row>
    <row r="3344" spans="1:20" ht="29" hidden="1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42095.207638888889</v>
      </c>
      <c r="T3344" s="9">
        <f t="shared" si="317"/>
        <v>42062.296412037031</v>
      </c>
    </row>
    <row r="3345" spans="1:20" ht="29" hidden="1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42473.554166666669</v>
      </c>
      <c r="T3345" s="9">
        <f t="shared" si="317"/>
        <v>42452.916481481487</v>
      </c>
    </row>
    <row r="3346" spans="1:20" ht="29" hidden="1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41881.200150462959</v>
      </c>
      <c r="T3346" s="9">
        <f t="shared" si="317"/>
        <v>41851.200150462959</v>
      </c>
    </row>
    <row r="3347" spans="1:20" ht="29" hidden="1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42112.025694444441</v>
      </c>
      <c r="T3347" s="9">
        <f t="shared" si="317"/>
        <v>42053.106111111112</v>
      </c>
    </row>
    <row r="3348" spans="1:20" ht="29" hidden="1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42061.024421296301</v>
      </c>
      <c r="T3348" s="9">
        <f t="shared" si="317"/>
        <v>42054.024421296301</v>
      </c>
    </row>
    <row r="3349" spans="1:20" ht="29" hidden="1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42498.875</v>
      </c>
      <c r="T3349" s="9">
        <f t="shared" si="317"/>
        <v>42484.551550925928</v>
      </c>
    </row>
    <row r="3350" spans="1:20" ht="29" hidden="1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42490.165972222225</v>
      </c>
      <c r="T3350" s="9">
        <f t="shared" si="317"/>
        <v>42466.558796296296</v>
      </c>
    </row>
    <row r="3351" spans="1:20" ht="29" hidden="1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42534.708333333328</v>
      </c>
      <c r="T3351" s="9">
        <f t="shared" si="317"/>
        <v>42513.110787037032</v>
      </c>
    </row>
    <row r="3352" spans="1:20" ht="29" hidden="1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42337.958333333328</v>
      </c>
      <c r="T3352" s="9">
        <f t="shared" si="317"/>
        <v>42302.701516203699</v>
      </c>
    </row>
    <row r="3353" spans="1:20" ht="29" hidden="1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41843.458333333336</v>
      </c>
      <c r="T3353" s="9">
        <f t="shared" si="317"/>
        <v>41806.395428240743</v>
      </c>
    </row>
    <row r="3354" spans="1:20" ht="29" hidden="1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42552.958333333328</v>
      </c>
      <c r="T3354" s="9">
        <f t="shared" si="317"/>
        <v>42495.992800925931</v>
      </c>
    </row>
    <row r="3355" spans="1:20" ht="29" hidden="1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42492.958333333328</v>
      </c>
      <c r="T3355" s="9">
        <f t="shared" si="317"/>
        <v>42479.432291666672</v>
      </c>
    </row>
    <row r="3356" spans="1:20" ht="29" hidden="1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42306.167361111111</v>
      </c>
      <c r="T3356" s="9">
        <f t="shared" si="317"/>
        <v>42270.7269212963</v>
      </c>
    </row>
    <row r="3357" spans="1:20" ht="29" hidden="1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42500.470138888893</v>
      </c>
      <c r="T3357" s="9">
        <f t="shared" si="317"/>
        <v>42489.619525462964</v>
      </c>
    </row>
    <row r="3358" spans="1:20" ht="29" hidden="1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42566.815648148149</v>
      </c>
      <c r="T3358" s="9">
        <f t="shared" si="317"/>
        <v>42536.815648148149</v>
      </c>
    </row>
    <row r="3359" spans="1:20" ht="29" hidden="1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41852.417939814812</v>
      </c>
      <c r="T3359" s="9">
        <f t="shared" si="317"/>
        <v>41822.417939814812</v>
      </c>
    </row>
    <row r="3360" spans="1:20" ht="29" hidden="1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41962.352766203709</v>
      </c>
      <c r="T3360" s="9">
        <f t="shared" si="317"/>
        <v>41932.311099537037</v>
      </c>
    </row>
    <row r="3361" spans="1:20" ht="29" hidden="1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42791.057106481487</v>
      </c>
      <c r="T3361" s="9">
        <f t="shared" si="317"/>
        <v>42746.057106481487</v>
      </c>
    </row>
    <row r="3362" spans="1:20" hidden="1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42718.665972222225</v>
      </c>
      <c r="T3362" s="9">
        <f t="shared" si="317"/>
        <v>42697.082673611112</v>
      </c>
    </row>
    <row r="3363" spans="1:20" ht="29" hidden="1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41883.665972222225</v>
      </c>
      <c r="T3363" s="9">
        <f t="shared" si="317"/>
        <v>41866.025347222225</v>
      </c>
    </row>
    <row r="3364" spans="1:20" ht="29" hidden="1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42070.204861111109</v>
      </c>
      <c r="T3364" s="9">
        <f t="shared" si="317"/>
        <v>42056.091631944444</v>
      </c>
    </row>
    <row r="3365" spans="1:20" ht="29" hidden="1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41870.666666666664</v>
      </c>
      <c r="T3365" s="9">
        <f t="shared" si="317"/>
        <v>41851.771354166667</v>
      </c>
    </row>
    <row r="3366" spans="1:20" ht="29" hidden="1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42444.875</v>
      </c>
      <c r="T3366" s="9">
        <f t="shared" si="317"/>
        <v>42422.977418981478</v>
      </c>
    </row>
    <row r="3367" spans="1:20" ht="29" hidden="1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42351.101759259262</v>
      </c>
      <c r="T3367" s="9">
        <f t="shared" si="317"/>
        <v>42321.101759259262</v>
      </c>
    </row>
    <row r="3368" spans="1:20" ht="29" hidden="1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42137.067557870367</v>
      </c>
      <c r="T3368" s="9">
        <f t="shared" si="317"/>
        <v>42107.067557870367</v>
      </c>
    </row>
    <row r="3369" spans="1:20" ht="29" hidden="1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42217.933958333335</v>
      </c>
      <c r="T3369" s="9">
        <f t="shared" si="317"/>
        <v>42192.933958333335</v>
      </c>
    </row>
    <row r="3370" spans="1:20" ht="29" hidden="1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42005.208333333328</v>
      </c>
      <c r="T3370" s="9">
        <f t="shared" si="317"/>
        <v>41969.199756944443</v>
      </c>
    </row>
    <row r="3371" spans="1:20" ht="29" hidden="1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42750.041435185187</v>
      </c>
      <c r="T3371" s="9">
        <f t="shared" si="317"/>
        <v>42690.041435185187</v>
      </c>
    </row>
    <row r="3372" spans="1:20" hidden="1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42721.333333333328</v>
      </c>
      <c r="T3372" s="9">
        <f t="shared" si="317"/>
        <v>42690.334317129629</v>
      </c>
    </row>
    <row r="3373" spans="1:20" hidden="1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42340.874594907407</v>
      </c>
      <c r="T3373" s="9">
        <f t="shared" si="317"/>
        <v>42312.874594907407</v>
      </c>
    </row>
    <row r="3374" spans="1:20" ht="29" hidden="1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41876.207638888889</v>
      </c>
      <c r="T3374" s="9">
        <f t="shared" si="317"/>
        <v>41855.548101851848</v>
      </c>
    </row>
    <row r="3375" spans="1:20" ht="29" hidden="1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42203.666666666672</v>
      </c>
      <c r="T3375" s="9">
        <f t="shared" si="317"/>
        <v>42179.854629629626</v>
      </c>
    </row>
    <row r="3376" spans="1:20" ht="29" hidden="1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42305.731666666667</v>
      </c>
      <c r="T3376" s="9">
        <f t="shared" si="317"/>
        <v>42275.731666666667</v>
      </c>
    </row>
    <row r="3377" spans="1:20" ht="29" hidden="1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41777.610798611109</v>
      </c>
      <c r="T3377" s="9">
        <f t="shared" si="317"/>
        <v>41765.610798611109</v>
      </c>
    </row>
    <row r="3378" spans="1:20" ht="29" hidden="1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42119.659652777773</v>
      </c>
      <c r="T3378" s="9">
        <f t="shared" si="317"/>
        <v>42059.701319444444</v>
      </c>
    </row>
    <row r="3379" spans="1:20" ht="29" hidden="1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42083.705555555556</v>
      </c>
      <c r="T3379" s="9">
        <f t="shared" si="317"/>
        <v>42053.732627314821</v>
      </c>
    </row>
    <row r="3380" spans="1:20" ht="29" hidden="1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41882.547222222223</v>
      </c>
      <c r="T3380" s="9">
        <f t="shared" si="317"/>
        <v>41858.355393518519</v>
      </c>
    </row>
    <row r="3381" spans="1:20" ht="29" hidden="1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42242.958333333328</v>
      </c>
      <c r="T3381" s="9">
        <f t="shared" si="317"/>
        <v>42225.513888888891</v>
      </c>
    </row>
    <row r="3382" spans="1:20" ht="29" hidden="1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41972.995115740734</v>
      </c>
      <c r="T3382" s="9">
        <f t="shared" si="317"/>
        <v>41937.95344907407</v>
      </c>
    </row>
    <row r="3383" spans="1:20" ht="29" hidden="1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42074.143321759257</v>
      </c>
      <c r="T3383" s="9">
        <f t="shared" si="317"/>
        <v>42044.184988425928</v>
      </c>
    </row>
    <row r="3384" spans="1:20" ht="29" hidden="1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42583.957638888889</v>
      </c>
      <c r="T3384" s="9">
        <f t="shared" si="317"/>
        <v>42559.431203703702</v>
      </c>
    </row>
    <row r="3385" spans="1:20" ht="29" hidden="1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42544.782638888893</v>
      </c>
      <c r="T3385" s="9">
        <f t="shared" si="317"/>
        <v>42524.782638888893</v>
      </c>
    </row>
    <row r="3386" spans="1:20" ht="29" hidden="1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42329.125</v>
      </c>
      <c r="T3386" s="9">
        <f t="shared" si="317"/>
        <v>42292.087592592594</v>
      </c>
    </row>
    <row r="3387" spans="1:20" ht="29" hidden="1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41983.8675</v>
      </c>
      <c r="T3387" s="9">
        <f t="shared" si="317"/>
        <v>41953.8675</v>
      </c>
    </row>
    <row r="3388" spans="1:20" ht="29" hidden="1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41976.644745370373</v>
      </c>
      <c r="T3388" s="9">
        <f t="shared" si="317"/>
        <v>41946.644745370373</v>
      </c>
    </row>
    <row r="3389" spans="1:20" ht="29" hidden="1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41987.762592592597</v>
      </c>
      <c r="T3389" s="9">
        <f t="shared" si="317"/>
        <v>41947.762592592589</v>
      </c>
    </row>
    <row r="3390" spans="1:20" ht="29" hidden="1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42173.461122685185</v>
      </c>
      <c r="T3390" s="9">
        <f t="shared" si="317"/>
        <v>42143.461122685185</v>
      </c>
    </row>
    <row r="3391" spans="1:20" ht="29" hidden="1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42524.563449074078</v>
      </c>
      <c r="T3391" s="9">
        <f t="shared" si="317"/>
        <v>42494.563449074078</v>
      </c>
    </row>
    <row r="3392" spans="1:20" ht="29" hidden="1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41830.774826388886</v>
      </c>
      <c r="T3392" s="9">
        <f t="shared" si="317"/>
        <v>41815.774826388886</v>
      </c>
    </row>
    <row r="3393" spans="1:20" ht="29" hidden="1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41859.936111111114</v>
      </c>
      <c r="T3393" s="9">
        <f t="shared" si="317"/>
        <v>41830.545694444445</v>
      </c>
    </row>
    <row r="3394" spans="1:20" ht="29" hidden="1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42496.845543981486</v>
      </c>
      <c r="T3394" s="9">
        <f t="shared" si="317"/>
        <v>42446.845543981486</v>
      </c>
    </row>
    <row r="3395" spans="1:20" ht="29" hidden="1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 N3395))</f>
        <v>plays</v>
      </c>
      <c r="S3395" s="9">
        <f t="shared" ref="S3395:S3458" si="322">(((I3395/60)/60)/24)+DATE(1970,1,1)</f>
        <v>41949.031944444447</v>
      </c>
      <c r="T3395" s="9">
        <f t="shared" ref="T3395:T3458" si="323">(((J3395/60)/60)/24)+DATE(1970,1,1)</f>
        <v>41923.921643518523</v>
      </c>
    </row>
    <row r="3396" spans="1:20" ht="29" hidden="1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41847.59542824074</v>
      </c>
      <c r="T3396" s="9">
        <f t="shared" si="323"/>
        <v>41817.59542824074</v>
      </c>
    </row>
    <row r="3397" spans="1:20" hidden="1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42154.756944444445</v>
      </c>
      <c r="T3397" s="9">
        <f t="shared" si="323"/>
        <v>42140.712314814817</v>
      </c>
    </row>
    <row r="3398" spans="1:20" ht="29" hidden="1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41791.165972222225</v>
      </c>
      <c r="T3398" s="9">
        <f t="shared" si="323"/>
        <v>41764.44663194444</v>
      </c>
    </row>
    <row r="3399" spans="1:20" hidden="1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42418.916666666672</v>
      </c>
      <c r="T3399" s="9">
        <f t="shared" si="323"/>
        <v>42378.478344907402</v>
      </c>
    </row>
    <row r="3400" spans="1:20" ht="29" hidden="1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41964.708333333328</v>
      </c>
      <c r="T3400" s="9">
        <f t="shared" si="323"/>
        <v>41941.75203703704</v>
      </c>
    </row>
    <row r="3401" spans="1:20" ht="29" hidden="1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42056.920428240745</v>
      </c>
      <c r="T3401" s="9">
        <f t="shared" si="323"/>
        <v>42026.920428240745</v>
      </c>
    </row>
    <row r="3402" spans="1:20" ht="29" hidden="1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41879.953865740739</v>
      </c>
      <c r="T3402" s="9">
        <f t="shared" si="323"/>
        <v>41834.953865740739</v>
      </c>
    </row>
    <row r="3403" spans="1:20" ht="29" hidden="1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42223.723912037036</v>
      </c>
      <c r="T3403" s="9">
        <f t="shared" si="323"/>
        <v>42193.723912037036</v>
      </c>
    </row>
    <row r="3404" spans="1:20" ht="29" hidden="1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42320.104861111111</v>
      </c>
      <c r="T3404" s="9">
        <f t="shared" si="323"/>
        <v>42290.61855324074</v>
      </c>
    </row>
    <row r="3405" spans="1:20" ht="29" hidden="1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42180.462083333332</v>
      </c>
      <c r="T3405" s="9">
        <f t="shared" si="323"/>
        <v>42150.462083333332</v>
      </c>
    </row>
    <row r="3406" spans="1:20" ht="29" hidden="1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42172.503495370373</v>
      </c>
      <c r="T3406" s="9">
        <f t="shared" si="323"/>
        <v>42152.503495370373</v>
      </c>
    </row>
    <row r="3407" spans="1:20" ht="29" hidden="1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42430.999305555553</v>
      </c>
      <c r="T3407" s="9">
        <f t="shared" si="323"/>
        <v>42410.017199074078</v>
      </c>
    </row>
    <row r="3408" spans="1:20" ht="29" hidden="1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41836.492777777778</v>
      </c>
      <c r="T3408" s="9">
        <f t="shared" si="323"/>
        <v>41791.492777777778</v>
      </c>
    </row>
    <row r="3409" spans="1:20" ht="43.5" hidden="1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41826.422326388885</v>
      </c>
      <c r="T3409" s="9">
        <f t="shared" si="323"/>
        <v>41796.422326388885</v>
      </c>
    </row>
    <row r="3410" spans="1:20" ht="29" hidden="1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41838.991944444446</v>
      </c>
      <c r="T3410" s="9">
        <f t="shared" si="323"/>
        <v>41808.991944444446</v>
      </c>
    </row>
    <row r="3411" spans="1:20" ht="29" hidden="1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42582.873611111107</v>
      </c>
      <c r="T3411" s="9">
        <f t="shared" si="323"/>
        <v>42544.814328703709</v>
      </c>
    </row>
    <row r="3412" spans="1:20" ht="29" hidden="1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42527.291666666672</v>
      </c>
      <c r="T3412" s="9">
        <f t="shared" si="323"/>
        <v>42500.041550925926</v>
      </c>
    </row>
    <row r="3413" spans="1:20" ht="29" hidden="1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42285.022824074069</v>
      </c>
      <c r="T3413" s="9">
        <f t="shared" si="323"/>
        <v>42265.022824074069</v>
      </c>
    </row>
    <row r="3414" spans="1:20" ht="29" hidden="1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41909.959050925929</v>
      </c>
      <c r="T3414" s="9">
        <f t="shared" si="323"/>
        <v>41879.959050925929</v>
      </c>
    </row>
    <row r="3415" spans="1:20" ht="29" hidden="1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42063.207638888889</v>
      </c>
      <c r="T3415" s="9">
        <f t="shared" si="323"/>
        <v>42053.733078703706</v>
      </c>
    </row>
    <row r="3416" spans="1:20" ht="29" hidden="1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42705.332638888889</v>
      </c>
      <c r="T3416" s="9">
        <f t="shared" si="323"/>
        <v>42675.832465277781</v>
      </c>
    </row>
    <row r="3417" spans="1:20" ht="29" hidden="1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42477.979166666672</v>
      </c>
      <c r="T3417" s="9">
        <f t="shared" si="323"/>
        <v>42467.144166666665</v>
      </c>
    </row>
    <row r="3418" spans="1:20" ht="29" hidden="1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42117.770833333328</v>
      </c>
      <c r="T3418" s="9">
        <f t="shared" si="323"/>
        <v>42089.412557870368</v>
      </c>
    </row>
    <row r="3419" spans="1:20" ht="29" hidden="1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41938.029861111114</v>
      </c>
      <c r="T3419" s="9">
        <f t="shared" si="323"/>
        <v>41894.91375</v>
      </c>
    </row>
    <row r="3420" spans="1:20" ht="29" hidden="1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41782.83457175926</v>
      </c>
      <c r="T3420" s="9">
        <f t="shared" si="323"/>
        <v>41752.83457175926</v>
      </c>
    </row>
    <row r="3421" spans="1:20" ht="29" hidden="1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42466.895833333328</v>
      </c>
      <c r="T3421" s="9">
        <f t="shared" si="323"/>
        <v>42448.821585648147</v>
      </c>
    </row>
    <row r="3422" spans="1:20" ht="29" hidden="1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42414</v>
      </c>
      <c r="T3422" s="9">
        <f t="shared" si="323"/>
        <v>42405.090300925927</v>
      </c>
    </row>
    <row r="3423" spans="1:20" ht="29" hidden="1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42067.791238425925</v>
      </c>
      <c r="T3423" s="9">
        <f t="shared" si="323"/>
        <v>42037.791238425925</v>
      </c>
    </row>
    <row r="3424" spans="1:20" ht="29" hidden="1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42352</v>
      </c>
      <c r="T3424" s="9">
        <f t="shared" si="323"/>
        <v>42323.562222222223</v>
      </c>
    </row>
    <row r="3425" spans="1:20" ht="29" hidden="1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42118.911354166667</v>
      </c>
      <c r="T3425" s="9">
        <f t="shared" si="323"/>
        <v>42088.911354166667</v>
      </c>
    </row>
    <row r="3426" spans="1:20" ht="29" hidden="1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42040.290972222225</v>
      </c>
      <c r="T3426" s="9">
        <f t="shared" si="323"/>
        <v>42018.676898148144</v>
      </c>
    </row>
    <row r="3427" spans="1:20" ht="29" hidden="1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41916.617314814815</v>
      </c>
      <c r="T3427" s="9">
        <f t="shared" si="323"/>
        <v>41884.617314814815</v>
      </c>
    </row>
    <row r="3428" spans="1:20" ht="29" hidden="1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41903.083333333336</v>
      </c>
      <c r="T3428" s="9">
        <f t="shared" si="323"/>
        <v>41884.056747685187</v>
      </c>
    </row>
    <row r="3429" spans="1:20" ht="29" hidden="1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41822.645277777774</v>
      </c>
      <c r="T3429" s="9">
        <f t="shared" si="323"/>
        <v>41792.645277777774</v>
      </c>
    </row>
    <row r="3430" spans="1:20" ht="29" hidden="1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42063.708333333328</v>
      </c>
      <c r="T3430" s="9">
        <f t="shared" si="323"/>
        <v>42038.720451388886</v>
      </c>
    </row>
    <row r="3431" spans="1:20" ht="29" hidden="1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42676.021539351852</v>
      </c>
      <c r="T3431" s="9">
        <f t="shared" si="323"/>
        <v>42662.021539351852</v>
      </c>
    </row>
    <row r="3432" spans="1:20" ht="29" hidden="1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41850.945613425924</v>
      </c>
      <c r="T3432" s="9">
        <f t="shared" si="323"/>
        <v>41820.945613425924</v>
      </c>
    </row>
    <row r="3433" spans="1:20" ht="29" hidden="1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41869.730937500004</v>
      </c>
      <c r="T3433" s="9">
        <f t="shared" si="323"/>
        <v>41839.730937500004</v>
      </c>
    </row>
    <row r="3434" spans="1:20" ht="29" hidden="1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42405.916666666672</v>
      </c>
      <c r="T3434" s="9">
        <f t="shared" si="323"/>
        <v>42380.581180555557</v>
      </c>
    </row>
    <row r="3435" spans="1:20" ht="29" hidden="1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41807.125</v>
      </c>
      <c r="T3435" s="9">
        <f t="shared" si="323"/>
        <v>41776.063136574077</v>
      </c>
    </row>
    <row r="3436" spans="1:20" ht="29" hidden="1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41830.380428240744</v>
      </c>
      <c r="T3436" s="9">
        <f t="shared" si="323"/>
        <v>41800.380428240744</v>
      </c>
    </row>
    <row r="3437" spans="1:20" ht="29" hidden="1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42589.125</v>
      </c>
      <c r="T3437" s="9">
        <f t="shared" si="323"/>
        <v>42572.61681712963</v>
      </c>
    </row>
    <row r="3438" spans="1:20" ht="29" hidden="1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41872.686111111114</v>
      </c>
      <c r="T3438" s="9">
        <f t="shared" si="323"/>
        <v>41851.541585648149</v>
      </c>
    </row>
    <row r="3439" spans="1:20" ht="29" hidden="1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42235.710879629631</v>
      </c>
      <c r="T3439" s="9">
        <f t="shared" si="323"/>
        <v>42205.710879629631</v>
      </c>
    </row>
    <row r="3440" spans="1:20" ht="29" hidden="1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42126.875</v>
      </c>
      <c r="T3440" s="9">
        <f t="shared" si="323"/>
        <v>42100.927858796291</v>
      </c>
    </row>
    <row r="3441" spans="1:20" hidden="1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42388.207638888889</v>
      </c>
      <c r="T3441" s="9">
        <f t="shared" si="323"/>
        <v>42374.911226851851</v>
      </c>
    </row>
    <row r="3442" spans="1:20" ht="29" hidden="1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41831.677083333336</v>
      </c>
      <c r="T3442" s="9">
        <f t="shared" si="323"/>
        <v>41809.12300925926</v>
      </c>
    </row>
    <row r="3443" spans="1:20" ht="29" hidden="1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42321.845138888893</v>
      </c>
      <c r="T3443" s="9">
        <f t="shared" si="323"/>
        <v>42294.429641203707</v>
      </c>
    </row>
    <row r="3444" spans="1:20" ht="29" hidden="1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42154.841111111105</v>
      </c>
      <c r="T3444" s="9">
        <f t="shared" si="323"/>
        <v>42124.841111111105</v>
      </c>
    </row>
    <row r="3445" spans="1:20" ht="29" hidden="1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41891.524837962963</v>
      </c>
      <c r="T3445" s="9">
        <f t="shared" si="323"/>
        <v>41861.524837962963</v>
      </c>
    </row>
    <row r="3446" spans="1:20" ht="29" hidden="1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42529.582638888889</v>
      </c>
      <c r="T3446" s="9">
        <f t="shared" si="323"/>
        <v>42521.291504629626</v>
      </c>
    </row>
    <row r="3447" spans="1:20" ht="29" hidden="1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42300.530509259261</v>
      </c>
      <c r="T3447" s="9">
        <f t="shared" si="323"/>
        <v>42272.530509259261</v>
      </c>
    </row>
    <row r="3448" spans="1:20" ht="29" hidden="1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42040.513888888891</v>
      </c>
      <c r="T3448" s="9">
        <f t="shared" si="323"/>
        <v>42016.832465277781</v>
      </c>
    </row>
    <row r="3449" spans="1:20" hidden="1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42447.847361111111</v>
      </c>
      <c r="T3449" s="9">
        <f t="shared" si="323"/>
        <v>42402.889027777783</v>
      </c>
    </row>
    <row r="3450" spans="1:20" ht="29" hidden="1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41990.119085648148</v>
      </c>
      <c r="T3450" s="9">
        <f t="shared" si="323"/>
        <v>41960.119085648148</v>
      </c>
    </row>
    <row r="3451" spans="1:20" ht="29" hidden="1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42560.166666666672</v>
      </c>
      <c r="T3451" s="9">
        <f t="shared" si="323"/>
        <v>42532.052523148144</v>
      </c>
    </row>
    <row r="3452" spans="1:20" ht="29" hidden="1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42096.662858796291</v>
      </c>
      <c r="T3452" s="9">
        <f t="shared" si="323"/>
        <v>42036.704525462963</v>
      </c>
    </row>
    <row r="3453" spans="1:20" ht="29" hidden="1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42115.723692129628</v>
      </c>
      <c r="T3453" s="9">
        <f t="shared" si="323"/>
        <v>42088.723692129628</v>
      </c>
    </row>
    <row r="3454" spans="1:20" ht="29" hidden="1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41843.165972222225</v>
      </c>
      <c r="T3454" s="9">
        <f t="shared" si="323"/>
        <v>41820.639189814814</v>
      </c>
    </row>
    <row r="3455" spans="1:20" ht="29" hidden="1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42595.97865740741</v>
      </c>
      <c r="T3455" s="9">
        <f t="shared" si="323"/>
        <v>42535.97865740741</v>
      </c>
    </row>
    <row r="3456" spans="1:20" ht="29" hidden="1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41851.698599537034</v>
      </c>
      <c r="T3456" s="9">
        <f t="shared" si="323"/>
        <v>41821.698599537034</v>
      </c>
    </row>
    <row r="3457" spans="1:20" ht="29" hidden="1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42656.7503125</v>
      </c>
      <c r="T3457" s="9">
        <f t="shared" si="323"/>
        <v>42626.7503125</v>
      </c>
    </row>
    <row r="3458" spans="1:20" ht="29" hidden="1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41852.290972222225</v>
      </c>
      <c r="T3458" s="9">
        <f t="shared" si="323"/>
        <v>41821.205636574072</v>
      </c>
    </row>
    <row r="3459" spans="1:20" hidden="1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 N3459))</f>
        <v>plays</v>
      </c>
      <c r="S3459" s="9">
        <f t="shared" ref="S3459:S3522" si="328">(((I3459/60)/60)/24)+DATE(1970,1,1)</f>
        <v>42047.249305555553</v>
      </c>
      <c r="T3459" s="9">
        <f t="shared" ref="T3459:T3522" si="329">(((J3459/60)/60)/24)+DATE(1970,1,1)</f>
        <v>42016.706678240742</v>
      </c>
    </row>
    <row r="3460" spans="1:20" ht="29" hidden="1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42038.185416666667</v>
      </c>
      <c r="T3460" s="9">
        <f t="shared" si="329"/>
        <v>42011.202581018515</v>
      </c>
    </row>
    <row r="3461" spans="1:20" ht="29" hidden="1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42510.479861111111</v>
      </c>
      <c r="T3461" s="9">
        <f t="shared" si="329"/>
        <v>42480.479861111111</v>
      </c>
    </row>
    <row r="3462" spans="1:20" ht="29" hidden="1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41866.527222222219</v>
      </c>
      <c r="T3462" s="9">
        <f t="shared" si="329"/>
        <v>41852.527222222219</v>
      </c>
    </row>
    <row r="3463" spans="1:20" ht="29" hidden="1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42672.125</v>
      </c>
      <c r="T3463" s="9">
        <f t="shared" si="329"/>
        <v>42643.632858796293</v>
      </c>
    </row>
    <row r="3464" spans="1:20" ht="29" hidden="1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42195.75</v>
      </c>
      <c r="T3464" s="9">
        <f t="shared" si="329"/>
        <v>42179.898472222223</v>
      </c>
    </row>
    <row r="3465" spans="1:20" ht="29" hidden="1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42654.165972222225</v>
      </c>
      <c r="T3465" s="9">
        <f t="shared" si="329"/>
        <v>42612.918807870374</v>
      </c>
    </row>
    <row r="3466" spans="1:20" ht="29" hidden="1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42605.130057870367</v>
      </c>
      <c r="T3466" s="9">
        <f t="shared" si="329"/>
        <v>42575.130057870367</v>
      </c>
    </row>
    <row r="3467" spans="1:20" ht="29" hidden="1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42225.666666666672</v>
      </c>
      <c r="T3467" s="9">
        <f t="shared" si="329"/>
        <v>42200.625833333332</v>
      </c>
    </row>
    <row r="3468" spans="1:20" ht="29" hidden="1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42479.977430555555</v>
      </c>
      <c r="T3468" s="9">
        <f t="shared" si="329"/>
        <v>42420.019097222219</v>
      </c>
    </row>
    <row r="3469" spans="1:20" hidden="1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42083.630000000005</v>
      </c>
      <c r="T3469" s="9">
        <f t="shared" si="329"/>
        <v>42053.671666666662</v>
      </c>
    </row>
    <row r="3470" spans="1:20" ht="29" hidden="1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42634.125</v>
      </c>
      <c r="T3470" s="9">
        <f t="shared" si="329"/>
        <v>42605.765381944439</v>
      </c>
    </row>
    <row r="3471" spans="1:20" ht="29" hidden="1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42488.641724537039</v>
      </c>
      <c r="T3471" s="9">
        <f t="shared" si="329"/>
        <v>42458.641724537039</v>
      </c>
    </row>
    <row r="3472" spans="1:20" hidden="1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42566.901388888888</v>
      </c>
      <c r="T3472" s="9">
        <f t="shared" si="329"/>
        <v>42529.022013888884</v>
      </c>
    </row>
    <row r="3473" spans="1:20" ht="29" hidden="1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41882.833333333336</v>
      </c>
      <c r="T3473" s="9">
        <f t="shared" si="329"/>
        <v>41841.820486111108</v>
      </c>
    </row>
    <row r="3474" spans="1:20" ht="29" hidden="1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41949.249305555553</v>
      </c>
      <c r="T3474" s="9">
        <f t="shared" si="329"/>
        <v>41928.170497685183</v>
      </c>
    </row>
    <row r="3475" spans="1:20" ht="29" hidden="1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42083.852083333331</v>
      </c>
      <c r="T3475" s="9">
        <f t="shared" si="329"/>
        <v>42062.834444444445</v>
      </c>
    </row>
    <row r="3476" spans="1:20" ht="29" hidden="1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42571.501516203702</v>
      </c>
      <c r="T3476" s="9">
        <f t="shared" si="329"/>
        <v>42541.501516203702</v>
      </c>
    </row>
    <row r="3477" spans="1:20" ht="29" hidden="1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41946</v>
      </c>
      <c r="T3477" s="9">
        <f t="shared" si="329"/>
        <v>41918.880833333329</v>
      </c>
    </row>
    <row r="3478" spans="1:20" ht="29" hidden="1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41939.125</v>
      </c>
      <c r="T3478" s="9">
        <f t="shared" si="329"/>
        <v>41921.279976851853</v>
      </c>
    </row>
    <row r="3479" spans="1:20" ht="29" hidden="1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42141.125</v>
      </c>
      <c r="T3479" s="9">
        <f t="shared" si="329"/>
        <v>42128.736608796295</v>
      </c>
    </row>
    <row r="3480" spans="1:20" ht="29" hidden="1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42079.875</v>
      </c>
      <c r="T3480" s="9">
        <f t="shared" si="329"/>
        <v>42053.916921296302</v>
      </c>
    </row>
    <row r="3481" spans="1:20" ht="29" hidden="1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41811.855092592588</v>
      </c>
      <c r="T3481" s="9">
        <f t="shared" si="329"/>
        <v>41781.855092592588</v>
      </c>
    </row>
    <row r="3482" spans="1:20" ht="29" hidden="1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42195.875</v>
      </c>
      <c r="T3482" s="9">
        <f t="shared" si="329"/>
        <v>42171.317442129628</v>
      </c>
    </row>
    <row r="3483" spans="1:20" ht="29" hidden="1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42006.24754629629</v>
      </c>
      <c r="T3483" s="9">
        <f t="shared" si="329"/>
        <v>41989.24754629629</v>
      </c>
    </row>
    <row r="3484" spans="1:20" ht="29" hidden="1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41826.771597222221</v>
      </c>
      <c r="T3484" s="9">
        <f t="shared" si="329"/>
        <v>41796.771597222221</v>
      </c>
    </row>
    <row r="3485" spans="1:20" ht="29" hidden="1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41823.668761574074</v>
      </c>
      <c r="T3485" s="9">
        <f t="shared" si="329"/>
        <v>41793.668761574074</v>
      </c>
    </row>
    <row r="3486" spans="1:20" ht="29" hidden="1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42536.760405092587</v>
      </c>
      <c r="T3486" s="9">
        <f t="shared" si="329"/>
        <v>42506.760405092587</v>
      </c>
    </row>
    <row r="3487" spans="1:20" ht="29" hidden="1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42402.693055555559</v>
      </c>
      <c r="T3487" s="9">
        <f t="shared" si="329"/>
        <v>42372.693055555559</v>
      </c>
    </row>
    <row r="3488" spans="1:20" ht="29" hidden="1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42158.290972222225</v>
      </c>
      <c r="T3488" s="9">
        <f t="shared" si="329"/>
        <v>42126.87501157407</v>
      </c>
    </row>
    <row r="3489" spans="1:20" ht="29" hidden="1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42179.940416666665</v>
      </c>
      <c r="T3489" s="9">
        <f t="shared" si="329"/>
        <v>42149.940416666665</v>
      </c>
    </row>
    <row r="3490" spans="1:20" ht="29" hidden="1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42111.666666666672</v>
      </c>
      <c r="T3490" s="9">
        <f t="shared" si="329"/>
        <v>42087.768055555556</v>
      </c>
    </row>
    <row r="3491" spans="1:20" ht="29" hidden="1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41783.875</v>
      </c>
      <c r="T3491" s="9">
        <f t="shared" si="329"/>
        <v>41753.635775462964</v>
      </c>
    </row>
    <row r="3492" spans="1:20" ht="29" hidden="1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42473.802361111113</v>
      </c>
      <c r="T3492" s="9">
        <f t="shared" si="329"/>
        <v>42443.802361111113</v>
      </c>
    </row>
    <row r="3493" spans="1:20" ht="29" hidden="1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42142.249814814815</v>
      </c>
      <c r="T3493" s="9">
        <f t="shared" si="329"/>
        <v>42121.249814814815</v>
      </c>
    </row>
    <row r="3494" spans="1:20" ht="29" hidden="1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42303.009224537032</v>
      </c>
      <c r="T3494" s="9">
        <f t="shared" si="329"/>
        <v>42268.009224537032</v>
      </c>
    </row>
    <row r="3495" spans="1:20" ht="29" hidden="1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41868.21597222222</v>
      </c>
      <c r="T3495" s="9">
        <f t="shared" si="329"/>
        <v>41848.866157407407</v>
      </c>
    </row>
    <row r="3496" spans="1:20" ht="29" hidden="1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42700.25</v>
      </c>
      <c r="T3496" s="9">
        <f t="shared" si="329"/>
        <v>42689.214988425927</v>
      </c>
    </row>
    <row r="3497" spans="1:20" ht="29" hidden="1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41944.720833333333</v>
      </c>
      <c r="T3497" s="9">
        <f t="shared" si="329"/>
        <v>41915.762835648151</v>
      </c>
    </row>
    <row r="3498" spans="1:20" ht="29" hidden="1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42624.846828703703</v>
      </c>
      <c r="T3498" s="9">
        <f t="shared" si="329"/>
        <v>42584.846828703703</v>
      </c>
    </row>
    <row r="3499" spans="1:20" ht="29" hidden="1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42523.916666666672</v>
      </c>
      <c r="T3499" s="9">
        <f t="shared" si="329"/>
        <v>42511.741944444439</v>
      </c>
    </row>
    <row r="3500" spans="1:20" ht="29" hidden="1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42518.905555555553</v>
      </c>
      <c r="T3500" s="9">
        <f t="shared" si="329"/>
        <v>42459.15861111111</v>
      </c>
    </row>
    <row r="3501" spans="1:20" ht="29" hidden="1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42186.290972222225</v>
      </c>
      <c r="T3501" s="9">
        <f t="shared" si="329"/>
        <v>42132.036168981482</v>
      </c>
    </row>
    <row r="3502" spans="1:20" ht="29" hidden="1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42436.207638888889</v>
      </c>
      <c r="T3502" s="9">
        <f t="shared" si="329"/>
        <v>42419.91942129629</v>
      </c>
    </row>
    <row r="3503" spans="1:20" ht="29" hidden="1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42258.763831018514</v>
      </c>
      <c r="T3503" s="9">
        <f t="shared" si="329"/>
        <v>42233.763831018514</v>
      </c>
    </row>
    <row r="3504" spans="1:20" ht="29" hidden="1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42445.165972222225</v>
      </c>
      <c r="T3504" s="9">
        <f t="shared" si="329"/>
        <v>42430.839398148149</v>
      </c>
    </row>
    <row r="3505" spans="1:20" ht="29" hidden="1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42575.478333333333</v>
      </c>
      <c r="T3505" s="9">
        <f t="shared" si="329"/>
        <v>42545.478333333333</v>
      </c>
    </row>
    <row r="3506" spans="1:20" ht="29" hidden="1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42327.790405092594</v>
      </c>
      <c r="T3506" s="9">
        <f t="shared" si="329"/>
        <v>42297.748738425929</v>
      </c>
    </row>
    <row r="3507" spans="1:20" ht="72.5" hidden="1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41772.166666666664</v>
      </c>
      <c r="T3507" s="9">
        <f t="shared" si="329"/>
        <v>41760.935706018521</v>
      </c>
    </row>
    <row r="3508" spans="1:20" ht="29" hidden="1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41874.734259259261</v>
      </c>
      <c r="T3508" s="9">
        <f t="shared" si="329"/>
        <v>41829.734259259261</v>
      </c>
    </row>
    <row r="3509" spans="1:20" ht="29" hidden="1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42521.92288194444</v>
      </c>
      <c r="T3509" s="9">
        <f t="shared" si="329"/>
        <v>42491.92288194444</v>
      </c>
    </row>
    <row r="3510" spans="1:20" ht="29" hidden="1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42500.875</v>
      </c>
      <c r="T3510" s="9">
        <f t="shared" si="329"/>
        <v>42477.729780092588</v>
      </c>
    </row>
    <row r="3511" spans="1:20" ht="29" hidden="1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41964.204861111109</v>
      </c>
      <c r="T3511" s="9">
        <f t="shared" si="329"/>
        <v>41950.859560185185</v>
      </c>
    </row>
    <row r="3512" spans="1:20" ht="29" hidden="1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41822.62090277778</v>
      </c>
      <c r="T3512" s="9">
        <f t="shared" si="329"/>
        <v>41802.62090277778</v>
      </c>
    </row>
    <row r="3513" spans="1:20" ht="29" hidden="1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41950.770833333336</v>
      </c>
      <c r="T3513" s="9">
        <f t="shared" si="329"/>
        <v>41927.873784722222</v>
      </c>
    </row>
    <row r="3514" spans="1:20" ht="29" hidden="1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42117.49527777778</v>
      </c>
      <c r="T3514" s="9">
        <f t="shared" si="329"/>
        <v>42057.536944444444</v>
      </c>
    </row>
    <row r="3515" spans="1:20" ht="29" hidden="1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41794.207638888889</v>
      </c>
      <c r="T3515" s="9">
        <f t="shared" si="329"/>
        <v>41781.096203703702</v>
      </c>
    </row>
    <row r="3516" spans="1:20" ht="29" hidden="1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42037.207638888889</v>
      </c>
      <c r="T3516" s="9">
        <f t="shared" si="329"/>
        <v>42020.846666666665</v>
      </c>
    </row>
    <row r="3517" spans="1:20" ht="29" hidden="1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42155.772812499999</v>
      </c>
      <c r="T3517" s="9">
        <f t="shared" si="329"/>
        <v>42125.772812499999</v>
      </c>
    </row>
    <row r="3518" spans="1:20" ht="29" hidden="1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41890.125</v>
      </c>
      <c r="T3518" s="9">
        <f t="shared" si="329"/>
        <v>41856.010069444441</v>
      </c>
    </row>
    <row r="3519" spans="1:20" ht="29" hidden="1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41824.458333333336</v>
      </c>
      <c r="T3519" s="9">
        <f t="shared" si="329"/>
        <v>41794.817523148151</v>
      </c>
    </row>
    <row r="3520" spans="1:20" ht="29" hidden="1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41914.597916666666</v>
      </c>
      <c r="T3520" s="9">
        <f t="shared" si="329"/>
        <v>41893.783553240741</v>
      </c>
    </row>
    <row r="3521" spans="1:20" ht="29" hidden="1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42067.598958333328</v>
      </c>
      <c r="T3521" s="9">
        <f t="shared" si="329"/>
        <v>42037.598958333328</v>
      </c>
    </row>
    <row r="3522" spans="1:20" ht="29" hidden="1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42253.57430555555</v>
      </c>
      <c r="T3522" s="9">
        <f t="shared" si="329"/>
        <v>42227.824212962965</v>
      </c>
    </row>
    <row r="3523" spans="1:20" ht="29" hidden="1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 N3523))</f>
        <v>plays</v>
      </c>
      <c r="S3523" s="9">
        <f t="shared" ref="S3523:S3586" si="334">(((I3523/60)/60)/24)+DATE(1970,1,1)</f>
        <v>41911.361342592594</v>
      </c>
      <c r="T3523" s="9">
        <f t="shared" ref="T3523:T3586" si="335">(((J3523/60)/60)/24)+DATE(1970,1,1)</f>
        <v>41881.361342592594</v>
      </c>
    </row>
    <row r="3524" spans="1:20" ht="29" hidden="1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42262.420833333337</v>
      </c>
      <c r="T3524" s="9">
        <f t="shared" si="335"/>
        <v>42234.789884259255</v>
      </c>
    </row>
    <row r="3525" spans="1:20" ht="29" hidden="1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42638.958333333328</v>
      </c>
      <c r="T3525" s="9">
        <f t="shared" si="335"/>
        <v>42581.397546296299</v>
      </c>
    </row>
    <row r="3526" spans="1:20" ht="29" hidden="1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41895.166666666664</v>
      </c>
      <c r="T3526" s="9">
        <f t="shared" si="335"/>
        <v>41880.76357638889</v>
      </c>
    </row>
    <row r="3527" spans="1:20" ht="29" hidden="1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42225.666666666672</v>
      </c>
      <c r="T3527" s="9">
        <f t="shared" si="335"/>
        <v>42214.6956712963</v>
      </c>
    </row>
    <row r="3528" spans="1:20" ht="29" hidden="1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42488.249305555553</v>
      </c>
      <c r="T3528" s="9">
        <f t="shared" si="335"/>
        <v>42460.335312499999</v>
      </c>
    </row>
    <row r="3529" spans="1:20" ht="29" hidden="1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42196.165972222225</v>
      </c>
      <c r="T3529" s="9">
        <f t="shared" si="335"/>
        <v>42167.023206018523</v>
      </c>
    </row>
    <row r="3530" spans="1:20" ht="29" hidden="1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42753.50136574074</v>
      </c>
      <c r="T3530" s="9">
        <f t="shared" si="335"/>
        <v>42733.50136574074</v>
      </c>
    </row>
    <row r="3531" spans="1:20" ht="29" hidden="1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42198.041666666672</v>
      </c>
      <c r="T3531" s="9">
        <f t="shared" si="335"/>
        <v>42177.761782407411</v>
      </c>
    </row>
    <row r="3532" spans="1:20" ht="29" hidden="1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42470.833333333328</v>
      </c>
      <c r="T3532" s="9">
        <f t="shared" si="335"/>
        <v>42442.623344907406</v>
      </c>
    </row>
    <row r="3533" spans="1:20" hidden="1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42551.654328703706</v>
      </c>
      <c r="T3533" s="9">
        <f t="shared" si="335"/>
        <v>42521.654328703706</v>
      </c>
    </row>
    <row r="3534" spans="1:20" ht="29" hidden="1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41900.165972222225</v>
      </c>
      <c r="T3534" s="9">
        <f t="shared" si="335"/>
        <v>41884.599849537037</v>
      </c>
    </row>
    <row r="3535" spans="1:20" ht="29" hidden="1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42319.802858796291</v>
      </c>
      <c r="T3535" s="9">
        <f t="shared" si="335"/>
        <v>42289.761192129634</v>
      </c>
    </row>
    <row r="3536" spans="1:20" ht="29" hidden="1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42278.6252662037</v>
      </c>
      <c r="T3536" s="9">
        <f t="shared" si="335"/>
        <v>42243.6252662037</v>
      </c>
    </row>
    <row r="3537" spans="1:20" ht="29" hidden="1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42279.75</v>
      </c>
      <c r="T3537" s="9">
        <f t="shared" si="335"/>
        <v>42248.640162037031</v>
      </c>
    </row>
    <row r="3538" spans="1:20" ht="29" hidden="1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42358.499305555553</v>
      </c>
      <c r="T3538" s="9">
        <f t="shared" si="335"/>
        <v>42328.727141203708</v>
      </c>
    </row>
    <row r="3539" spans="1:20" ht="29" hidden="1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41960.332638888889</v>
      </c>
      <c r="T3539" s="9">
        <f t="shared" si="335"/>
        <v>41923.354351851849</v>
      </c>
    </row>
    <row r="3540" spans="1:20" ht="29" hidden="1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42599.420601851853</v>
      </c>
      <c r="T3540" s="9">
        <f t="shared" si="335"/>
        <v>42571.420601851853</v>
      </c>
    </row>
    <row r="3541" spans="1:20" ht="29" hidden="1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42621.756041666667</v>
      </c>
      <c r="T3541" s="9">
        <f t="shared" si="335"/>
        <v>42600.756041666667</v>
      </c>
    </row>
    <row r="3542" spans="1:20" ht="29" hidden="1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42547.003368055557</v>
      </c>
      <c r="T3542" s="9">
        <f t="shared" si="335"/>
        <v>42517.003368055557</v>
      </c>
    </row>
    <row r="3543" spans="1:20" ht="29" hidden="1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42247.730034722219</v>
      </c>
      <c r="T3543" s="9">
        <f t="shared" si="335"/>
        <v>42222.730034722219</v>
      </c>
    </row>
    <row r="3544" spans="1:20" ht="29" hidden="1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41889.599791666667</v>
      </c>
      <c r="T3544" s="9">
        <f t="shared" si="335"/>
        <v>41829.599791666667</v>
      </c>
    </row>
    <row r="3545" spans="1:20" ht="29" hidden="1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42180.755312499998</v>
      </c>
      <c r="T3545" s="9">
        <f t="shared" si="335"/>
        <v>42150.755312499998</v>
      </c>
    </row>
    <row r="3546" spans="1:20" hidden="1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42070.831678240742</v>
      </c>
      <c r="T3546" s="9">
        <f t="shared" si="335"/>
        <v>42040.831678240742</v>
      </c>
    </row>
    <row r="3547" spans="1:20" ht="29" hidden="1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42105.807395833333</v>
      </c>
      <c r="T3547" s="9">
        <f t="shared" si="335"/>
        <v>42075.807395833333</v>
      </c>
    </row>
    <row r="3548" spans="1:20" ht="29" hidden="1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42095.165972222225</v>
      </c>
      <c r="T3548" s="9">
        <f t="shared" si="335"/>
        <v>42073.660694444443</v>
      </c>
    </row>
    <row r="3549" spans="1:20" ht="29" hidden="1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42504.165972222225</v>
      </c>
      <c r="T3549" s="9">
        <f t="shared" si="335"/>
        <v>42480.078715277778</v>
      </c>
    </row>
    <row r="3550" spans="1:20" ht="29" hidden="1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42434.041666666672</v>
      </c>
      <c r="T3550" s="9">
        <f t="shared" si="335"/>
        <v>42411.942291666666</v>
      </c>
    </row>
    <row r="3551" spans="1:20" ht="29" hidden="1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42251.394363425927</v>
      </c>
      <c r="T3551" s="9">
        <f t="shared" si="335"/>
        <v>42223.394363425927</v>
      </c>
    </row>
    <row r="3552" spans="1:20" ht="29" hidden="1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42492.893495370372</v>
      </c>
      <c r="T3552" s="9">
        <f t="shared" si="335"/>
        <v>42462.893495370372</v>
      </c>
    </row>
    <row r="3553" spans="1:20" ht="29" hidden="1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41781.921527777777</v>
      </c>
      <c r="T3553" s="9">
        <f t="shared" si="335"/>
        <v>41753.515856481477</v>
      </c>
    </row>
    <row r="3554" spans="1:20" ht="29" hidden="1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41818.587083333332</v>
      </c>
      <c r="T3554" s="9">
        <f t="shared" si="335"/>
        <v>41788.587083333332</v>
      </c>
    </row>
    <row r="3555" spans="1:20" ht="29" hidden="1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42228</v>
      </c>
      <c r="T3555" s="9">
        <f t="shared" si="335"/>
        <v>42196.028703703705</v>
      </c>
    </row>
    <row r="3556" spans="1:20" ht="29" hidden="1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42046.708333333328</v>
      </c>
      <c r="T3556" s="9">
        <f t="shared" si="335"/>
        <v>42016.050451388888</v>
      </c>
    </row>
    <row r="3557" spans="1:20" ht="29" hidden="1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42691.483726851846</v>
      </c>
      <c r="T3557" s="9">
        <f t="shared" si="335"/>
        <v>42661.442060185189</v>
      </c>
    </row>
    <row r="3558" spans="1:20" ht="29" hidden="1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41868.649583333332</v>
      </c>
      <c r="T3558" s="9">
        <f t="shared" si="335"/>
        <v>41808.649583333332</v>
      </c>
    </row>
    <row r="3559" spans="1:20" ht="29" hidden="1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41764.276747685188</v>
      </c>
      <c r="T3559" s="9">
        <f t="shared" si="335"/>
        <v>41730.276747685188</v>
      </c>
    </row>
    <row r="3560" spans="1:20" ht="29" hidden="1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42181.875</v>
      </c>
      <c r="T3560" s="9">
        <f t="shared" si="335"/>
        <v>42139.816840277781</v>
      </c>
    </row>
    <row r="3561" spans="1:20" ht="29" hidden="1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42216.373611111107</v>
      </c>
      <c r="T3561" s="9">
        <f t="shared" si="335"/>
        <v>42194.096157407403</v>
      </c>
    </row>
    <row r="3562" spans="1:20" ht="29" hidden="1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42151.114583333328</v>
      </c>
      <c r="T3562" s="9">
        <f t="shared" si="335"/>
        <v>42115.889652777783</v>
      </c>
    </row>
    <row r="3563" spans="1:20" ht="101.5" hidden="1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42221.774999999994</v>
      </c>
      <c r="T3563" s="9">
        <f t="shared" si="335"/>
        <v>42203.680300925931</v>
      </c>
    </row>
    <row r="3564" spans="1:20" ht="29" hidden="1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42442.916666666672</v>
      </c>
      <c r="T3564" s="9">
        <f t="shared" si="335"/>
        <v>42433.761886574073</v>
      </c>
    </row>
    <row r="3565" spans="1:20" ht="29" hidden="1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42583.791666666672</v>
      </c>
      <c r="T3565" s="9">
        <f t="shared" si="335"/>
        <v>42555.671944444446</v>
      </c>
    </row>
    <row r="3566" spans="1:20" hidden="1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42282.666666666672</v>
      </c>
      <c r="T3566" s="9">
        <f t="shared" si="335"/>
        <v>42236.623252314821</v>
      </c>
    </row>
    <row r="3567" spans="1:20" ht="29" hidden="1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42004.743148148147</v>
      </c>
      <c r="T3567" s="9">
        <f t="shared" si="335"/>
        <v>41974.743148148147</v>
      </c>
    </row>
    <row r="3568" spans="1:20" ht="29" hidden="1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42027.507905092592</v>
      </c>
      <c r="T3568" s="9">
        <f t="shared" si="335"/>
        <v>41997.507905092592</v>
      </c>
    </row>
    <row r="3569" spans="1:20" ht="29" hidden="1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42165.810694444444</v>
      </c>
      <c r="T3569" s="9">
        <f t="shared" si="335"/>
        <v>42135.810694444444</v>
      </c>
    </row>
    <row r="3570" spans="1:20" ht="29" hidden="1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41899.740671296298</v>
      </c>
      <c r="T3570" s="9">
        <f t="shared" si="335"/>
        <v>41869.740671296298</v>
      </c>
    </row>
    <row r="3571" spans="1:20" ht="29" hidden="1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42012.688611111109</v>
      </c>
      <c r="T3571" s="9">
        <f t="shared" si="335"/>
        <v>41982.688611111109</v>
      </c>
    </row>
    <row r="3572" spans="1:20" ht="29" hidden="1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42004.291666666672</v>
      </c>
      <c r="T3572" s="9">
        <f t="shared" si="335"/>
        <v>41976.331979166673</v>
      </c>
    </row>
    <row r="3573" spans="1:20" ht="29" hidden="1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41942.858946759261</v>
      </c>
      <c r="T3573" s="9">
        <f t="shared" si="335"/>
        <v>41912.858946759261</v>
      </c>
    </row>
    <row r="3574" spans="1:20" hidden="1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42176.570393518516</v>
      </c>
      <c r="T3574" s="9">
        <f t="shared" si="335"/>
        <v>42146.570393518516</v>
      </c>
    </row>
    <row r="3575" spans="1:20" ht="29" hidden="1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41951.417199074072</v>
      </c>
      <c r="T3575" s="9">
        <f t="shared" si="335"/>
        <v>41921.375532407408</v>
      </c>
    </row>
    <row r="3576" spans="1:20" ht="29" hidden="1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41956.984351851846</v>
      </c>
      <c r="T3576" s="9">
        <f t="shared" si="335"/>
        <v>41926.942685185182</v>
      </c>
    </row>
    <row r="3577" spans="1:20" ht="29" hidden="1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42593.165972222225</v>
      </c>
      <c r="T3577" s="9">
        <f t="shared" si="335"/>
        <v>42561.783877314811</v>
      </c>
    </row>
    <row r="3578" spans="1:20" ht="29" hidden="1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42709.590902777782</v>
      </c>
      <c r="T3578" s="9">
        <f t="shared" si="335"/>
        <v>42649.54923611111</v>
      </c>
    </row>
    <row r="3579" spans="1:20" ht="29" hidden="1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42120.26944444445</v>
      </c>
      <c r="T3579" s="9">
        <f t="shared" si="335"/>
        <v>42093.786840277782</v>
      </c>
    </row>
    <row r="3580" spans="1:20" ht="29" hidden="1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42490.733530092592</v>
      </c>
      <c r="T3580" s="9">
        <f t="shared" si="335"/>
        <v>42460.733530092592</v>
      </c>
    </row>
    <row r="3581" spans="1:20" ht="29" hidden="1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42460.720555555556</v>
      </c>
      <c r="T3581" s="9">
        <f t="shared" si="335"/>
        <v>42430.762222222227</v>
      </c>
    </row>
    <row r="3582" spans="1:20" ht="29" hidden="1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42064.207638888889</v>
      </c>
      <c r="T3582" s="9">
        <f t="shared" si="335"/>
        <v>42026.176180555558</v>
      </c>
    </row>
    <row r="3583" spans="1:20" ht="29" hidden="1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41850.471180555556</v>
      </c>
      <c r="T3583" s="9">
        <f t="shared" si="335"/>
        <v>41836.471180555556</v>
      </c>
    </row>
    <row r="3584" spans="1:20" ht="29" hidden="1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42465.095856481479</v>
      </c>
      <c r="T3584" s="9">
        <f t="shared" si="335"/>
        <v>42451.095856481479</v>
      </c>
    </row>
    <row r="3585" spans="1:20" ht="29" hidden="1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42478.384317129632</v>
      </c>
      <c r="T3585" s="9">
        <f t="shared" si="335"/>
        <v>42418.425983796296</v>
      </c>
    </row>
    <row r="3586" spans="1:20" ht="58" hidden="1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42198.316481481481</v>
      </c>
      <c r="T3586" s="9">
        <f t="shared" si="335"/>
        <v>42168.316481481481</v>
      </c>
    </row>
    <row r="3587" spans="1:20" ht="29" hidden="1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 N3587))</f>
        <v>plays</v>
      </c>
      <c r="S3587" s="9">
        <f t="shared" ref="S3587:S3650" si="340">(((I3587/60)/60)/24)+DATE(1970,1,1)</f>
        <v>41994.716319444444</v>
      </c>
      <c r="T3587" s="9">
        <f t="shared" ref="T3587:T3650" si="341">(((J3587/60)/60)/24)+DATE(1970,1,1)</f>
        <v>41964.716319444444</v>
      </c>
    </row>
    <row r="3588" spans="1:20" hidden="1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42636.697569444441</v>
      </c>
      <c r="T3588" s="9">
        <f t="shared" si="341"/>
        <v>42576.697569444441</v>
      </c>
    </row>
    <row r="3589" spans="1:20" ht="29" hidden="1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42548.791666666672</v>
      </c>
      <c r="T3589" s="9">
        <f t="shared" si="341"/>
        <v>42503.539976851855</v>
      </c>
    </row>
    <row r="3590" spans="1:20" ht="29" hidden="1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42123.958333333328</v>
      </c>
      <c r="T3590" s="9">
        <f t="shared" si="341"/>
        <v>42101.828819444447</v>
      </c>
    </row>
    <row r="3591" spans="1:20" ht="29" hidden="1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42150.647534722222</v>
      </c>
      <c r="T3591" s="9">
        <f t="shared" si="341"/>
        <v>42125.647534722222</v>
      </c>
    </row>
    <row r="3592" spans="1:20" ht="29" hidden="1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41932.333726851852</v>
      </c>
      <c r="T3592" s="9">
        <f t="shared" si="341"/>
        <v>41902.333726851852</v>
      </c>
    </row>
    <row r="3593" spans="1:20" ht="29" hidden="1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42028.207638888889</v>
      </c>
      <c r="T3593" s="9">
        <f t="shared" si="341"/>
        <v>42003.948425925926</v>
      </c>
    </row>
    <row r="3594" spans="1:20" ht="29" hidden="1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42046.207638888889</v>
      </c>
      <c r="T3594" s="9">
        <f t="shared" si="341"/>
        <v>41988.829942129625</v>
      </c>
    </row>
    <row r="3595" spans="1:20" ht="29" hidden="1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42009.851388888885</v>
      </c>
      <c r="T3595" s="9">
        <f t="shared" si="341"/>
        <v>41974.898599537039</v>
      </c>
    </row>
    <row r="3596" spans="1:20" ht="29" hidden="1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42617.066921296297</v>
      </c>
      <c r="T3596" s="9">
        <f t="shared" si="341"/>
        <v>42592.066921296297</v>
      </c>
    </row>
    <row r="3597" spans="1:20" hidden="1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42076.290972222225</v>
      </c>
      <c r="T3597" s="9">
        <f t="shared" si="341"/>
        <v>42050.008368055554</v>
      </c>
    </row>
    <row r="3598" spans="1:20" ht="29" hidden="1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41877.715069444443</v>
      </c>
      <c r="T3598" s="9">
        <f t="shared" si="341"/>
        <v>41856.715069444443</v>
      </c>
    </row>
    <row r="3599" spans="1:20" hidden="1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42432.249305555553</v>
      </c>
      <c r="T3599" s="9">
        <f t="shared" si="341"/>
        <v>42417.585532407407</v>
      </c>
    </row>
    <row r="3600" spans="1:20" ht="29" hidden="1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41885.207638888889</v>
      </c>
      <c r="T3600" s="9">
        <f t="shared" si="341"/>
        <v>41866.79886574074</v>
      </c>
    </row>
    <row r="3601" spans="1:20" ht="29" hidden="1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42246</v>
      </c>
      <c r="T3601" s="9">
        <f t="shared" si="341"/>
        <v>42220.79487268519</v>
      </c>
    </row>
    <row r="3602" spans="1:20" hidden="1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42656.849120370374</v>
      </c>
      <c r="T3602" s="9">
        <f t="shared" si="341"/>
        <v>42628.849120370374</v>
      </c>
    </row>
    <row r="3603" spans="1:20" ht="29" hidden="1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42020.99863425926</v>
      </c>
      <c r="T3603" s="9">
        <f t="shared" si="341"/>
        <v>41990.99863425926</v>
      </c>
    </row>
    <row r="3604" spans="1:20" ht="29" hidden="1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42507.894432870366</v>
      </c>
      <c r="T3604" s="9">
        <f t="shared" si="341"/>
        <v>42447.894432870366</v>
      </c>
    </row>
    <row r="3605" spans="1:20" ht="29" hidden="1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42313.906018518523</v>
      </c>
      <c r="T3605" s="9">
        <f t="shared" si="341"/>
        <v>42283.864351851851</v>
      </c>
    </row>
    <row r="3606" spans="1:20" ht="29" hidden="1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42489.290972222225</v>
      </c>
      <c r="T3606" s="9">
        <f t="shared" si="341"/>
        <v>42483.015694444446</v>
      </c>
    </row>
    <row r="3607" spans="1:20" ht="29" hidden="1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42413.793124999997</v>
      </c>
      <c r="T3607" s="9">
        <f t="shared" si="341"/>
        <v>42383.793124999997</v>
      </c>
    </row>
    <row r="3608" spans="1:20" ht="29" hidden="1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42596.604826388888</v>
      </c>
      <c r="T3608" s="9">
        <f t="shared" si="341"/>
        <v>42566.604826388888</v>
      </c>
    </row>
    <row r="3609" spans="1:20" hidden="1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42353</v>
      </c>
      <c r="T3609" s="9">
        <f t="shared" si="341"/>
        <v>42338.963912037041</v>
      </c>
    </row>
    <row r="3610" spans="1:20" ht="29" hidden="1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42538.583333333328</v>
      </c>
      <c r="T3610" s="9">
        <f t="shared" si="341"/>
        <v>42506.709375000006</v>
      </c>
    </row>
    <row r="3611" spans="1:20" ht="29" hidden="1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42459.950057870374</v>
      </c>
      <c r="T3611" s="9">
        <f t="shared" si="341"/>
        <v>42429.991724537031</v>
      </c>
    </row>
    <row r="3612" spans="1:20" ht="29" hidden="1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42233.432129629626</v>
      </c>
      <c r="T3612" s="9">
        <f t="shared" si="341"/>
        <v>42203.432129629626</v>
      </c>
    </row>
    <row r="3613" spans="1:20" ht="29" hidden="1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42102.370381944449</v>
      </c>
      <c r="T3613" s="9">
        <f t="shared" si="341"/>
        <v>42072.370381944449</v>
      </c>
    </row>
    <row r="3614" spans="1:20" ht="29" hidden="1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41799.726979166669</v>
      </c>
      <c r="T3614" s="9">
        <f t="shared" si="341"/>
        <v>41789.726979166669</v>
      </c>
    </row>
    <row r="3615" spans="1:20" ht="29" hidden="1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41818.58997685185</v>
      </c>
      <c r="T3615" s="9">
        <f t="shared" si="341"/>
        <v>41788.58997685185</v>
      </c>
    </row>
    <row r="3616" spans="1:20" ht="29" hidden="1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42174.041851851856</v>
      </c>
      <c r="T3616" s="9">
        <f t="shared" si="341"/>
        <v>42144.041851851856</v>
      </c>
    </row>
    <row r="3617" spans="1:20" ht="29" hidden="1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42348.593703703707</v>
      </c>
      <c r="T3617" s="9">
        <f t="shared" si="341"/>
        <v>42318.593703703707</v>
      </c>
    </row>
    <row r="3618" spans="1:20" ht="29" hidden="1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42082.908148148148</v>
      </c>
      <c r="T3618" s="9">
        <f t="shared" si="341"/>
        <v>42052.949814814812</v>
      </c>
    </row>
    <row r="3619" spans="1:20" ht="29" hidden="1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42794</v>
      </c>
      <c r="T3619" s="9">
        <f t="shared" si="341"/>
        <v>42779.610289351855</v>
      </c>
    </row>
    <row r="3620" spans="1:20" ht="29" hidden="1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42158.627893518518</v>
      </c>
      <c r="T3620" s="9">
        <f t="shared" si="341"/>
        <v>42128.627893518518</v>
      </c>
    </row>
    <row r="3621" spans="1:20" ht="29" hidden="1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42693.916666666672</v>
      </c>
      <c r="T3621" s="9">
        <f t="shared" si="341"/>
        <v>42661.132245370376</v>
      </c>
    </row>
    <row r="3622" spans="1:20" ht="29" hidden="1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42068.166666666672</v>
      </c>
      <c r="T3622" s="9">
        <f t="shared" si="341"/>
        <v>42037.938206018516</v>
      </c>
    </row>
    <row r="3623" spans="1:20" ht="29" hidden="1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42643.875</v>
      </c>
      <c r="T3623" s="9">
        <f t="shared" si="341"/>
        <v>42619.935694444444</v>
      </c>
    </row>
    <row r="3624" spans="1:20" hidden="1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41910.140972222223</v>
      </c>
      <c r="T3624" s="9">
        <f t="shared" si="341"/>
        <v>41877.221886574072</v>
      </c>
    </row>
    <row r="3625" spans="1:20" hidden="1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41846.291666666664</v>
      </c>
      <c r="T3625" s="9">
        <f t="shared" si="341"/>
        <v>41828.736921296295</v>
      </c>
    </row>
    <row r="3626" spans="1:20" ht="58" hidden="1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42605.774189814809</v>
      </c>
      <c r="T3626" s="9">
        <f t="shared" si="341"/>
        <v>42545.774189814809</v>
      </c>
    </row>
    <row r="3627" spans="1:20" ht="29" hidden="1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42187.652511574073</v>
      </c>
      <c r="T3627" s="9">
        <f t="shared" si="341"/>
        <v>42157.652511574073</v>
      </c>
    </row>
    <row r="3628" spans="1:20" ht="29" hidden="1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41867.667326388888</v>
      </c>
      <c r="T3628" s="9">
        <f t="shared" si="341"/>
        <v>41846.667326388888</v>
      </c>
    </row>
    <row r="3629" spans="1:20" ht="29" hidden="1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42511.165972222225</v>
      </c>
      <c r="T3629" s="9">
        <f t="shared" si="341"/>
        <v>42460.741747685184</v>
      </c>
    </row>
    <row r="3630" spans="1:20" ht="29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42351.874953703707</v>
      </c>
      <c r="T3630" s="9">
        <f t="shared" si="341"/>
        <v>42291.833287037036</v>
      </c>
    </row>
    <row r="3631" spans="1:20" ht="29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42495.708333333328</v>
      </c>
      <c r="T3631" s="9">
        <f t="shared" si="341"/>
        <v>42437.094490740739</v>
      </c>
    </row>
    <row r="3632" spans="1:20" ht="29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41972.888773148152</v>
      </c>
      <c r="T3632" s="9">
        <f t="shared" si="341"/>
        <v>41942.84710648148</v>
      </c>
    </row>
    <row r="3633" spans="1:20" ht="29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41905.165972222225</v>
      </c>
      <c r="T3633" s="9">
        <f t="shared" si="341"/>
        <v>41880.753437499996</v>
      </c>
    </row>
    <row r="3634" spans="1:20" ht="29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41966.936909722222</v>
      </c>
      <c r="T3634" s="9">
        <f t="shared" si="341"/>
        <v>41946.936909722222</v>
      </c>
    </row>
    <row r="3635" spans="1:20" ht="29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42693.041666666672</v>
      </c>
      <c r="T3635" s="9">
        <f t="shared" si="341"/>
        <v>42649.623460648145</v>
      </c>
    </row>
    <row r="3636" spans="1:20" ht="29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42749.165972222225</v>
      </c>
      <c r="T3636" s="9">
        <f t="shared" si="341"/>
        <v>42701.166365740741</v>
      </c>
    </row>
    <row r="3637" spans="1:20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42480.88282407407</v>
      </c>
      <c r="T3637" s="9">
        <f t="shared" si="341"/>
        <v>42450.88282407407</v>
      </c>
    </row>
    <row r="3638" spans="1:20" ht="29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42261.694780092599</v>
      </c>
      <c r="T3638" s="9">
        <f t="shared" si="341"/>
        <v>42226.694780092599</v>
      </c>
    </row>
    <row r="3639" spans="1:20" ht="29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42005.700636574074</v>
      </c>
      <c r="T3639" s="9">
        <f t="shared" si="341"/>
        <v>41975.700636574074</v>
      </c>
    </row>
    <row r="3640" spans="1:20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42113.631157407406</v>
      </c>
      <c r="T3640" s="9">
        <f t="shared" si="341"/>
        <v>42053.672824074078</v>
      </c>
    </row>
    <row r="3641" spans="1:20" ht="29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42650.632638888885</v>
      </c>
      <c r="T3641" s="9">
        <f t="shared" si="341"/>
        <v>42590.677152777775</v>
      </c>
    </row>
    <row r="3642" spans="1:20" ht="43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42134.781597222223</v>
      </c>
      <c r="T3642" s="9">
        <f t="shared" si="341"/>
        <v>42104.781597222223</v>
      </c>
    </row>
    <row r="3643" spans="1:20" ht="29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41917.208333333336</v>
      </c>
      <c r="T3643" s="9">
        <f t="shared" si="341"/>
        <v>41899.627071759263</v>
      </c>
    </row>
    <row r="3644" spans="1:20" ht="43.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42338.708333333328</v>
      </c>
      <c r="T3644" s="9">
        <f t="shared" si="341"/>
        <v>42297.816284722227</v>
      </c>
    </row>
    <row r="3645" spans="1:20" ht="29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42325.185636574075</v>
      </c>
      <c r="T3645" s="9">
        <f t="shared" si="341"/>
        <v>42285.143969907411</v>
      </c>
    </row>
    <row r="3646" spans="1:20" ht="29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42437.207638888889</v>
      </c>
      <c r="T3646" s="9">
        <f t="shared" si="341"/>
        <v>42409.241747685184</v>
      </c>
    </row>
    <row r="3647" spans="1:20" ht="29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42696.012013888889</v>
      </c>
      <c r="T3647" s="9">
        <f t="shared" si="341"/>
        <v>42665.970347222217</v>
      </c>
    </row>
    <row r="3648" spans="1:20" ht="29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42171.979166666672</v>
      </c>
      <c r="T3648" s="9">
        <f t="shared" si="341"/>
        <v>42140.421319444446</v>
      </c>
    </row>
    <row r="3649" spans="1:20" ht="29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42643.749155092592</v>
      </c>
      <c r="T3649" s="9">
        <f t="shared" si="341"/>
        <v>42598.749155092592</v>
      </c>
    </row>
    <row r="3650" spans="1:20" hidden="1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41917.292187500003</v>
      </c>
      <c r="T3650" s="9">
        <f t="shared" si="341"/>
        <v>41887.292187500003</v>
      </c>
    </row>
    <row r="3651" spans="1:20" ht="29" hidden="1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 N3651))</f>
        <v>plays</v>
      </c>
      <c r="S3651" s="9">
        <f t="shared" ref="S3651:S3714" si="346">(((I3651/60)/60)/24)+DATE(1970,1,1)</f>
        <v>41806.712893518517</v>
      </c>
      <c r="T3651" s="9">
        <f t="shared" ref="T3651:T3714" si="347">(((J3651/60)/60)/24)+DATE(1970,1,1)</f>
        <v>41780.712893518517</v>
      </c>
    </row>
    <row r="3652" spans="1:20" ht="29" hidden="1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42402.478981481487</v>
      </c>
      <c r="T3652" s="9">
        <f t="shared" si="347"/>
        <v>42381.478981481487</v>
      </c>
    </row>
    <row r="3653" spans="1:20" ht="29" hidden="1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41861.665972222225</v>
      </c>
      <c r="T3653" s="9">
        <f t="shared" si="347"/>
        <v>41828.646319444444</v>
      </c>
    </row>
    <row r="3654" spans="1:20" ht="29" hidden="1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42607.165972222225</v>
      </c>
      <c r="T3654" s="9">
        <f t="shared" si="347"/>
        <v>42596.644699074073</v>
      </c>
    </row>
    <row r="3655" spans="1:20" ht="29" hidden="1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42221.363506944443</v>
      </c>
      <c r="T3655" s="9">
        <f t="shared" si="347"/>
        <v>42191.363506944443</v>
      </c>
    </row>
    <row r="3656" spans="1:20" ht="29" hidden="1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42463.708333333328</v>
      </c>
      <c r="T3656" s="9">
        <f t="shared" si="347"/>
        <v>42440.416504629626</v>
      </c>
    </row>
    <row r="3657" spans="1:20" ht="29" hidden="1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42203.290972222225</v>
      </c>
      <c r="T3657" s="9">
        <f t="shared" si="347"/>
        <v>42173.803217592591</v>
      </c>
    </row>
    <row r="3658" spans="1:20" ht="29" hidden="1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42767.957638888889</v>
      </c>
      <c r="T3658" s="9">
        <f t="shared" si="347"/>
        <v>42737.910138888896</v>
      </c>
    </row>
    <row r="3659" spans="1:20" ht="29" hidden="1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42522.904166666667</v>
      </c>
      <c r="T3659" s="9">
        <f t="shared" si="347"/>
        <v>42499.629849537043</v>
      </c>
    </row>
    <row r="3660" spans="1:20" hidden="1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41822.165972222225</v>
      </c>
      <c r="T3660" s="9">
        <f t="shared" si="347"/>
        <v>41775.858564814815</v>
      </c>
    </row>
    <row r="3661" spans="1:20" ht="29" hidden="1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42082.610416666663</v>
      </c>
      <c r="T3661" s="9">
        <f t="shared" si="347"/>
        <v>42055.277199074073</v>
      </c>
    </row>
    <row r="3662" spans="1:20" ht="29" hidden="1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41996.881076388891</v>
      </c>
      <c r="T3662" s="9">
        <f t="shared" si="347"/>
        <v>41971.881076388891</v>
      </c>
    </row>
    <row r="3663" spans="1:20" ht="29" hidden="1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42470.166666666672</v>
      </c>
      <c r="T3663" s="9">
        <f t="shared" si="347"/>
        <v>42447.896666666667</v>
      </c>
    </row>
    <row r="3664" spans="1:20" ht="29" hidden="1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42094.178402777776</v>
      </c>
      <c r="T3664" s="9">
        <f t="shared" si="347"/>
        <v>42064.220069444447</v>
      </c>
    </row>
    <row r="3665" spans="1:20" ht="29" hidden="1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42725.493402777778</v>
      </c>
      <c r="T3665" s="9">
        <f t="shared" si="347"/>
        <v>42665.451736111107</v>
      </c>
    </row>
    <row r="3666" spans="1:20" ht="29" hidden="1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42537.248715277776</v>
      </c>
      <c r="T3666" s="9">
        <f t="shared" si="347"/>
        <v>42523.248715277776</v>
      </c>
    </row>
    <row r="3667" spans="1:20" ht="29" hidden="1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42305.829166666663</v>
      </c>
      <c r="T3667" s="9">
        <f t="shared" si="347"/>
        <v>42294.808124999996</v>
      </c>
    </row>
    <row r="3668" spans="1:20" hidden="1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41844.291666666664</v>
      </c>
      <c r="T3668" s="9">
        <f t="shared" si="347"/>
        <v>41822.90488425926</v>
      </c>
    </row>
    <row r="3669" spans="1:20" ht="29" hidden="1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42203.970127314817</v>
      </c>
      <c r="T3669" s="9">
        <f t="shared" si="347"/>
        <v>42173.970127314817</v>
      </c>
    </row>
    <row r="3670" spans="1:20" ht="29" hidden="1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42208.772916666669</v>
      </c>
      <c r="T3670" s="9">
        <f t="shared" si="347"/>
        <v>42185.556157407409</v>
      </c>
    </row>
    <row r="3671" spans="1:20" ht="29" hidden="1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42166.675196759257</v>
      </c>
      <c r="T3671" s="9">
        <f t="shared" si="347"/>
        <v>42136.675196759257</v>
      </c>
    </row>
    <row r="3672" spans="1:20" ht="29" hidden="1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42155.958333333328</v>
      </c>
      <c r="T3672" s="9">
        <f t="shared" si="347"/>
        <v>42142.514016203699</v>
      </c>
    </row>
    <row r="3673" spans="1:20" ht="29" hidden="1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41841.165972222225</v>
      </c>
      <c r="T3673" s="9">
        <f t="shared" si="347"/>
        <v>41820.62809027778</v>
      </c>
    </row>
    <row r="3674" spans="1:20" ht="29" hidden="1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41908.946574074071</v>
      </c>
      <c r="T3674" s="9">
        <f t="shared" si="347"/>
        <v>41878.946574074071</v>
      </c>
    </row>
    <row r="3675" spans="1:20" ht="29" hidden="1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41948.536111111112</v>
      </c>
      <c r="T3675" s="9">
        <f t="shared" si="347"/>
        <v>41914.295104166667</v>
      </c>
    </row>
    <row r="3676" spans="1:20" ht="29" hidden="1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42616.873020833329</v>
      </c>
      <c r="T3676" s="9">
        <f t="shared" si="347"/>
        <v>42556.873020833329</v>
      </c>
    </row>
    <row r="3677" spans="1:20" ht="29" hidden="1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42505.958333333328</v>
      </c>
      <c r="T3677" s="9">
        <f t="shared" si="347"/>
        <v>42493.597013888888</v>
      </c>
    </row>
    <row r="3678" spans="1:20" ht="29" hidden="1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41894.815787037034</v>
      </c>
      <c r="T3678" s="9">
        <f t="shared" si="347"/>
        <v>41876.815787037034</v>
      </c>
    </row>
    <row r="3679" spans="1:20" ht="29" hidden="1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41823.165972222225</v>
      </c>
      <c r="T3679" s="9">
        <f t="shared" si="347"/>
        <v>41802.574282407404</v>
      </c>
    </row>
    <row r="3680" spans="1:20" ht="29" hidden="1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42155.531226851846</v>
      </c>
      <c r="T3680" s="9">
        <f t="shared" si="347"/>
        <v>42120.531226851846</v>
      </c>
    </row>
    <row r="3681" spans="1:20" ht="29" hidden="1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41821.207638888889</v>
      </c>
      <c r="T3681" s="9">
        <f t="shared" si="347"/>
        <v>41786.761354166665</v>
      </c>
    </row>
    <row r="3682" spans="1:20" ht="29" hidden="1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42648.454097222217</v>
      </c>
      <c r="T3682" s="9">
        <f t="shared" si="347"/>
        <v>42627.454097222217</v>
      </c>
    </row>
    <row r="3683" spans="1:20" ht="29" hidden="1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42384.651504629626</v>
      </c>
      <c r="T3683" s="9">
        <f t="shared" si="347"/>
        <v>42374.651504629626</v>
      </c>
    </row>
    <row r="3684" spans="1:20" ht="29" hidden="1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41806.290972222225</v>
      </c>
      <c r="T3684" s="9">
        <f t="shared" si="347"/>
        <v>41772.685393518521</v>
      </c>
    </row>
    <row r="3685" spans="1:20" ht="29" hidden="1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42663.116851851853</v>
      </c>
      <c r="T3685" s="9">
        <f t="shared" si="347"/>
        <v>42633.116851851853</v>
      </c>
    </row>
    <row r="3686" spans="1:20" ht="29" hidden="1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42249.180393518516</v>
      </c>
      <c r="T3686" s="9">
        <f t="shared" si="347"/>
        <v>42219.180393518516</v>
      </c>
    </row>
    <row r="3687" spans="1:20" ht="29" hidden="1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41778.875</v>
      </c>
      <c r="T3687" s="9">
        <f t="shared" si="347"/>
        <v>41753.593275462961</v>
      </c>
    </row>
    <row r="3688" spans="1:20" ht="29" hidden="1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42245.165972222225</v>
      </c>
      <c r="T3688" s="9">
        <f t="shared" si="347"/>
        <v>42230.662731481483</v>
      </c>
    </row>
    <row r="3689" spans="1:20" ht="29" hidden="1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41817.218229166669</v>
      </c>
      <c r="T3689" s="9">
        <f t="shared" si="347"/>
        <v>41787.218229166669</v>
      </c>
    </row>
    <row r="3690" spans="1:20" ht="29" hidden="1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41859.787083333329</v>
      </c>
      <c r="T3690" s="9">
        <f t="shared" si="347"/>
        <v>41829.787083333329</v>
      </c>
    </row>
    <row r="3691" spans="1:20" ht="29" hidden="1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42176.934027777781</v>
      </c>
      <c r="T3691" s="9">
        <f t="shared" si="347"/>
        <v>42147.826840277776</v>
      </c>
    </row>
    <row r="3692" spans="1:20" ht="29" hidden="1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41970.639849537038</v>
      </c>
      <c r="T3692" s="9">
        <f t="shared" si="347"/>
        <v>41940.598182870373</v>
      </c>
    </row>
    <row r="3693" spans="1:20" hidden="1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42065.207638888889</v>
      </c>
      <c r="T3693" s="9">
        <f t="shared" si="347"/>
        <v>42020.700567129628</v>
      </c>
    </row>
    <row r="3694" spans="1:20" hidden="1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41901</v>
      </c>
      <c r="T3694" s="9">
        <f t="shared" si="347"/>
        <v>41891.96503472222</v>
      </c>
    </row>
    <row r="3695" spans="1:20" ht="29" hidden="1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42338.9375</v>
      </c>
      <c r="T3695" s="9">
        <f t="shared" si="347"/>
        <v>42309.191307870366</v>
      </c>
    </row>
    <row r="3696" spans="1:20" ht="29" hidden="1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42527.083333333328</v>
      </c>
      <c r="T3696" s="9">
        <f t="shared" si="347"/>
        <v>42490.133877314816</v>
      </c>
    </row>
    <row r="3697" spans="1:20" ht="29" hidden="1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42015.870486111111</v>
      </c>
      <c r="T3697" s="9">
        <f t="shared" si="347"/>
        <v>41995.870486111111</v>
      </c>
    </row>
    <row r="3698" spans="1:20" ht="29" hidden="1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42048.617083333331</v>
      </c>
      <c r="T3698" s="9">
        <f t="shared" si="347"/>
        <v>41988.617083333331</v>
      </c>
    </row>
    <row r="3699" spans="1:20" ht="29" hidden="1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42500.465833333335</v>
      </c>
      <c r="T3699" s="9">
        <f t="shared" si="347"/>
        <v>42479.465833333335</v>
      </c>
    </row>
    <row r="3700" spans="1:20" ht="29" hidden="1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42431.806562500002</v>
      </c>
      <c r="T3700" s="9">
        <f t="shared" si="347"/>
        <v>42401.806562500002</v>
      </c>
    </row>
    <row r="3701" spans="1:20" ht="29" hidden="1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41927.602037037039</v>
      </c>
      <c r="T3701" s="9">
        <f t="shared" si="347"/>
        <v>41897.602037037039</v>
      </c>
    </row>
    <row r="3702" spans="1:20" hidden="1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41912.666666666664</v>
      </c>
      <c r="T3702" s="9">
        <f t="shared" si="347"/>
        <v>41882.585648148146</v>
      </c>
    </row>
    <row r="3703" spans="1:20" ht="29" hidden="1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42159.541585648149</v>
      </c>
      <c r="T3703" s="9">
        <f t="shared" si="347"/>
        <v>42129.541585648149</v>
      </c>
    </row>
    <row r="3704" spans="1:20" ht="29" hidden="1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42561.957638888889</v>
      </c>
      <c r="T3704" s="9">
        <f t="shared" si="347"/>
        <v>42524.53800925926</v>
      </c>
    </row>
    <row r="3705" spans="1:20" ht="29" hidden="1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42595.290972222225</v>
      </c>
      <c r="T3705" s="9">
        <f t="shared" si="347"/>
        <v>42556.504490740743</v>
      </c>
    </row>
    <row r="3706" spans="1:20" ht="29" hidden="1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42521.689745370371</v>
      </c>
      <c r="T3706" s="9">
        <f t="shared" si="347"/>
        <v>42461.689745370371</v>
      </c>
    </row>
    <row r="3707" spans="1:20" ht="29" hidden="1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41813.75</v>
      </c>
      <c r="T3707" s="9">
        <f t="shared" si="347"/>
        <v>41792.542986111112</v>
      </c>
    </row>
    <row r="3708" spans="1:20" ht="29" hidden="1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41894.913761574076</v>
      </c>
      <c r="T3708" s="9">
        <f t="shared" si="347"/>
        <v>41879.913761574076</v>
      </c>
    </row>
    <row r="3709" spans="1:20" ht="29" hidden="1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42573.226388888885</v>
      </c>
      <c r="T3709" s="9">
        <f t="shared" si="347"/>
        <v>42552.048356481479</v>
      </c>
    </row>
    <row r="3710" spans="1:20" ht="29" hidden="1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41824.142199074071</v>
      </c>
      <c r="T3710" s="9">
        <f t="shared" si="347"/>
        <v>41810.142199074071</v>
      </c>
    </row>
    <row r="3711" spans="1:20" ht="29" hidden="1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41815.707708333335</v>
      </c>
      <c r="T3711" s="9">
        <f t="shared" si="347"/>
        <v>41785.707708333335</v>
      </c>
    </row>
    <row r="3712" spans="1:20" hidden="1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42097.576249999998</v>
      </c>
      <c r="T3712" s="9">
        <f t="shared" si="347"/>
        <v>42072.576249999998</v>
      </c>
    </row>
    <row r="3713" spans="1:20" hidden="1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41805.666666666664</v>
      </c>
      <c r="T3713" s="9">
        <f t="shared" si="347"/>
        <v>41779.724224537036</v>
      </c>
    </row>
    <row r="3714" spans="1:20" ht="29" hidden="1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42155.290972222225</v>
      </c>
      <c r="T3714" s="9">
        <f t="shared" si="347"/>
        <v>42134.172071759262</v>
      </c>
    </row>
    <row r="3715" spans="1:20" ht="29" hidden="1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 N3715))</f>
        <v>plays</v>
      </c>
      <c r="S3715" s="9">
        <f t="shared" ref="S3715:S3778" si="352">(((I3715/60)/60)/24)+DATE(1970,1,1)</f>
        <v>42525.738032407404</v>
      </c>
      <c r="T3715" s="9">
        <f t="shared" ref="T3715:T3778" si="353">(((J3715/60)/60)/24)+DATE(1970,1,1)</f>
        <v>42505.738032407404</v>
      </c>
    </row>
    <row r="3716" spans="1:20" ht="29" hidden="1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42150.165972222225</v>
      </c>
      <c r="T3716" s="9">
        <f t="shared" si="353"/>
        <v>42118.556331018524</v>
      </c>
    </row>
    <row r="3717" spans="1:20" ht="29" hidden="1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42094.536111111112</v>
      </c>
      <c r="T3717" s="9">
        <f t="shared" si="353"/>
        <v>42036.995590277773</v>
      </c>
    </row>
    <row r="3718" spans="1:20" ht="29" hidden="1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42390.887835648144</v>
      </c>
      <c r="T3718" s="9">
        <f t="shared" si="353"/>
        <v>42360.887835648144</v>
      </c>
    </row>
    <row r="3719" spans="1:20" ht="29" hidden="1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42133.866307870368</v>
      </c>
      <c r="T3719" s="9">
        <f t="shared" si="353"/>
        <v>42102.866307870368</v>
      </c>
    </row>
    <row r="3720" spans="1:20" ht="29" hidden="1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42062.716145833328</v>
      </c>
      <c r="T3720" s="9">
        <f t="shared" si="353"/>
        <v>42032.716145833328</v>
      </c>
    </row>
    <row r="3721" spans="1:20" hidden="1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42177.729930555557</v>
      </c>
      <c r="T3721" s="9">
        <f t="shared" si="353"/>
        <v>42147.729930555557</v>
      </c>
    </row>
    <row r="3722" spans="1:20" hidden="1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42187.993125000001</v>
      </c>
      <c r="T3722" s="9">
        <f t="shared" si="353"/>
        <v>42165.993125000001</v>
      </c>
    </row>
    <row r="3723" spans="1:20" ht="29" hidden="1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41948.977824074071</v>
      </c>
      <c r="T3723" s="9">
        <f t="shared" si="353"/>
        <v>41927.936157407406</v>
      </c>
    </row>
    <row r="3724" spans="1:20" ht="29" hidden="1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42411.957638888889</v>
      </c>
      <c r="T3724" s="9">
        <f t="shared" si="353"/>
        <v>42381.671840277777</v>
      </c>
    </row>
    <row r="3725" spans="1:20" hidden="1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41973.794699074075</v>
      </c>
      <c r="T3725" s="9">
        <f t="shared" si="353"/>
        <v>41943.753032407411</v>
      </c>
    </row>
    <row r="3726" spans="1:20" ht="29" hidden="1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42494.958333333328</v>
      </c>
      <c r="T3726" s="9">
        <f t="shared" si="353"/>
        <v>42465.491435185191</v>
      </c>
    </row>
    <row r="3727" spans="1:20" ht="29" hidden="1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42418.895833333328</v>
      </c>
      <c r="T3727" s="9">
        <f t="shared" si="353"/>
        <v>42401.945219907408</v>
      </c>
    </row>
    <row r="3728" spans="1:20" ht="29" hidden="1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42489.875</v>
      </c>
      <c r="T3728" s="9">
        <f t="shared" si="353"/>
        <v>42462.140868055561</v>
      </c>
    </row>
    <row r="3729" spans="1:20" ht="29" hidden="1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42663.204861111109</v>
      </c>
      <c r="T3729" s="9">
        <f t="shared" si="353"/>
        <v>42632.348310185189</v>
      </c>
    </row>
    <row r="3730" spans="1:20" ht="29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42235.171018518522</v>
      </c>
      <c r="T3730" s="9">
        <f t="shared" si="353"/>
        <v>42205.171018518522</v>
      </c>
    </row>
    <row r="3731" spans="1:20" ht="29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42086.16333333333</v>
      </c>
      <c r="T3731" s="9">
        <f t="shared" si="353"/>
        <v>42041.205000000002</v>
      </c>
    </row>
    <row r="3732" spans="1:20" ht="29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42233.677766203706</v>
      </c>
      <c r="T3732" s="9">
        <f t="shared" si="353"/>
        <v>42203.677766203706</v>
      </c>
    </row>
    <row r="3733" spans="1:20" ht="29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42014.140972222223</v>
      </c>
      <c r="T3733" s="9">
        <f t="shared" si="353"/>
        <v>41983.752847222218</v>
      </c>
    </row>
    <row r="3734" spans="1:20" ht="29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42028.5</v>
      </c>
      <c r="T3734" s="9">
        <f t="shared" si="353"/>
        <v>41968.677465277782</v>
      </c>
    </row>
    <row r="3735" spans="1:20" ht="29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42112.9375</v>
      </c>
      <c r="T3735" s="9">
        <f t="shared" si="353"/>
        <v>42103.024398148147</v>
      </c>
    </row>
    <row r="3736" spans="1:20" ht="29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42149.901574074072</v>
      </c>
      <c r="T3736" s="9">
        <f t="shared" si="353"/>
        <v>42089.901574074072</v>
      </c>
    </row>
    <row r="3737" spans="1:20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42152.693159722221</v>
      </c>
      <c r="T3737" s="9">
        <f t="shared" si="353"/>
        <v>42122.693159722221</v>
      </c>
    </row>
    <row r="3738" spans="1:20" ht="29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42086.75</v>
      </c>
      <c r="T3738" s="9">
        <f t="shared" si="353"/>
        <v>42048.711724537032</v>
      </c>
    </row>
    <row r="3739" spans="1:20" ht="29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42320.290972222225</v>
      </c>
      <c r="T3739" s="9">
        <f t="shared" si="353"/>
        <v>42297.691006944442</v>
      </c>
    </row>
    <row r="3740" spans="1:20" ht="29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41835.916666666664</v>
      </c>
      <c r="T3740" s="9">
        <f t="shared" si="353"/>
        <v>41813.938715277778</v>
      </c>
    </row>
    <row r="3741" spans="1:20" ht="29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42568.449861111112</v>
      </c>
      <c r="T3741" s="9">
        <f t="shared" si="353"/>
        <v>42548.449861111112</v>
      </c>
    </row>
    <row r="3742" spans="1:20" ht="29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41863.079143518517</v>
      </c>
      <c r="T3742" s="9">
        <f t="shared" si="353"/>
        <v>41833.089756944442</v>
      </c>
    </row>
    <row r="3743" spans="1:20" ht="29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42355.920717592591</v>
      </c>
      <c r="T3743" s="9">
        <f t="shared" si="353"/>
        <v>42325.920717592591</v>
      </c>
    </row>
    <row r="3744" spans="1:20" ht="29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41888.214629629627</v>
      </c>
      <c r="T3744" s="9">
        <f t="shared" si="353"/>
        <v>41858.214629629627</v>
      </c>
    </row>
    <row r="3745" spans="1:20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41823.710231481484</v>
      </c>
      <c r="T3745" s="9">
        <f t="shared" si="353"/>
        <v>41793.710231481484</v>
      </c>
    </row>
    <row r="3746" spans="1:20" ht="29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41825.165972222225</v>
      </c>
      <c r="T3746" s="9">
        <f t="shared" si="353"/>
        <v>41793.814259259263</v>
      </c>
    </row>
    <row r="3747" spans="1:20" ht="29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41861.697939814818</v>
      </c>
      <c r="T3747" s="9">
        <f t="shared" si="353"/>
        <v>41831.697939814818</v>
      </c>
    </row>
    <row r="3748" spans="1:2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42651.389340277776</v>
      </c>
      <c r="T3748" s="9">
        <f t="shared" si="353"/>
        <v>42621.389340277776</v>
      </c>
    </row>
    <row r="3749" spans="1:20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42190.957638888889</v>
      </c>
      <c r="T3749" s="9">
        <f t="shared" si="353"/>
        <v>42164.299722222218</v>
      </c>
    </row>
    <row r="3750" spans="1:20" ht="29" hidden="1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42416.249305555553</v>
      </c>
      <c r="T3750" s="9">
        <f t="shared" si="353"/>
        <v>42395.706435185188</v>
      </c>
    </row>
    <row r="3751" spans="1:20" ht="29" hidden="1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42489.165972222225</v>
      </c>
      <c r="T3751" s="9">
        <f t="shared" si="353"/>
        <v>42458.127175925925</v>
      </c>
    </row>
    <row r="3752" spans="1:20" ht="72.5" hidden="1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42045.332638888889</v>
      </c>
      <c r="T3752" s="9">
        <f t="shared" si="353"/>
        <v>42016.981574074074</v>
      </c>
    </row>
    <row r="3753" spans="1:20" ht="29" hidden="1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42462.993900462956</v>
      </c>
      <c r="T3753" s="9">
        <f t="shared" si="353"/>
        <v>42403.035567129627</v>
      </c>
    </row>
    <row r="3754" spans="1:20" ht="29" hidden="1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42659.875</v>
      </c>
      <c r="T3754" s="9">
        <f t="shared" si="353"/>
        <v>42619.802488425921</v>
      </c>
    </row>
    <row r="3755" spans="1:20" ht="29" hidden="1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42158</v>
      </c>
      <c r="T3755" s="9">
        <f t="shared" si="353"/>
        <v>42128.824074074073</v>
      </c>
    </row>
    <row r="3756" spans="1:20" ht="29" hidden="1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41846.207638888889</v>
      </c>
      <c r="T3756" s="9">
        <f t="shared" si="353"/>
        <v>41808.881215277775</v>
      </c>
    </row>
    <row r="3757" spans="1:20" ht="29" hidden="1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42475.866979166662</v>
      </c>
      <c r="T3757" s="9">
        <f t="shared" si="353"/>
        <v>42445.866979166662</v>
      </c>
    </row>
    <row r="3758" spans="1:20" ht="29" hidden="1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41801.814791666664</v>
      </c>
      <c r="T3758" s="9">
        <f t="shared" si="353"/>
        <v>41771.814791666664</v>
      </c>
    </row>
    <row r="3759" spans="1:20" ht="29" hidden="1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41974.850868055553</v>
      </c>
      <c r="T3759" s="9">
        <f t="shared" si="353"/>
        <v>41954.850868055553</v>
      </c>
    </row>
    <row r="3760" spans="1:20" hidden="1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41778.208333333336</v>
      </c>
      <c r="T3760" s="9">
        <f t="shared" si="353"/>
        <v>41747.471504629626</v>
      </c>
    </row>
    <row r="3761" spans="1:20" hidden="1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42242.108252314814</v>
      </c>
      <c r="T3761" s="9">
        <f t="shared" si="353"/>
        <v>42182.108252314814</v>
      </c>
    </row>
    <row r="3762" spans="1:20" ht="29" hidden="1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41764.525300925925</v>
      </c>
      <c r="T3762" s="9">
        <f t="shared" si="353"/>
        <v>41739.525300925925</v>
      </c>
    </row>
    <row r="3763" spans="1:20" ht="29" hidden="1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42226.958333333328</v>
      </c>
      <c r="T3763" s="9">
        <f t="shared" si="353"/>
        <v>42173.466863425929</v>
      </c>
    </row>
    <row r="3764" spans="1:20" ht="29" hidden="1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42218.813530092593</v>
      </c>
      <c r="T3764" s="9">
        <f t="shared" si="353"/>
        <v>42193.813530092593</v>
      </c>
    </row>
    <row r="3765" spans="1:20" hidden="1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42095.708634259259</v>
      </c>
      <c r="T3765" s="9">
        <f t="shared" si="353"/>
        <v>42065.750300925924</v>
      </c>
    </row>
    <row r="3766" spans="1:20" ht="29" hidden="1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42519.024999999994</v>
      </c>
      <c r="T3766" s="9">
        <f t="shared" si="353"/>
        <v>42499.842962962968</v>
      </c>
    </row>
    <row r="3767" spans="1:20" ht="29" hidden="1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41850.776412037041</v>
      </c>
      <c r="T3767" s="9">
        <f t="shared" si="353"/>
        <v>41820.776412037041</v>
      </c>
    </row>
    <row r="3768" spans="1:20" ht="29" hidden="1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41823.167187500003</v>
      </c>
      <c r="T3768" s="9">
        <f t="shared" si="353"/>
        <v>41788.167187500003</v>
      </c>
    </row>
    <row r="3769" spans="1:20" ht="29" hidden="1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42064.207638888889</v>
      </c>
      <c r="T3769" s="9">
        <f t="shared" si="353"/>
        <v>42050.019641203704</v>
      </c>
    </row>
    <row r="3770" spans="1:20" ht="29" hidden="1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41802.727893518517</v>
      </c>
      <c r="T3770" s="9">
        <f t="shared" si="353"/>
        <v>41772.727893518517</v>
      </c>
    </row>
    <row r="3771" spans="1:20" ht="29" hidden="1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42475.598136574074</v>
      </c>
      <c r="T3771" s="9">
        <f t="shared" si="353"/>
        <v>42445.598136574074</v>
      </c>
    </row>
    <row r="3772" spans="1:20" ht="29" hidden="1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42168.930671296301</v>
      </c>
      <c r="T3772" s="9">
        <f t="shared" si="353"/>
        <v>42138.930671296301</v>
      </c>
    </row>
    <row r="3773" spans="1:20" hidden="1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42508</v>
      </c>
      <c r="T3773" s="9">
        <f t="shared" si="353"/>
        <v>42493.857083333336</v>
      </c>
    </row>
    <row r="3774" spans="1:20" ht="29" hidden="1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42703.25</v>
      </c>
      <c r="T3774" s="9">
        <f t="shared" si="353"/>
        <v>42682.616967592592</v>
      </c>
    </row>
    <row r="3775" spans="1:20" hidden="1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42689.088888888888</v>
      </c>
      <c r="T3775" s="9">
        <f t="shared" si="353"/>
        <v>42656.005173611105</v>
      </c>
    </row>
    <row r="3776" spans="1:20" ht="29" hidden="1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42103.792303240742</v>
      </c>
      <c r="T3776" s="9">
        <f t="shared" si="353"/>
        <v>42087.792303240742</v>
      </c>
    </row>
    <row r="3777" spans="1:20" ht="29" hidden="1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42103.166666666672</v>
      </c>
      <c r="T3777" s="9">
        <f t="shared" si="353"/>
        <v>42075.942627314813</v>
      </c>
    </row>
    <row r="3778" spans="1:20" ht="29" hidden="1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41852.041666666664</v>
      </c>
      <c r="T3778" s="9">
        <f t="shared" si="353"/>
        <v>41814.367800925924</v>
      </c>
    </row>
    <row r="3779" spans="1:20" ht="29" hidden="1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 N3779))</f>
        <v>musical</v>
      </c>
      <c r="S3779" s="9">
        <f t="shared" ref="S3779:S3842" si="358">(((I3779/60)/60)/24)+DATE(1970,1,1)</f>
        <v>41909.166666666664</v>
      </c>
      <c r="T3779" s="9">
        <f t="shared" ref="T3779:T3842" si="359">(((J3779/60)/60)/24)+DATE(1970,1,1)</f>
        <v>41887.111354166671</v>
      </c>
    </row>
    <row r="3780" spans="1:20" hidden="1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42049.819212962961</v>
      </c>
      <c r="T3780" s="9">
        <f t="shared" si="359"/>
        <v>41989.819212962961</v>
      </c>
    </row>
    <row r="3781" spans="1:20" hidden="1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42455.693750000006</v>
      </c>
      <c r="T3781" s="9">
        <f t="shared" si="359"/>
        <v>42425.735416666663</v>
      </c>
    </row>
    <row r="3782" spans="1:20" ht="29" hidden="1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42198.837499999994</v>
      </c>
      <c r="T3782" s="9">
        <f t="shared" si="359"/>
        <v>42166.219733796301</v>
      </c>
    </row>
    <row r="3783" spans="1:20" ht="29" hidden="1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41890.882928240739</v>
      </c>
      <c r="T3783" s="9">
        <f t="shared" si="359"/>
        <v>41865.882928240739</v>
      </c>
    </row>
    <row r="3784" spans="1:20" ht="29" hidden="1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42575.958333333328</v>
      </c>
      <c r="T3784" s="9">
        <f t="shared" si="359"/>
        <v>42546.862233796302</v>
      </c>
    </row>
    <row r="3785" spans="1:20" ht="29" hidden="1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42444.666666666672</v>
      </c>
      <c r="T3785" s="9">
        <f t="shared" si="359"/>
        <v>42420.140277777777</v>
      </c>
    </row>
    <row r="3786" spans="1:20" ht="29" hidden="1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42561.980694444443</v>
      </c>
      <c r="T3786" s="9">
        <f t="shared" si="359"/>
        <v>42531.980694444443</v>
      </c>
    </row>
    <row r="3787" spans="1:20" ht="29" hidden="1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42584.418749999997</v>
      </c>
      <c r="T3787" s="9">
        <f t="shared" si="359"/>
        <v>42548.63853009259</v>
      </c>
    </row>
    <row r="3788" spans="1:20" ht="29" hidden="1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42517.037905092591</v>
      </c>
      <c r="T3788" s="9">
        <f t="shared" si="359"/>
        <v>42487.037905092591</v>
      </c>
    </row>
    <row r="3789" spans="1:20" ht="29" hidden="1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42196.165972222225</v>
      </c>
      <c r="T3789" s="9">
        <f t="shared" si="359"/>
        <v>42167.534791666665</v>
      </c>
    </row>
    <row r="3790" spans="1:20" ht="58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42361.679166666669</v>
      </c>
      <c r="T3790" s="9">
        <f t="shared" si="359"/>
        <v>42333.695821759262</v>
      </c>
    </row>
    <row r="3791" spans="1:20" ht="29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42170.798819444448</v>
      </c>
      <c r="T3791" s="9">
        <f t="shared" si="359"/>
        <v>42138.798819444448</v>
      </c>
    </row>
    <row r="3792" spans="1:20" ht="29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42696.708599537036</v>
      </c>
      <c r="T3792" s="9">
        <f t="shared" si="359"/>
        <v>42666.666932870372</v>
      </c>
    </row>
    <row r="3793" spans="1:20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41826.692037037035</v>
      </c>
      <c r="T3793" s="9">
        <f t="shared" si="359"/>
        <v>41766.692037037035</v>
      </c>
    </row>
    <row r="3794" spans="1:20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42200.447013888886</v>
      </c>
      <c r="T3794" s="9">
        <f t="shared" si="359"/>
        <v>42170.447013888886</v>
      </c>
    </row>
    <row r="3795" spans="1:20" ht="29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41989.938993055555</v>
      </c>
      <c r="T3795" s="9">
        <f t="shared" si="359"/>
        <v>41968.938993055555</v>
      </c>
    </row>
    <row r="3796" spans="1:20" ht="29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42162.58048611111</v>
      </c>
      <c r="T3796" s="9">
        <f t="shared" si="359"/>
        <v>42132.58048611111</v>
      </c>
    </row>
    <row r="3797" spans="1:20" ht="29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42244.9375</v>
      </c>
      <c r="T3797" s="9">
        <f t="shared" si="359"/>
        <v>42201.436226851853</v>
      </c>
    </row>
    <row r="3798" spans="1:20" ht="29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42749.029583333337</v>
      </c>
      <c r="T3798" s="9">
        <f t="shared" si="359"/>
        <v>42689.029583333337</v>
      </c>
    </row>
    <row r="3799" spans="1:20" ht="29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42114.881539351853</v>
      </c>
      <c r="T3799" s="9">
        <f t="shared" si="359"/>
        <v>42084.881539351853</v>
      </c>
    </row>
    <row r="3800" spans="1:20" ht="29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41861.722777777781</v>
      </c>
      <c r="T3800" s="9">
        <f t="shared" si="359"/>
        <v>41831.722777777781</v>
      </c>
    </row>
    <row r="3801" spans="1:20" ht="29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42440.93105324074</v>
      </c>
      <c r="T3801" s="9">
        <f t="shared" si="359"/>
        <v>42410.93105324074</v>
      </c>
    </row>
    <row r="3802" spans="1:20" ht="29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42015.207638888889</v>
      </c>
      <c r="T3802" s="9">
        <f t="shared" si="359"/>
        <v>41982.737071759257</v>
      </c>
    </row>
    <row r="3803" spans="1:20" ht="29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42006.676111111112</v>
      </c>
      <c r="T3803" s="9">
        <f t="shared" si="359"/>
        <v>41975.676111111112</v>
      </c>
    </row>
    <row r="3804" spans="1:20" ht="29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42299.126226851848</v>
      </c>
      <c r="T3804" s="9">
        <f t="shared" si="359"/>
        <v>42269.126226851848</v>
      </c>
    </row>
    <row r="3805" spans="1:20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42433.971851851849</v>
      </c>
      <c r="T3805" s="9">
        <f t="shared" si="359"/>
        <v>42403.971851851849</v>
      </c>
    </row>
    <row r="3806" spans="1:20" ht="29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42582.291666666672</v>
      </c>
      <c r="T3806" s="9">
        <f t="shared" si="359"/>
        <v>42527.00953703704</v>
      </c>
    </row>
    <row r="3807" spans="1:20" ht="29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41909.887037037035</v>
      </c>
      <c r="T3807" s="9">
        <f t="shared" si="359"/>
        <v>41849.887037037035</v>
      </c>
    </row>
    <row r="3808" spans="1:20" ht="29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41819.259039351848</v>
      </c>
      <c r="T3808" s="9">
        <f t="shared" si="359"/>
        <v>41799.259039351848</v>
      </c>
    </row>
    <row r="3809" spans="1:20" ht="29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42097.909016203703</v>
      </c>
      <c r="T3809" s="9">
        <f t="shared" si="359"/>
        <v>42090.909016203703</v>
      </c>
    </row>
    <row r="3810" spans="1:20" ht="29" hidden="1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42119.412256944444</v>
      </c>
      <c r="T3810" s="9">
        <f t="shared" si="359"/>
        <v>42059.453923611116</v>
      </c>
    </row>
    <row r="3811" spans="1:20" ht="29" hidden="1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41850.958333333336</v>
      </c>
      <c r="T3811" s="9">
        <f t="shared" si="359"/>
        <v>41800.526701388888</v>
      </c>
    </row>
    <row r="3812" spans="1:20" ht="29" hidden="1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42084.807384259257</v>
      </c>
      <c r="T3812" s="9">
        <f t="shared" si="359"/>
        <v>42054.849050925928</v>
      </c>
    </row>
    <row r="3813" spans="1:20" ht="29" hidden="1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42521.458333333328</v>
      </c>
      <c r="T3813" s="9">
        <f t="shared" si="359"/>
        <v>42487.62700231481</v>
      </c>
    </row>
    <row r="3814" spans="1:20" ht="29" hidden="1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42156.165972222225</v>
      </c>
      <c r="T3814" s="9">
        <f t="shared" si="359"/>
        <v>42109.751250000001</v>
      </c>
    </row>
    <row r="3815" spans="1:20" ht="29" hidden="1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42535.904861111107</v>
      </c>
      <c r="T3815" s="9">
        <f t="shared" si="359"/>
        <v>42497.275706018518</v>
      </c>
    </row>
    <row r="3816" spans="1:20" ht="29" hidden="1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42095.165972222225</v>
      </c>
      <c r="T3816" s="9">
        <f t="shared" si="359"/>
        <v>42058.904074074075</v>
      </c>
    </row>
    <row r="3817" spans="1:20" hidden="1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42236.958333333328</v>
      </c>
      <c r="T3817" s="9">
        <f t="shared" si="359"/>
        <v>42207.259918981479</v>
      </c>
    </row>
    <row r="3818" spans="1:20" ht="43.5" hidden="1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41837.690081018518</v>
      </c>
      <c r="T3818" s="9">
        <f t="shared" si="359"/>
        <v>41807.690081018518</v>
      </c>
    </row>
    <row r="3819" spans="1:20" ht="29" hidden="1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42301.165972222225</v>
      </c>
      <c r="T3819" s="9">
        <f t="shared" si="359"/>
        <v>42284.69694444444</v>
      </c>
    </row>
    <row r="3820" spans="1:20" ht="29" hidden="1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42075.800717592589</v>
      </c>
      <c r="T3820" s="9">
        <f t="shared" si="359"/>
        <v>42045.84238425926</v>
      </c>
    </row>
    <row r="3821" spans="1:20" ht="29" hidden="1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42202.876388888893</v>
      </c>
      <c r="T3821" s="9">
        <f t="shared" si="359"/>
        <v>42184.209537037037</v>
      </c>
    </row>
    <row r="3822" spans="1:20" ht="29" hidden="1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42190.651817129634</v>
      </c>
      <c r="T3822" s="9">
        <f t="shared" si="359"/>
        <v>42160.651817129634</v>
      </c>
    </row>
    <row r="3823" spans="1:20" ht="29" hidden="1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42373.180636574078</v>
      </c>
      <c r="T3823" s="9">
        <f t="shared" si="359"/>
        <v>42341.180636574078</v>
      </c>
    </row>
    <row r="3824" spans="1:20" ht="29" hidden="1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42388.957638888889</v>
      </c>
      <c r="T3824" s="9">
        <f t="shared" si="359"/>
        <v>42329.838159722218</v>
      </c>
    </row>
    <row r="3825" spans="1:20" ht="29" hidden="1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42205.165972222225</v>
      </c>
      <c r="T3825" s="9">
        <f t="shared" si="359"/>
        <v>42170.910231481481</v>
      </c>
    </row>
    <row r="3826" spans="1:20" ht="29" hidden="1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42583.570138888885</v>
      </c>
      <c r="T3826" s="9">
        <f t="shared" si="359"/>
        <v>42571.626192129625</v>
      </c>
    </row>
    <row r="3827" spans="1:20" ht="29" hidden="1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42172.069606481484</v>
      </c>
      <c r="T3827" s="9">
        <f t="shared" si="359"/>
        <v>42151.069606481484</v>
      </c>
    </row>
    <row r="3828" spans="1:20" ht="29" hidden="1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42131.423541666663</v>
      </c>
      <c r="T3828" s="9">
        <f t="shared" si="359"/>
        <v>42101.423541666663</v>
      </c>
    </row>
    <row r="3829" spans="1:20" ht="29" hidden="1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42090</v>
      </c>
      <c r="T3829" s="9">
        <f t="shared" si="359"/>
        <v>42034.928252314814</v>
      </c>
    </row>
    <row r="3830" spans="1:20" ht="29" hidden="1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42004.569293981483</v>
      </c>
      <c r="T3830" s="9">
        <f t="shared" si="359"/>
        <v>41944.527627314819</v>
      </c>
    </row>
    <row r="3831" spans="1:20" ht="29" hidden="1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42613.865405092598</v>
      </c>
      <c r="T3831" s="9">
        <f t="shared" si="359"/>
        <v>42593.865405092598</v>
      </c>
    </row>
    <row r="3832" spans="1:20" ht="29" hidden="1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42517.740868055553</v>
      </c>
      <c r="T3832" s="9">
        <f t="shared" si="359"/>
        <v>42503.740868055553</v>
      </c>
    </row>
    <row r="3833" spans="1:20" ht="29" hidden="1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41948.890567129631</v>
      </c>
      <c r="T3833" s="9">
        <f t="shared" si="359"/>
        <v>41927.848900462966</v>
      </c>
    </row>
    <row r="3834" spans="1:20" ht="29" hidden="1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42420.114988425921</v>
      </c>
      <c r="T3834" s="9">
        <f t="shared" si="359"/>
        <v>42375.114988425921</v>
      </c>
    </row>
    <row r="3835" spans="1:20" ht="29" hidden="1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41974.797916666663</v>
      </c>
      <c r="T3835" s="9">
        <f t="shared" si="359"/>
        <v>41963.872361111105</v>
      </c>
    </row>
    <row r="3836" spans="1:20" ht="29" hidden="1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42173.445219907408</v>
      </c>
      <c r="T3836" s="9">
        <f t="shared" si="359"/>
        <v>42143.445219907408</v>
      </c>
    </row>
    <row r="3837" spans="1:20" ht="29" hidden="1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42481.94222222222</v>
      </c>
      <c r="T3837" s="9">
        <f t="shared" si="359"/>
        <v>42460.94222222222</v>
      </c>
    </row>
    <row r="3838" spans="1:20" ht="29" hidden="1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42585.172916666663</v>
      </c>
      <c r="T3838" s="9">
        <f t="shared" si="359"/>
        <v>42553.926527777774</v>
      </c>
    </row>
    <row r="3839" spans="1:20" hidden="1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42188.765717592592</v>
      </c>
      <c r="T3839" s="9">
        <f t="shared" si="359"/>
        <v>42152.765717592592</v>
      </c>
    </row>
    <row r="3840" spans="1:20" ht="43.5" hidden="1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42146.710752314815</v>
      </c>
      <c r="T3840" s="9">
        <f t="shared" si="359"/>
        <v>42116.710752314815</v>
      </c>
    </row>
    <row r="3841" spans="1:20" ht="29" hidden="1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42215.142638888887</v>
      </c>
      <c r="T3841" s="9">
        <f t="shared" si="359"/>
        <v>42155.142638888887</v>
      </c>
    </row>
    <row r="3842" spans="1:20" ht="29" hidden="1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42457.660057870366</v>
      </c>
      <c r="T3842" s="9">
        <f t="shared" si="359"/>
        <v>42432.701724537037</v>
      </c>
    </row>
    <row r="3843" spans="1:20" ht="29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 N3843))</f>
        <v>plays</v>
      </c>
      <c r="S3843" s="9">
        <f t="shared" ref="S3843:S3906" si="364">(((I3843/60)/60)/24)+DATE(1970,1,1)</f>
        <v>41840.785729166666</v>
      </c>
      <c r="T3843" s="9">
        <f t="shared" ref="T3843:T3906" si="365">(((J3843/60)/60)/24)+DATE(1970,1,1)</f>
        <v>41780.785729166666</v>
      </c>
    </row>
    <row r="3844" spans="1:20" ht="29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41770.493657407409</v>
      </c>
      <c r="T3844" s="9">
        <f t="shared" si="365"/>
        <v>41740.493657407409</v>
      </c>
    </row>
    <row r="3845" spans="1:20" ht="29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41791.072500000002</v>
      </c>
      <c r="T3845" s="9">
        <f t="shared" si="365"/>
        <v>41766.072500000002</v>
      </c>
    </row>
    <row r="3846" spans="1:20" ht="29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41793.290972222225</v>
      </c>
      <c r="T3846" s="9">
        <f t="shared" si="365"/>
        <v>41766.617291666669</v>
      </c>
    </row>
    <row r="3847" spans="1:20" ht="43.5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42278.627013888887</v>
      </c>
      <c r="T3847" s="9">
        <f t="shared" si="365"/>
        <v>42248.627013888887</v>
      </c>
    </row>
    <row r="3848" spans="1:20" ht="29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41916.290972222225</v>
      </c>
      <c r="T3848" s="9">
        <f t="shared" si="365"/>
        <v>41885.221550925926</v>
      </c>
    </row>
    <row r="3849" spans="1:20" ht="29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42204.224432870367</v>
      </c>
      <c r="T3849" s="9">
        <f t="shared" si="365"/>
        <v>42159.224432870367</v>
      </c>
    </row>
    <row r="3850" spans="1:20" ht="29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42295.817002314812</v>
      </c>
      <c r="T3850" s="9">
        <f t="shared" si="365"/>
        <v>42265.817002314812</v>
      </c>
    </row>
    <row r="3851" spans="1:20" ht="29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42166.767175925925</v>
      </c>
      <c r="T3851" s="9">
        <f t="shared" si="365"/>
        <v>42136.767175925925</v>
      </c>
    </row>
    <row r="3852" spans="1:20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42005.124340277776</v>
      </c>
      <c r="T3852" s="9">
        <f t="shared" si="365"/>
        <v>41975.124340277776</v>
      </c>
    </row>
    <row r="3853" spans="1:20" ht="29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42202.439571759256</v>
      </c>
      <c r="T3853" s="9">
        <f t="shared" si="365"/>
        <v>42172.439571759256</v>
      </c>
    </row>
    <row r="3854" spans="1:20" ht="29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42090.149027777778</v>
      </c>
      <c r="T3854" s="9">
        <f t="shared" si="365"/>
        <v>42065.190694444449</v>
      </c>
    </row>
    <row r="3855" spans="1:20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41883.84002314815</v>
      </c>
      <c r="T3855" s="9">
        <f t="shared" si="365"/>
        <v>41848.84002314815</v>
      </c>
    </row>
    <row r="3856" spans="1:20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42133.884930555556</v>
      </c>
      <c r="T3856" s="9">
        <f t="shared" si="365"/>
        <v>42103.884930555556</v>
      </c>
    </row>
    <row r="3857" spans="1:20" ht="43.5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42089.929062499999</v>
      </c>
      <c r="T3857" s="9">
        <f t="shared" si="365"/>
        <v>42059.970729166671</v>
      </c>
    </row>
    <row r="3858" spans="1:20" ht="29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42071.701423611114</v>
      </c>
      <c r="T3858" s="9">
        <f t="shared" si="365"/>
        <v>42041.743090277778</v>
      </c>
    </row>
    <row r="3859" spans="1:20" ht="29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41852.716666666667</v>
      </c>
      <c r="T3859" s="9">
        <f t="shared" si="365"/>
        <v>41829.73715277778</v>
      </c>
    </row>
    <row r="3860" spans="1:20" ht="29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42146.875</v>
      </c>
      <c r="T3860" s="9">
        <f t="shared" si="365"/>
        <v>42128.431064814817</v>
      </c>
    </row>
    <row r="3861" spans="1:20" ht="29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41815.875</v>
      </c>
      <c r="T3861" s="9">
        <f t="shared" si="365"/>
        <v>41789.893599537041</v>
      </c>
    </row>
    <row r="3862" spans="1:20" ht="29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41863.660995370366</v>
      </c>
      <c r="T3862" s="9">
        <f t="shared" si="365"/>
        <v>41833.660995370366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41955.907638888893</v>
      </c>
      <c r="T3863" s="9">
        <f t="shared" si="365"/>
        <v>41914.590011574073</v>
      </c>
    </row>
    <row r="3864" spans="1:20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42625.707638888889</v>
      </c>
      <c r="T3864" s="9">
        <f t="shared" si="365"/>
        <v>42611.261064814811</v>
      </c>
    </row>
    <row r="3865" spans="1:20" ht="29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42313.674826388888</v>
      </c>
      <c r="T3865" s="9">
        <f t="shared" si="365"/>
        <v>42253.633159722223</v>
      </c>
    </row>
    <row r="3866" spans="1:20" ht="29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42325.933495370366</v>
      </c>
      <c r="T3866" s="9">
        <f t="shared" si="365"/>
        <v>42295.891828703709</v>
      </c>
    </row>
    <row r="3867" spans="1:20" ht="29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41881.229166666664</v>
      </c>
      <c r="T3867" s="9">
        <f t="shared" si="365"/>
        <v>41841.651597222226</v>
      </c>
    </row>
    <row r="3868" spans="1:20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42452.145138888889</v>
      </c>
      <c r="T3868" s="9">
        <f t="shared" si="365"/>
        <v>42402.947002314817</v>
      </c>
    </row>
    <row r="3869" spans="1:20" ht="29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42539.814108796301</v>
      </c>
      <c r="T3869" s="9">
        <f t="shared" si="365"/>
        <v>42509.814108796301</v>
      </c>
    </row>
    <row r="3870" spans="1:20" hidden="1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41890.659780092588</v>
      </c>
      <c r="T3870" s="9">
        <f t="shared" si="365"/>
        <v>41865.659780092588</v>
      </c>
    </row>
    <row r="3871" spans="1:20" hidden="1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42077.132638888885</v>
      </c>
      <c r="T3871" s="9">
        <f t="shared" si="365"/>
        <v>42047.724444444444</v>
      </c>
    </row>
    <row r="3872" spans="1:20" ht="29" hidden="1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41823.17219907407</v>
      </c>
      <c r="T3872" s="9">
        <f t="shared" si="365"/>
        <v>41793.17219907407</v>
      </c>
    </row>
    <row r="3873" spans="1:20" ht="29" hidden="1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42823.739004629635</v>
      </c>
      <c r="T3873" s="9">
        <f t="shared" si="365"/>
        <v>42763.780671296292</v>
      </c>
    </row>
    <row r="3874" spans="1:20" ht="29" hidden="1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42230.145787037036</v>
      </c>
      <c r="T3874" s="9">
        <f t="shared" si="365"/>
        <v>42180.145787037036</v>
      </c>
    </row>
    <row r="3875" spans="1:20" ht="29" hidden="1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42285.696006944447</v>
      </c>
      <c r="T3875" s="9">
        <f t="shared" si="365"/>
        <v>42255.696006944447</v>
      </c>
    </row>
    <row r="3876" spans="1:20" ht="29" hidden="1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42028.041666666672</v>
      </c>
      <c r="T3876" s="9">
        <f t="shared" si="365"/>
        <v>42007.016458333332</v>
      </c>
    </row>
    <row r="3877" spans="1:20" ht="29" hidden="1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42616.416666666672</v>
      </c>
      <c r="T3877" s="9">
        <f t="shared" si="365"/>
        <v>42615.346817129626</v>
      </c>
    </row>
    <row r="3878" spans="1:20" ht="29" hidden="1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42402.624166666668</v>
      </c>
      <c r="T3878" s="9">
        <f t="shared" si="365"/>
        <v>42372.624166666668</v>
      </c>
    </row>
    <row r="3879" spans="1:20" ht="29" hidden="1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42712.67768518519</v>
      </c>
      <c r="T3879" s="9">
        <f t="shared" si="365"/>
        <v>42682.67768518519</v>
      </c>
    </row>
    <row r="3880" spans="1:20" ht="29" hidden="1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42185.165972222225</v>
      </c>
      <c r="T3880" s="9">
        <f t="shared" si="365"/>
        <v>42154.818819444445</v>
      </c>
    </row>
    <row r="3881" spans="1:20" ht="29" hidden="1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42029.861064814817</v>
      </c>
      <c r="T3881" s="9">
        <f t="shared" si="365"/>
        <v>41999.861064814817</v>
      </c>
    </row>
    <row r="3882" spans="1:20" ht="29" hidden="1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41850.958333333336</v>
      </c>
      <c r="T3882" s="9">
        <f t="shared" si="365"/>
        <v>41815.815046296295</v>
      </c>
    </row>
    <row r="3883" spans="1:20" hidden="1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42786.018506944441</v>
      </c>
      <c r="T3883" s="9">
        <f t="shared" si="365"/>
        <v>42756.018506944441</v>
      </c>
    </row>
    <row r="3884" spans="1:20" ht="29" hidden="1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42400.960416666669</v>
      </c>
      <c r="T3884" s="9">
        <f t="shared" si="365"/>
        <v>42373.983449074076</v>
      </c>
    </row>
    <row r="3885" spans="1:20" ht="29" hidden="1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41884.602650462963</v>
      </c>
      <c r="T3885" s="9">
        <f t="shared" si="365"/>
        <v>41854.602650462963</v>
      </c>
    </row>
    <row r="3886" spans="1:20" ht="29" hidden="1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42090.749907407408</v>
      </c>
      <c r="T3886" s="9">
        <f t="shared" si="365"/>
        <v>42065.791574074072</v>
      </c>
    </row>
    <row r="3887" spans="1:20" ht="29" hidden="1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42499.951284722221</v>
      </c>
      <c r="T3887" s="9">
        <f t="shared" si="365"/>
        <v>42469.951284722221</v>
      </c>
    </row>
    <row r="3888" spans="1:20" hidden="1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41984.228032407409</v>
      </c>
      <c r="T3888" s="9">
        <f t="shared" si="365"/>
        <v>41954.228032407409</v>
      </c>
    </row>
    <row r="3889" spans="1:20" ht="29" hidden="1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42125.916666666672</v>
      </c>
      <c r="T3889" s="9">
        <f t="shared" si="365"/>
        <v>42079.857974537037</v>
      </c>
    </row>
    <row r="3890" spans="1:20" ht="29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42792.545810185184</v>
      </c>
      <c r="T3890" s="9">
        <f t="shared" si="365"/>
        <v>42762.545810185184</v>
      </c>
    </row>
    <row r="3891" spans="1:20" ht="29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42008.976388888885</v>
      </c>
      <c r="T3891" s="9">
        <f t="shared" si="365"/>
        <v>41977.004976851851</v>
      </c>
    </row>
    <row r="3892" spans="1:20" ht="29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42231.758611111116</v>
      </c>
      <c r="T3892" s="9">
        <f t="shared" si="365"/>
        <v>42171.758611111116</v>
      </c>
    </row>
    <row r="3893" spans="1:20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42086.207638888889</v>
      </c>
      <c r="T3893" s="9">
        <f t="shared" si="365"/>
        <v>42056.1324537037</v>
      </c>
    </row>
    <row r="3894" spans="1:20" ht="29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41875.291666666664</v>
      </c>
      <c r="T3894" s="9">
        <f t="shared" si="365"/>
        <v>41867.652280092596</v>
      </c>
    </row>
    <row r="3895" spans="1:20" ht="29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41821.25</v>
      </c>
      <c r="T3895" s="9">
        <f t="shared" si="365"/>
        <v>41779.657870370371</v>
      </c>
    </row>
    <row r="3896" spans="1:20" ht="29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42710.207638888889</v>
      </c>
      <c r="T3896" s="9">
        <f t="shared" si="365"/>
        <v>42679.958472222221</v>
      </c>
    </row>
    <row r="3897" spans="1:20" ht="29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42063.250208333338</v>
      </c>
      <c r="T3897" s="9">
        <f t="shared" si="365"/>
        <v>42032.250208333338</v>
      </c>
    </row>
    <row r="3898" spans="1:20" ht="29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41807.191875000004</v>
      </c>
      <c r="T3898" s="9">
        <f t="shared" si="365"/>
        <v>41793.191875000004</v>
      </c>
    </row>
    <row r="3899" spans="1:20" ht="29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42012.87364583333</v>
      </c>
      <c r="T3899" s="9">
        <f t="shared" si="365"/>
        <v>41982.87364583333</v>
      </c>
    </row>
    <row r="3900" spans="1:20" ht="29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42233.666666666672</v>
      </c>
      <c r="T3900" s="9">
        <f t="shared" si="365"/>
        <v>42193.482291666667</v>
      </c>
    </row>
    <row r="3901" spans="1:20" ht="29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41863.775011574071</v>
      </c>
      <c r="T3901" s="9">
        <f t="shared" si="365"/>
        <v>41843.775011574071</v>
      </c>
    </row>
    <row r="3902" spans="1:20" ht="29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42166.092488425929</v>
      </c>
      <c r="T3902" s="9">
        <f t="shared" si="365"/>
        <v>42136.092488425929</v>
      </c>
    </row>
    <row r="3903" spans="1:20" ht="29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42357.826377314821</v>
      </c>
      <c r="T3903" s="9">
        <f t="shared" si="365"/>
        <v>42317.826377314821</v>
      </c>
    </row>
    <row r="3904" spans="1:20" ht="29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42688.509745370371</v>
      </c>
      <c r="T3904" s="9">
        <f t="shared" si="365"/>
        <v>42663.468078703707</v>
      </c>
    </row>
    <row r="3905" spans="1:20" ht="29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42230.818055555559</v>
      </c>
      <c r="T3905" s="9">
        <f t="shared" si="365"/>
        <v>42186.01116898148</v>
      </c>
    </row>
    <row r="3906" spans="1:2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42109.211111111115</v>
      </c>
      <c r="T3906" s="9">
        <f t="shared" si="365"/>
        <v>42095.229166666672</v>
      </c>
    </row>
    <row r="3907" spans="1:20" ht="29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 N3907))</f>
        <v>plays</v>
      </c>
      <c r="S3907" s="9">
        <f t="shared" ref="S3907:S3970" si="370">(((I3907/60)/60)/24)+DATE(1970,1,1)</f>
        <v>42166.958333333328</v>
      </c>
      <c r="T3907" s="9">
        <f t="shared" ref="T3907:T3970" si="371">(((J3907/60)/60)/24)+DATE(1970,1,1)</f>
        <v>42124.623877314814</v>
      </c>
    </row>
    <row r="3908" spans="1:20" ht="29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42181.559027777781</v>
      </c>
      <c r="T3908" s="9">
        <f t="shared" si="371"/>
        <v>42143.917743055557</v>
      </c>
    </row>
    <row r="3909" spans="1:20" ht="29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41938.838888888888</v>
      </c>
      <c r="T3909" s="9">
        <f t="shared" si="371"/>
        <v>41906.819513888891</v>
      </c>
    </row>
    <row r="3910" spans="1:20" ht="29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41849.135370370372</v>
      </c>
      <c r="T3910" s="9">
        <f t="shared" si="371"/>
        <v>41834.135370370372</v>
      </c>
    </row>
    <row r="3911" spans="1:20" ht="29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41893.359282407408</v>
      </c>
      <c r="T3911" s="9">
        <f t="shared" si="371"/>
        <v>41863.359282407408</v>
      </c>
    </row>
    <row r="3912" spans="1:20" ht="29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42254.756909722222</v>
      </c>
      <c r="T3912" s="9">
        <f t="shared" si="371"/>
        <v>42224.756909722222</v>
      </c>
    </row>
    <row r="3913" spans="1:20" ht="29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41969.853900462964</v>
      </c>
      <c r="T3913" s="9">
        <f t="shared" si="371"/>
        <v>41939.8122337963</v>
      </c>
    </row>
    <row r="3914" spans="1:20" ht="29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42119.190972222219</v>
      </c>
      <c r="T3914" s="9">
        <f t="shared" si="371"/>
        <v>42059.270023148143</v>
      </c>
    </row>
    <row r="3915" spans="1:20" ht="29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42338.252881944441</v>
      </c>
      <c r="T3915" s="9">
        <f t="shared" si="371"/>
        <v>42308.211215277777</v>
      </c>
    </row>
    <row r="3916" spans="1:20" ht="29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42134.957638888889</v>
      </c>
      <c r="T3916" s="9">
        <f t="shared" si="371"/>
        <v>42114.818935185183</v>
      </c>
    </row>
    <row r="3917" spans="1:20" ht="29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42522.98505787037</v>
      </c>
      <c r="T3917" s="9">
        <f t="shared" si="371"/>
        <v>42492.98505787037</v>
      </c>
    </row>
    <row r="3918" spans="1:20" ht="29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42524.471666666665</v>
      </c>
      <c r="T3918" s="9">
        <f t="shared" si="371"/>
        <v>42494.471666666665</v>
      </c>
    </row>
    <row r="3919" spans="1:20" ht="29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41893.527326388888</v>
      </c>
      <c r="T3919" s="9">
        <f t="shared" si="371"/>
        <v>41863.527326388888</v>
      </c>
    </row>
    <row r="3920" spans="1:20" ht="29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41855.666666666664</v>
      </c>
      <c r="T3920" s="9">
        <f t="shared" si="371"/>
        <v>41843.664618055554</v>
      </c>
    </row>
    <row r="3921" spans="1:20" ht="29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42387</v>
      </c>
      <c r="T3921" s="9">
        <f t="shared" si="371"/>
        <v>42358.684872685189</v>
      </c>
    </row>
    <row r="3922" spans="1:20" ht="29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42687.428935185191</v>
      </c>
      <c r="T3922" s="9">
        <f t="shared" si="371"/>
        <v>42657.38726851852</v>
      </c>
    </row>
    <row r="3923" spans="1:20" ht="29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41938.75</v>
      </c>
      <c r="T3923" s="9">
        <f t="shared" si="371"/>
        <v>41926.542303240742</v>
      </c>
    </row>
    <row r="3924" spans="1:20" ht="29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42065.958333333328</v>
      </c>
      <c r="T3924" s="9">
        <f t="shared" si="371"/>
        <v>42020.768634259264</v>
      </c>
    </row>
    <row r="3925" spans="1:20" ht="29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42103.979988425926</v>
      </c>
      <c r="T3925" s="9">
        <f t="shared" si="371"/>
        <v>42075.979988425926</v>
      </c>
    </row>
    <row r="3926" spans="1:20" ht="29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41816.959745370368</v>
      </c>
      <c r="T3926" s="9">
        <f t="shared" si="371"/>
        <v>41786.959745370368</v>
      </c>
    </row>
    <row r="3927" spans="1:20" ht="29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41850.870821759258</v>
      </c>
      <c r="T3927" s="9">
        <f t="shared" si="371"/>
        <v>41820.870821759258</v>
      </c>
    </row>
    <row r="3928" spans="1:20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42000.085046296299</v>
      </c>
      <c r="T3928" s="9">
        <f t="shared" si="371"/>
        <v>41970.085046296299</v>
      </c>
    </row>
    <row r="3929" spans="1:20" ht="29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41860.267407407409</v>
      </c>
      <c r="T3929" s="9">
        <f t="shared" si="371"/>
        <v>41830.267407407409</v>
      </c>
    </row>
    <row r="3930" spans="1:20" ht="29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42293.207638888889</v>
      </c>
      <c r="T3930" s="9">
        <f t="shared" si="371"/>
        <v>42265.683182870373</v>
      </c>
    </row>
    <row r="3931" spans="1:20" ht="29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42631.827141203699</v>
      </c>
      <c r="T3931" s="9">
        <f t="shared" si="371"/>
        <v>42601.827141203699</v>
      </c>
    </row>
    <row r="3932" spans="1:20" ht="29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42461.25</v>
      </c>
      <c r="T3932" s="9">
        <f t="shared" si="371"/>
        <v>42433.338749999995</v>
      </c>
    </row>
    <row r="3933" spans="1:20" ht="29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42253.151701388888</v>
      </c>
      <c r="T3933" s="9">
        <f t="shared" si="371"/>
        <v>42228.151701388888</v>
      </c>
    </row>
    <row r="3934" spans="1:20" ht="29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42445.126898148148</v>
      </c>
      <c r="T3934" s="9">
        <f t="shared" si="371"/>
        <v>42415.168564814812</v>
      </c>
    </row>
    <row r="3935" spans="1:20" ht="29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42568.029861111107</v>
      </c>
      <c r="T3935" s="9">
        <f t="shared" si="371"/>
        <v>42538.968310185184</v>
      </c>
    </row>
    <row r="3936" spans="1:20" ht="29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42278.541666666672</v>
      </c>
      <c r="T3936" s="9">
        <f t="shared" si="371"/>
        <v>42233.671747685185</v>
      </c>
    </row>
    <row r="3937" spans="1:20" ht="29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42281.656782407401</v>
      </c>
      <c r="T3937" s="9">
        <f t="shared" si="371"/>
        <v>42221.656782407401</v>
      </c>
    </row>
    <row r="3938" spans="1:20" ht="29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42705.304629629631</v>
      </c>
      <c r="T3938" s="9">
        <f t="shared" si="371"/>
        <v>42675.262962962966</v>
      </c>
    </row>
    <row r="3939" spans="1:20" ht="29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42562.631481481483</v>
      </c>
      <c r="T3939" s="9">
        <f t="shared" si="371"/>
        <v>42534.631481481483</v>
      </c>
    </row>
    <row r="3940" spans="1:20" ht="29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42182.905717592599</v>
      </c>
      <c r="T3940" s="9">
        <f t="shared" si="371"/>
        <v>42151.905717592599</v>
      </c>
    </row>
    <row r="3941" spans="1:20" ht="29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41919.1875</v>
      </c>
      <c r="T3941" s="9">
        <f t="shared" si="371"/>
        <v>41915.400219907409</v>
      </c>
    </row>
    <row r="3942" spans="1:20" ht="29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42006.492488425924</v>
      </c>
      <c r="T3942" s="9">
        <f t="shared" si="371"/>
        <v>41961.492488425924</v>
      </c>
    </row>
    <row r="3943" spans="1:20" ht="29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41968.041666666672</v>
      </c>
      <c r="T3943" s="9">
        <f t="shared" si="371"/>
        <v>41940.587233796294</v>
      </c>
    </row>
    <row r="3944" spans="1:20" ht="29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42171.904097222221</v>
      </c>
      <c r="T3944" s="9">
        <f t="shared" si="371"/>
        <v>42111.904097222221</v>
      </c>
    </row>
    <row r="3945" spans="1:20" ht="29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42310.701388888891</v>
      </c>
      <c r="T3945" s="9">
        <f t="shared" si="371"/>
        <v>42279.778564814813</v>
      </c>
    </row>
    <row r="3946" spans="1:20" ht="29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42243.662905092591</v>
      </c>
      <c r="T3946" s="9">
        <f t="shared" si="371"/>
        <v>42213.662905092591</v>
      </c>
    </row>
    <row r="3947" spans="1:20" ht="29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42139.801712962959</v>
      </c>
      <c r="T3947" s="9">
        <f t="shared" si="371"/>
        <v>42109.801712962959</v>
      </c>
    </row>
    <row r="3948" spans="1:2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42063.333333333328</v>
      </c>
      <c r="T3948" s="9">
        <f t="shared" si="371"/>
        <v>42031.833587962959</v>
      </c>
    </row>
    <row r="3949" spans="1:20" ht="29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42645.142870370371</v>
      </c>
      <c r="T3949" s="9">
        <f t="shared" si="371"/>
        <v>42615.142870370371</v>
      </c>
    </row>
    <row r="3950" spans="1:20" ht="29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41889.325497685182</v>
      </c>
      <c r="T3950" s="9">
        <f t="shared" si="371"/>
        <v>41829.325497685182</v>
      </c>
    </row>
    <row r="3951" spans="1:20" ht="29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42046.120613425926</v>
      </c>
      <c r="T3951" s="9">
        <f t="shared" si="371"/>
        <v>42016.120613425926</v>
      </c>
    </row>
    <row r="3952" spans="1:20" ht="29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42468.774305555555</v>
      </c>
      <c r="T3952" s="9">
        <f t="shared" si="371"/>
        <v>42439.702314814815</v>
      </c>
    </row>
    <row r="3953" spans="1:20" ht="29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42493.784050925926</v>
      </c>
      <c r="T3953" s="9">
        <f t="shared" si="371"/>
        <v>42433.825717592597</v>
      </c>
    </row>
    <row r="3954" spans="1:20" ht="29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42303.790393518517</v>
      </c>
      <c r="T3954" s="9">
        <f t="shared" si="371"/>
        <v>42243.790393518517</v>
      </c>
    </row>
    <row r="3955" spans="1:20" ht="29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42580.978472222225</v>
      </c>
      <c r="T3955" s="9">
        <f t="shared" si="371"/>
        <v>42550.048449074078</v>
      </c>
    </row>
    <row r="3956" spans="1:20" ht="29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41834.651203703703</v>
      </c>
      <c r="T3956" s="9">
        <f t="shared" si="371"/>
        <v>41774.651203703703</v>
      </c>
    </row>
    <row r="3957" spans="1:20" ht="29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42336.890520833331</v>
      </c>
      <c r="T3957" s="9">
        <f t="shared" si="371"/>
        <v>42306.848854166667</v>
      </c>
    </row>
    <row r="3958" spans="1:20" ht="29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42485.013888888891</v>
      </c>
      <c r="T3958" s="9">
        <f t="shared" si="371"/>
        <v>42457.932025462964</v>
      </c>
    </row>
    <row r="3959" spans="1:20" ht="29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42559.976319444439</v>
      </c>
      <c r="T3959" s="9">
        <f t="shared" si="371"/>
        <v>42513.976319444439</v>
      </c>
    </row>
    <row r="3960" spans="1:20" ht="29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41853.583333333336</v>
      </c>
      <c r="T3960" s="9">
        <f t="shared" si="371"/>
        <v>41816.950370370374</v>
      </c>
    </row>
    <row r="3961" spans="1:20" ht="29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41910.788842592592</v>
      </c>
      <c r="T3961" s="9">
        <f t="shared" si="371"/>
        <v>41880.788842592592</v>
      </c>
    </row>
    <row r="3962" spans="1:20" ht="29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42372.845555555556</v>
      </c>
      <c r="T3962" s="9">
        <f t="shared" si="371"/>
        <v>42342.845555555556</v>
      </c>
    </row>
    <row r="3963" spans="1:20" ht="29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41767.891319444447</v>
      </c>
      <c r="T3963" s="9">
        <f t="shared" si="371"/>
        <v>41745.891319444447</v>
      </c>
    </row>
    <row r="3964" spans="1:20" ht="29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42336.621458333335</v>
      </c>
      <c r="T3964" s="9">
        <f t="shared" si="371"/>
        <v>42311.621458333335</v>
      </c>
    </row>
    <row r="3965" spans="1:20" ht="29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42326.195798611108</v>
      </c>
      <c r="T3965" s="9">
        <f t="shared" si="371"/>
        <v>42296.154131944444</v>
      </c>
    </row>
    <row r="3966" spans="1:20" ht="29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42113.680393518516</v>
      </c>
      <c r="T3966" s="9">
        <f t="shared" si="371"/>
        <v>42053.722060185188</v>
      </c>
    </row>
    <row r="3967" spans="1:20" ht="29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42474.194212962961</v>
      </c>
      <c r="T3967" s="9">
        <f t="shared" si="371"/>
        <v>42414.235879629632</v>
      </c>
    </row>
    <row r="3968" spans="1:20" ht="29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41844.124305555553</v>
      </c>
      <c r="T3968" s="9">
        <f t="shared" si="371"/>
        <v>41801.711550925924</v>
      </c>
    </row>
    <row r="3969" spans="1:20" ht="29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42800.290590277778</v>
      </c>
      <c r="T3969" s="9">
        <f t="shared" si="371"/>
        <v>42770.290590277778</v>
      </c>
    </row>
    <row r="3970" spans="1:20" ht="29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42512.815659722226</v>
      </c>
      <c r="T3970" s="9">
        <f t="shared" si="371"/>
        <v>42452.815659722226</v>
      </c>
    </row>
    <row r="3971" spans="1:20" ht="29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 N3971))</f>
        <v>plays</v>
      </c>
      <c r="S3971" s="9">
        <f t="shared" ref="S3971:S4034" si="376">(((I3971/60)/60)/24)+DATE(1970,1,1)</f>
        <v>42611.163194444445</v>
      </c>
      <c r="T3971" s="9">
        <f t="shared" ref="T3971:T4034" si="377">(((J3971/60)/60)/24)+DATE(1970,1,1)</f>
        <v>42601.854699074072</v>
      </c>
    </row>
    <row r="3972" spans="1:20" ht="29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42477.863553240735</v>
      </c>
      <c r="T3972" s="9">
        <f t="shared" si="377"/>
        <v>42447.863553240735</v>
      </c>
    </row>
    <row r="3973" spans="1:20" ht="29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41841.536180555559</v>
      </c>
      <c r="T3973" s="9">
        <f t="shared" si="377"/>
        <v>41811.536180555559</v>
      </c>
    </row>
    <row r="3974" spans="1:20" ht="29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42041.067523148144</v>
      </c>
      <c r="T3974" s="9">
        <f t="shared" si="377"/>
        <v>41981.067523148144</v>
      </c>
    </row>
    <row r="3975" spans="1:20" ht="29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42499.166666666672</v>
      </c>
      <c r="T3975" s="9">
        <f t="shared" si="377"/>
        <v>42469.68414351852</v>
      </c>
    </row>
    <row r="3976" spans="1:20" ht="29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42523.546851851846</v>
      </c>
      <c r="T3976" s="9">
        <f t="shared" si="377"/>
        <v>42493.546851851846</v>
      </c>
    </row>
    <row r="3977" spans="1:20" ht="29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42564.866875</v>
      </c>
      <c r="T3977" s="9">
        <f t="shared" si="377"/>
        <v>42534.866875</v>
      </c>
    </row>
    <row r="3978" spans="1:20" ht="29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41852.291666666664</v>
      </c>
      <c r="T3978" s="9">
        <f t="shared" si="377"/>
        <v>41830.858344907407</v>
      </c>
    </row>
    <row r="3979" spans="1:20" ht="29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42573.788564814815</v>
      </c>
      <c r="T3979" s="9">
        <f t="shared" si="377"/>
        <v>42543.788564814815</v>
      </c>
    </row>
    <row r="3980" spans="1:20" ht="29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42035.642974537041</v>
      </c>
      <c r="T3980" s="9">
        <f t="shared" si="377"/>
        <v>41975.642974537041</v>
      </c>
    </row>
    <row r="3981" spans="1:20" ht="29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42092.833333333328</v>
      </c>
      <c r="T3981" s="9">
        <f t="shared" si="377"/>
        <v>42069.903437500005</v>
      </c>
    </row>
    <row r="3982" spans="1:20" ht="29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41825.598923611113</v>
      </c>
      <c r="T3982" s="9">
        <f t="shared" si="377"/>
        <v>41795.598923611113</v>
      </c>
    </row>
    <row r="3983" spans="1:20" ht="29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42568.179965277777</v>
      </c>
      <c r="T3983" s="9">
        <f t="shared" si="377"/>
        <v>42508.179965277777</v>
      </c>
    </row>
    <row r="3984" spans="1:20" ht="43.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42192.809953703705</v>
      </c>
      <c r="T3984" s="9">
        <f t="shared" si="377"/>
        <v>42132.809953703705</v>
      </c>
    </row>
    <row r="3985" spans="1:20" ht="29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41779.290972222225</v>
      </c>
      <c r="T3985" s="9">
        <f t="shared" si="377"/>
        <v>41747.86986111111</v>
      </c>
    </row>
    <row r="3986" spans="1:20" ht="29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41951</v>
      </c>
      <c r="T3986" s="9">
        <f t="shared" si="377"/>
        <v>41920.963472222218</v>
      </c>
    </row>
    <row r="3987" spans="1:20" ht="29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42420.878472222219</v>
      </c>
      <c r="T3987" s="9">
        <f t="shared" si="377"/>
        <v>42399.707407407404</v>
      </c>
    </row>
    <row r="3988" spans="1:20" ht="29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42496.544444444444</v>
      </c>
      <c r="T3988" s="9">
        <f t="shared" si="377"/>
        <v>42467.548541666663</v>
      </c>
    </row>
    <row r="3989" spans="1:20" ht="29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41775.92465277778</v>
      </c>
      <c r="T3989" s="9">
        <f t="shared" si="377"/>
        <v>41765.92465277778</v>
      </c>
    </row>
    <row r="3990" spans="1:20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42245.08116898148</v>
      </c>
      <c r="T3990" s="9">
        <f t="shared" si="377"/>
        <v>42230.08116898148</v>
      </c>
    </row>
    <row r="3991" spans="1:20" ht="29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42316.791446759264</v>
      </c>
      <c r="T3991" s="9">
        <f t="shared" si="377"/>
        <v>42286.749780092592</v>
      </c>
    </row>
    <row r="3992" spans="1:20" ht="29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42431.672372685185</v>
      </c>
      <c r="T3992" s="9">
        <f t="shared" si="377"/>
        <v>42401.672372685185</v>
      </c>
    </row>
    <row r="3993" spans="1:20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42155.644467592589</v>
      </c>
      <c r="T3993" s="9">
        <f t="shared" si="377"/>
        <v>42125.644467592589</v>
      </c>
    </row>
    <row r="3994" spans="1:20" ht="29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42349.982164351852</v>
      </c>
      <c r="T3994" s="9">
        <f t="shared" si="377"/>
        <v>42289.94049768518</v>
      </c>
    </row>
    <row r="3995" spans="1:20" ht="29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42137.864722222221</v>
      </c>
      <c r="T3995" s="9">
        <f t="shared" si="377"/>
        <v>42107.864722222221</v>
      </c>
    </row>
    <row r="3996" spans="1:20" ht="29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41839.389930555553</v>
      </c>
      <c r="T3996" s="9">
        <f t="shared" si="377"/>
        <v>41809.389930555553</v>
      </c>
    </row>
    <row r="3997" spans="1:20" ht="29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42049.477083333331</v>
      </c>
      <c r="T3997" s="9">
        <f t="shared" si="377"/>
        <v>42019.683761574073</v>
      </c>
    </row>
    <row r="3998" spans="1:20" ht="29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41963.669444444444</v>
      </c>
      <c r="T3998" s="9">
        <f t="shared" si="377"/>
        <v>41950.26694444444</v>
      </c>
    </row>
    <row r="3999" spans="1:20" ht="29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42099.349780092598</v>
      </c>
      <c r="T3999" s="9">
        <f t="shared" si="377"/>
        <v>42069.391446759255</v>
      </c>
    </row>
    <row r="4000" spans="1:20" ht="29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42091.921597222223</v>
      </c>
      <c r="T4000" s="9">
        <f t="shared" si="377"/>
        <v>42061.963263888887</v>
      </c>
    </row>
    <row r="4001" spans="1:20" ht="29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41882.827650462961</v>
      </c>
      <c r="T4001" s="9">
        <f t="shared" si="377"/>
        <v>41842.828680555554</v>
      </c>
    </row>
    <row r="4002" spans="1:2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42497.603680555556</v>
      </c>
      <c r="T4002" s="9">
        <f t="shared" si="377"/>
        <v>42437.64534722222</v>
      </c>
    </row>
    <row r="4003" spans="1:20" ht="29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42795.791666666672</v>
      </c>
      <c r="T4003" s="9">
        <f t="shared" si="377"/>
        <v>42775.964212962965</v>
      </c>
    </row>
    <row r="4004" spans="1:20" ht="29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41909.043530092589</v>
      </c>
      <c r="T4004" s="9">
        <f t="shared" si="377"/>
        <v>41879.043530092589</v>
      </c>
    </row>
    <row r="4005" spans="1:20" ht="29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42050.587349537032</v>
      </c>
      <c r="T4005" s="9">
        <f t="shared" si="377"/>
        <v>42020.587349537032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41920.16269675926</v>
      </c>
      <c r="T4006" s="9">
        <f t="shared" si="377"/>
        <v>41890.16269675926</v>
      </c>
    </row>
    <row r="4007" spans="1:20" ht="29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41932.807696759257</v>
      </c>
      <c r="T4007" s="9">
        <f t="shared" si="377"/>
        <v>41872.807696759257</v>
      </c>
    </row>
    <row r="4008" spans="1:20" ht="29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42416.772997685184</v>
      </c>
      <c r="T4008" s="9">
        <f t="shared" si="377"/>
        <v>42391.772997685184</v>
      </c>
    </row>
    <row r="4009" spans="1:20" ht="29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41877.686111111114</v>
      </c>
      <c r="T4009" s="9">
        <f t="shared" si="377"/>
        <v>41848.772928240738</v>
      </c>
    </row>
    <row r="4010" spans="1:20" ht="29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42207.964201388888</v>
      </c>
      <c r="T4010" s="9">
        <f t="shared" si="377"/>
        <v>42177.964201388888</v>
      </c>
    </row>
    <row r="4011" spans="1:20" ht="29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41891.700925925928</v>
      </c>
      <c r="T4011" s="9">
        <f t="shared" si="377"/>
        <v>41851.700925925928</v>
      </c>
    </row>
    <row r="4012" spans="1:20" ht="29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41938.770439814813</v>
      </c>
      <c r="T4012" s="9">
        <f t="shared" si="377"/>
        <v>41921.770439814813</v>
      </c>
    </row>
    <row r="4013" spans="1:20" ht="29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42032.54488425926</v>
      </c>
      <c r="T4013" s="9">
        <f t="shared" si="377"/>
        <v>42002.54488425926</v>
      </c>
    </row>
    <row r="4014" spans="1:20" ht="29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42126.544548611113</v>
      </c>
      <c r="T4014" s="9">
        <f t="shared" si="377"/>
        <v>42096.544548611113</v>
      </c>
    </row>
    <row r="4015" spans="1:20" ht="29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42051.301192129627</v>
      </c>
      <c r="T4015" s="9">
        <f t="shared" si="377"/>
        <v>42021.301192129627</v>
      </c>
    </row>
    <row r="4016" spans="1:20" ht="29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42434.246168981481</v>
      </c>
      <c r="T4016" s="9">
        <f t="shared" si="377"/>
        <v>42419.246168981481</v>
      </c>
    </row>
    <row r="4017" spans="1:20" ht="29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42204.780821759254</v>
      </c>
      <c r="T4017" s="9">
        <f t="shared" si="377"/>
        <v>42174.780821759254</v>
      </c>
    </row>
    <row r="4018" spans="1:20" ht="29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41899.872685185182</v>
      </c>
      <c r="T4018" s="9">
        <f t="shared" si="377"/>
        <v>41869.872685185182</v>
      </c>
    </row>
    <row r="4019" spans="1:20" ht="29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41886.672152777777</v>
      </c>
      <c r="T4019" s="9">
        <f t="shared" si="377"/>
        <v>41856.672152777777</v>
      </c>
    </row>
    <row r="4020" spans="1:20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42650.91097222222</v>
      </c>
      <c r="T4020" s="9">
        <f t="shared" si="377"/>
        <v>42620.91097222222</v>
      </c>
    </row>
    <row r="4021" spans="1:20" ht="29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42475.686111111107</v>
      </c>
      <c r="T4021" s="9">
        <f t="shared" si="377"/>
        <v>42417.675879629634</v>
      </c>
    </row>
    <row r="4022" spans="1:20" ht="29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42087.149293981478</v>
      </c>
      <c r="T4022" s="9">
        <f t="shared" si="377"/>
        <v>42057.190960648149</v>
      </c>
    </row>
    <row r="4023" spans="1:20" ht="29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41938.911550925928</v>
      </c>
      <c r="T4023" s="9">
        <f t="shared" si="377"/>
        <v>41878.911550925928</v>
      </c>
    </row>
    <row r="4024" spans="1:20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42036.120833333334</v>
      </c>
      <c r="T4024" s="9">
        <f t="shared" si="377"/>
        <v>41990.584108796291</v>
      </c>
    </row>
    <row r="4025" spans="1:20" ht="29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42453.957905092597</v>
      </c>
      <c r="T4025" s="9">
        <f t="shared" si="377"/>
        <v>42408.999571759254</v>
      </c>
    </row>
    <row r="4026" spans="1:20" ht="29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42247.670104166667</v>
      </c>
      <c r="T4026" s="9">
        <f t="shared" si="377"/>
        <v>42217.670104166667</v>
      </c>
    </row>
    <row r="4027" spans="1:20" ht="29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42211.237685185188</v>
      </c>
      <c r="T4027" s="9">
        <f t="shared" si="377"/>
        <v>42151.237685185188</v>
      </c>
    </row>
    <row r="4028" spans="1:20" ht="29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42342.697210648148</v>
      </c>
      <c r="T4028" s="9">
        <f t="shared" si="377"/>
        <v>42282.655543981484</v>
      </c>
    </row>
    <row r="4029" spans="1:20" ht="29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42789.041666666672</v>
      </c>
      <c r="T4029" s="9">
        <f t="shared" si="377"/>
        <v>42768.97084490741</v>
      </c>
    </row>
    <row r="4030" spans="1:20" ht="29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41795.938657407409</v>
      </c>
      <c r="T4030" s="9">
        <f t="shared" si="377"/>
        <v>41765.938657407409</v>
      </c>
    </row>
    <row r="4031" spans="1:20" ht="29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42352.025115740747</v>
      </c>
      <c r="T4031" s="9">
        <f t="shared" si="377"/>
        <v>42322.025115740747</v>
      </c>
    </row>
    <row r="4032" spans="1:20" ht="29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42403.784027777772</v>
      </c>
      <c r="T4032" s="9">
        <f t="shared" si="377"/>
        <v>42374.655081018514</v>
      </c>
    </row>
    <row r="4033" spans="1:20" ht="29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41991.626898148148</v>
      </c>
      <c r="T4033" s="9">
        <f t="shared" si="377"/>
        <v>41941.585231481484</v>
      </c>
    </row>
    <row r="4034" spans="1:20" ht="29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42353.85087962963</v>
      </c>
      <c r="T4034" s="9">
        <f t="shared" si="377"/>
        <v>42293.809212962966</v>
      </c>
    </row>
    <row r="4035" spans="1:20" ht="29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 N4035))</f>
        <v>plays</v>
      </c>
      <c r="S4035" s="9">
        <f t="shared" ref="S4035:S4098" si="382">(((I4035/60)/60)/24)+DATE(1970,1,1)</f>
        <v>42645.375</v>
      </c>
      <c r="T4035" s="9">
        <f t="shared" ref="T4035:T4098" si="383">(((J4035/60)/60)/24)+DATE(1970,1,1)</f>
        <v>42614.268796296295</v>
      </c>
    </row>
    <row r="4036" spans="1:20" ht="29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42097.905671296292</v>
      </c>
      <c r="T4036" s="9">
        <f t="shared" si="383"/>
        <v>42067.947337962964</v>
      </c>
    </row>
    <row r="4037" spans="1:20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41933.882951388885</v>
      </c>
      <c r="T4037" s="9">
        <f t="shared" si="383"/>
        <v>41903.882951388885</v>
      </c>
    </row>
    <row r="4038" spans="1:20" ht="29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41821.9375</v>
      </c>
      <c r="T4038" s="9">
        <f t="shared" si="383"/>
        <v>41804.937083333331</v>
      </c>
    </row>
    <row r="4039" spans="1:20" ht="29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42514.600694444445</v>
      </c>
      <c r="T4039" s="9">
        <f t="shared" si="383"/>
        <v>42497.070775462969</v>
      </c>
    </row>
    <row r="4040" spans="1:20" ht="29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41929.798726851855</v>
      </c>
      <c r="T4040" s="9">
        <f t="shared" si="383"/>
        <v>41869.798726851855</v>
      </c>
    </row>
    <row r="4041" spans="1:20" ht="29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42339.249305555553</v>
      </c>
      <c r="T4041" s="9">
        <f t="shared" si="383"/>
        <v>42305.670914351853</v>
      </c>
    </row>
    <row r="4042" spans="1:20" ht="29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42203.125</v>
      </c>
      <c r="T4042" s="9">
        <f t="shared" si="383"/>
        <v>42144.231527777782</v>
      </c>
    </row>
    <row r="4043" spans="1:20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42619.474004629628</v>
      </c>
      <c r="T4043" s="9">
        <f t="shared" si="383"/>
        <v>42559.474004629628</v>
      </c>
    </row>
    <row r="4044" spans="1:20" ht="29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42024.802777777775</v>
      </c>
      <c r="T4044" s="9">
        <f t="shared" si="383"/>
        <v>41995.084074074075</v>
      </c>
    </row>
    <row r="4045" spans="1:20" ht="29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41963.957465277781</v>
      </c>
      <c r="T4045" s="9">
        <f t="shared" si="383"/>
        <v>41948.957465277781</v>
      </c>
    </row>
    <row r="4046" spans="1:20" ht="29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42104.208333333328</v>
      </c>
      <c r="T4046" s="9">
        <f t="shared" si="383"/>
        <v>42074.219699074078</v>
      </c>
    </row>
    <row r="4047" spans="1:20" ht="29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41872.201261574075</v>
      </c>
      <c r="T4047" s="9">
        <f t="shared" si="383"/>
        <v>41842.201261574075</v>
      </c>
    </row>
    <row r="4048" spans="1:20" ht="29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41934.650578703702</v>
      </c>
      <c r="T4048" s="9">
        <f t="shared" si="383"/>
        <v>41904.650578703702</v>
      </c>
    </row>
    <row r="4049" spans="1:20" ht="29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42015.041666666672</v>
      </c>
      <c r="T4049" s="9">
        <f t="shared" si="383"/>
        <v>41991.022488425922</v>
      </c>
    </row>
    <row r="4050" spans="1:20" ht="29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42471.467442129629</v>
      </c>
      <c r="T4050" s="9">
        <f t="shared" si="383"/>
        <v>42436.509108796294</v>
      </c>
    </row>
    <row r="4051" spans="1:20" ht="29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42199.958506944444</v>
      </c>
      <c r="T4051" s="9">
        <f t="shared" si="383"/>
        <v>42169.958506944444</v>
      </c>
    </row>
    <row r="4052" spans="1:20" ht="29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41935.636469907404</v>
      </c>
      <c r="T4052" s="9">
        <f t="shared" si="383"/>
        <v>41905.636469907404</v>
      </c>
    </row>
    <row r="4053" spans="1:20" ht="29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41768.286805555559</v>
      </c>
      <c r="T4053" s="9">
        <f t="shared" si="383"/>
        <v>41761.810150462967</v>
      </c>
    </row>
    <row r="4054" spans="1:20" ht="43.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41925.878657407404</v>
      </c>
      <c r="T4054" s="9">
        <f t="shared" si="383"/>
        <v>41865.878657407404</v>
      </c>
    </row>
    <row r="4055" spans="1:20" ht="29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41958.833333333328</v>
      </c>
      <c r="T4055" s="9">
        <f t="shared" si="383"/>
        <v>41928.690138888887</v>
      </c>
    </row>
    <row r="4056" spans="1:20" ht="29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42644.166666666672</v>
      </c>
      <c r="T4056" s="9">
        <f t="shared" si="383"/>
        <v>42613.841261574074</v>
      </c>
    </row>
    <row r="4057" spans="1:20" ht="29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41809.648506944446</v>
      </c>
      <c r="T4057" s="9">
        <f t="shared" si="383"/>
        <v>41779.648506944446</v>
      </c>
    </row>
    <row r="4058" spans="1:20" ht="29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42554.832638888889</v>
      </c>
      <c r="T4058" s="9">
        <f t="shared" si="383"/>
        <v>42534.933321759265</v>
      </c>
    </row>
    <row r="4059" spans="1:20" ht="29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42333.958333333328</v>
      </c>
      <c r="T4059" s="9">
        <f t="shared" si="383"/>
        <v>42310.968518518523</v>
      </c>
    </row>
    <row r="4060" spans="1:20" ht="29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42461.165972222225</v>
      </c>
      <c r="T4060" s="9">
        <f t="shared" si="383"/>
        <v>42446.060694444444</v>
      </c>
    </row>
    <row r="4061" spans="1:20" ht="29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41898.125</v>
      </c>
      <c r="T4061" s="9">
        <f t="shared" si="383"/>
        <v>41866.640648148146</v>
      </c>
    </row>
    <row r="4062" spans="1:20" ht="29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41813.666666666664</v>
      </c>
      <c r="T4062" s="9">
        <f t="shared" si="383"/>
        <v>41779.695092592592</v>
      </c>
    </row>
    <row r="4063" spans="1:20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42481.099803240737</v>
      </c>
      <c r="T4063" s="9">
        <f t="shared" si="383"/>
        <v>42421.141469907408</v>
      </c>
    </row>
    <row r="4064" spans="1:20" ht="29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42553.739212962959</v>
      </c>
      <c r="T4064" s="9">
        <f t="shared" si="383"/>
        <v>42523.739212962959</v>
      </c>
    </row>
    <row r="4065" spans="1:20" ht="29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41817.681527777779</v>
      </c>
      <c r="T4065" s="9">
        <f t="shared" si="383"/>
        <v>41787.681527777779</v>
      </c>
    </row>
    <row r="4066" spans="1:20" ht="29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42123.588263888887</v>
      </c>
      <c r="T4066" s="9">
        <f t="shared" si="383"/>
        <v>42093.588263888887</v>
      </c>
    </row>
    <row r="4067" spans="1:20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41863.951516203706</v>
      </c>
      <c r="T4067" s="9">
        <f t="shared" si="383"/>
        <v>41833.951516203706</v>
      </c>
    </row>
    <row r="4068" spans="1:20" ht="29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42509.039212962962</v>
      </c>
      <c r="T4068" s="9">
        <f t="shared" si="383"/>
        <v>42479.039212962962</v>
      </c>
    </row>
    <row r="4069" spans="1:20" ht="29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42275.117476851854</v>
      </c>
      <c r="T4069" s="9">
        <f t="shared" si="383"/>
        <v>42235.117476851854</v>
      </c>
    </row>
    <row r="4070" spans="1:20" ht="29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42748.961805555555</v>
      </c>
      <c r="T4070" s="9">
        <f t="shared" si="383"/>
        <v>42718.963599537034</v>
      </c>
    </row>
    <row r="4071" spans="1:20" ht="29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42063.5</v>
      </c>
      <c r="T4071" s="9">
        <f t="shared" si="383"/>
        <v>42022.661527777775</v>
      </c>
    </row>
    <row r="4072" spans="1:20" ht="29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42064.125</v>
      </c>
      <c r="T4072" s="9">
        <f t="shared" si="383"/>
        <v>42031.666898148149</v>
      </c>
    </row>
    <row r="4073" spans="1:20" ht="29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42730.804756944446</v>
      </c>
      <c r="T4073" s="9">
        <f t="shared" si="383"/>
        <v>42700.804756944446</v>
      </c>
    </row>
    <row r="4074" spans="1:20" ht="29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41872.77443287037</v>
      </c>
      <c r="T4074" s="9">
        <f t="shared" si="383"/>
        <v>41812.77443287037</v>
      </c>
    </row>
    <row r="4075" spans="1:20" ht="29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42133.166666666672</v>
      </c>
      <c r="T4075" s="9">
        <f t="shared" si="383"/>
        <v>42078.34520833334</v>
      </c>
    </row>
    <row r="4076" spans="1:20" ht="29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42313.594618055555</v>
      </c>
      <c r="T4076" s="9">
        <f t="shared" si="383"/>
        <v>42283.552951388891</v>
      </c>
    </row>
    <row r="4077" spans="1:20" ht="29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41820.727777777778</v>
      </c>
      <c r="T4077" s="9">
        <f t="shared" si="383"/>
        <v>41779.045937499999</v>
      </c>
    </row>
    <row r="4078" spans="1:20" ht="29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41933.82708333333</v>
      </c>
      <c r="T4078" s="9">
        <f t="shared" si="383"/>
        <v>41905.795706018522</v>
      </c>
    </row>
    <row r="4079" spans="1:20" ht="29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42725.7105787037</v>
      </c>
      <c r="T4079" s="9">
        <f t="shared" si="383"/>
        <v>42695.7105787037</v>
      </c>
    </row>
    <row r="4080" spans="1:20" ht="29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42762.787523148145</v>
      </c>
      <c r="T4080" s="9">
        <f t="shared" si="383"/>
        <v>42732.787523148145</v>
      </c>
    </row>
    <row r="4081" spans="1:20" ht="29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42540.938900462963</v>
      </c>
      <c r="T4081" s="9">
        <f t="shared" si="383"/>
        <v>42510.938900462963</v>
      </c>
    </row>
    <row r="4082" spans="1:20" ht="29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42535.787500000006</v>
      </c>
      <c r="T4082" s="9">
        <f t="shared" si="383"/>
        <v>42511.698101851856</v>
      </c>
    </row>
    <row r="4083" spans="1:20" ht="29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42071.539641203708</v>
      </c>
      <c r="T4083" s="9">
        <f t="shared" si="383"/>
        <v>42041.581307870365</v>
      </c>
    </row>
    <row r="4084" spans="1:20" ht="29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42322.958333333328</v>
      </c>
      <c r="T4084" s="9">
        <f t="shared" si="383"/>
        <v>42307.189270833333</v>
      </c>
    </row>
    <row r="4085" spans="1:20" ht="29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42383.761759259258</v>
      </c>
      <c r="T4085" s="9">
        <f t="shared" si="383"/>
        <v>42353.761759259258</v>
      </c>
    </row>
    <row r="4086" spans="1:20" ht="29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42652.436412037037</v>
      </c>
      <c r="T4086" s="9">
        <f t="shared" si="383"/>
        <v>42622.436412037037</v>
      </c>
    </row>
    <row r="4087" spans="1:20" ht="29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42087.165972222225</v>
      </c>
      <c r="T4087" s="9">
        <f t="shared" si="383"/>
        <v>42058.603877314818</v>
      </c>
    </row>
    <row r="4088" spans="1:20" ht="29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42329.166666666672</v>
      </c>
      <c r="T4088" s="9">
        <f t="shared" si="383"/>
        <v>42304.940960648149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42568.742893518516</v>
      </c>
      <c r="T4089" s="9">
        <f t="shared" si="383"/>
        <v>42538.742893518516</v>
      </c>
    </row>
    <row r="4090" spans="1:20" ht="29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42020.434722222228</v>
      </c>
      <c r="T4090" s="9">
        <f t="shared" si="383"/>
        <v>41990.612546296295</v>
      </c>
    </row>
    <row r="4091" spans="1:20" ht="29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42155.732638888891</v>
      </c>
      <c r="T4091" s="9">
        <f t="shared" si="383"/>
        <v>42122.732499999998</v>
      </c>
    </row>
    <row r="4092" spans="1:20" ht="29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42223.625</v>
      </c>
      <c r="T4092" s="9">
        <f t="shared" si="383"/>
        <v>42209.67288194444</v>
      </c>
    </row>
    <row r="4093" spans="1:20" ht="29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42020.506377314814</v>
      </c>
      <c r="T4093" s="9">
        <f t="shared" si="383"/>
        <v>41990.506377314814</v>
      </c>
    </row>
    <row r="4094" spans="1:20" ht="29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42099.153321759266</v>
      </c>
      <c r="T4094" s="9">
        <f t="shared" si="383"/>
        <v>42039.194988425923</v>
      </c>
    </row>
    <row r="4095" spans="1:20" ht="29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42238.815891203703</v>
      </c>
      <c r="T4095" s="9">
        <f t="shared" si="383"/>
        <v>42178.815891203703</v>
      </c>
    </row>
    <row r="4096" spans="1:20" ht="29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41934.207638888889</v>
      </c>
      <c r="T4096" s="9">
        <f t="shared" si="383"/>
        <v>41890.086805555555</v>
      </c>
    </row>
    <row r="4097" spans="1:20" ht="29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42723.031828703708</v>
      </c>
      <c r="T4097" s="9">
        <f t="shared" si="383"/>
        <v>42693.031828703708</v>
      </c>
    </row>
    <row r="4098" spans="1:20" ht="29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42794.368749999994</v>
      </c>
      <c r="T4098" s="9">
        <f t="shared" si="383"/>
        <v>42750.530312499999</v>
      </c>
    </row>
    <row r="4099" spans="1:20" ht="29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 N4099))</f>
        <v>plays</v>
      </c>
      <c r="S4099" s="9">
        <f t="shared" ref="S4099:S4115" si="388">(((I4099/60)/60)/24)+DATE(1970,1,1)</f>
        <v>42400.996527777781</v>
      </c>
      <c r="T4099" s="9">
        <f t="shared" ref="T4099:T4115" si="389">(((J4099/60)/60)/24)+DATE(1970,1,1)</f>
        <v>42344.824502314819</v>
      </c>
    </row>
    <row r="4100" spans="1:20" ht="29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42525.722187499996</v>
      </c>
      <c r="T4100" s="9">
        <f t="shared" si="389"/>
        <v>42495.722187499996</v>
      </c>
    </row>
    <row r="4101" spans="1:20" ht="29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42615.850381944445</v>
      </c>
      <c r="T4101" s="9">
        <f t="shared" si="389"/>
        <v>42570.850381944445</v>
      </c>
    </row>
    <row r="4102" spans="1:20" ht="29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41937.124884259261</v>
      </c>
      <c r="T4102" s="9">
        <f t="shared" si="389"/>
        <v>41927.124884259261</v>
      </c>
    </row>
    <row r="4103" spans="1:20" ht="29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42760.903726851851</v>
      </c>
      <c r="T4103" s="9">
        <f t="shared" si="389"/>
        <v>42730.903726851851</v>
      </c>
    </row>
    <row r="4104" spans="1:20" ht="29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42505.848067129627</v>
      </c>
      <c r="T4104" s="9">
        <f t="shared" si="389"/>
        <v>42475.848067129627</v>
      </c>
    </row>
    <row r="4105" spans="1:20" ht="29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42242.772222222222</v>
      </c>
      <c r="T4105" s="9">
        <f t="shared" si="389"/>
        <v>42188.83293981482</v>
      </c>
    </row>
    <row r="4106" spans="1:20" ht="29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42670.278171296297</v>
      </c>
      <c r="T4106" s="9">
        <f t="shared" si="389"/>
        <v>42640.278171296297</v>
      </c>
    </row>
    <row r="4107" spans="1:20" ht="29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42730.010520833333</v>
      </c>
      <c r="T4107" s="9">
        <f t="shared" si="389"/>
        <v>42697.010520833333</v>
      </c>
    </row>
    <row r="4108" spans="1:20" ht="29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42096.041666666672</v>
      </c>
      <c r="T4108" s="9">
        <f t="shared" si="389"/>
        <v>42053.049375000002</v>
      </c>
    </row>
    <row r="4109" spans="1:20" ht="29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41906.916678240741</v>
      </c>
      <c r="T4109" s="9">
        <f t="shared" si="389"/>
        <v>41883.916678240741</v>
      </c>
    </row>
    <row r="4110" spans="1:20" ht="29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42797.208333333328</v>
      </c>
      <c r="T4110" s="9">
        <f t="shared" si="389"/>
        <v>42767.031678240746</v>
      </c>
    </row>
    <row r="4111" spans="1:20" ht="29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42337.581064814818</v>
      </c>
      <c r="T4111" s="9">
        <f t="shared" si="389"/>
        <v>42307.539398148147</v>
      </c>
    </row>
    <row r="4112" spans="1:20" ht="29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42572.626747685179</v>
      </c>
      <c r="T4112" s="9">
        <f t="shared" si="389"/>
        <v>42512.626747685179</v>
      </c>
    </row>
    <row r="4113" spans="1:20" ht="29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42059.135879629626</v>
      </c>
      <c r="T4113" s="9">
        <f t="shared" si="389"/>
        <v>42029.135879629626</v>
      </c>
    </row>
    <row r="4114" spans="1:20" ht="29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42428</v>
      </c>
      <c r="T4114" s="9">
        <f t="shared" si="389"/>
        <v>42400.946597222224</v>
      </c>
    </row>
    <row r="4115" spans="1:20" ht="29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42377.273611111115</v>
      </c>
      <c r="T4115" s="9">
        <f t="shared" si="389"/>
        <v>42358.573182870372</v>
      </c>
    </row>
  </sheetData>
  <autoFilter ref="A1:T4115" xr:uid="{F59FCCB0-98DC-46A5-A272-01B8D5022F6E}">
    <filterColumn colId="5">
      <filters>
        <filter val="failed"/>
      </filters>
    </filterColumn>
  </autoFilter>
  <conditionalFormatting sqref="F2:F4115">
    <cfRule type="containsText" dxfId="8" priority="2" operator="containsText" text="canceled">
      <formula>NOT(ISERROR(SEARCH("canceled",F2)))</formula>
    </cfRule>
    <cfRule type="containsText" dxfId="7" priority="3" operator="containsText" text="failed">
      <formula>NOT(ISERROR(SEARCH("failed",F2)))</formula>
    </cfRule>
    <cfRule type="containsText" dxfId="6" priority="4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BECE-7A4C-4284-BDAF-9ACE9A854166}">
  <dimension ref="A1:I15"/>
  <sheetViews>
    <sheetView zoomScale="85" workbookViewId="0">
      <selection activeCell="G8" sqref="G8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9" x14ac:dyDescent="0.35">
      <c r="A1" s="6" t="s">
        <v>8223</v>
      </c>
      <c r="B1" t="s">
        <v>8362</v>
      </c>
    </row>
    <row r="3" spans="1:9" x14ac:dyDescent="0.35">
      <c r="A3" s="6" t="s">
        <v>8364</v>
      </c>
      <c r="B3" s="6" t="s">
        <v>8363</v>
      </c>
    </row>
    <row r="4" spans="1:9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9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G5" s="11">
        <f>C5/F5</f>
        <v>0.34615384615384615</v>
      </c>
      <c r="H5" s="11">
        <f>F5/$F$14</f>
        <v>0.12639766650461837</v>
      </c>
      <c r="I5" s="11">
        <f>E5/F5</f>
        <v>0.57692307692307687</v>
      </c>
    </row>
    <row r="6" spans="1:9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11">
        <f t="shared" ref="G6:G13" si="0">C6/F6</f>
        <v>0.7</v>
      </c>
      <c r="H6" s="11">
        <f t="shared" ref="H6:H13" si="1">F6/$F$14</f>
        <v>4.8614487117160911E-2</v>
      </c>
      <c r="I6" s="11">
        <f t="shared" ref="I6:I13" si="2">E6/F6</f>
        <v>0.17</v>
      </c>
    </row>
    <row r="7" spans="1:9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  <c r="G7" s="11">
        <f t="shared" si="0"/>
        <v>0.63636363636363635</v>
      </c>
      <c r="H7" s="11">
        <f t="shared" si="1"/>
        <v>5.3475935828877004E-2</v>
      </c>
      <c r="I7" s="11">
        <f t="shared" si="2"/>
        <v>0.36363636363636365</v>
      </c>
    </row>
    <row r="8" spans="1:9" x14ac:dyDescent="0.35">
      <c r="A8" s="7" t="s">
        <v>8331</v>
      </c>
      <c r="B8" s="8">
        <v>24</v>
      </c>
      <c r="C8" s="8"/>
      <c r="D8" s="8"/>
      <c r="E8" s="8"/>
      <c r="F8" s="8">
        <v>24</v>
      </c>
      <c r="G8" s="11">
        <f t="shared" si="0"/>
        <v>0</v>
      </c>
      <c r="H8" s="11">
        <f t="shared" si="1"/>
        <v>5.8337384540593099E-3</v>
      </c>
      <c r="I8" s="11">
        <f t="shared" si="2"/>
        <v>0</v>
      </c>
    </row>
    <row r="9" spans="1:9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11">
        <f t="shared" si="0"/>
        <v>0.17142857142857143</v>
      </c>
      <c r="H9" s="11">
        <f t="shared" si="1"/>
        <v>0.17015070491006321</v>
      </c>
      <c r="I9" s="11">
        <f t="shared" si="2"/>
        <v>0.77142857142857146</v>
      </c>
    </row>
    <row r="10" spans="1:9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  <c r="G10" s="11">
        <f t="shared" si="0"/>
        <v>0.53181818181818186</v>
      </c>
      <c r="H10" s="11">
        <f t="shared" si="1"/>
        <v>5.3475935828877004E-2</v>
      </c>
      <c r="I10" s="11">
        <f t="shared" si="2"/>
        <v>0.4681818181818182</v>
      </c>
    </row>
    <row r="11" spans="1:9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  <c r="G11" s="11">
        <f t="shared" si="0"/>
        <v>0.53586497890295359</v>
      </c>
      <c r="H11" s="11">
        <f t="shared" si="1"/>
        <v>5.7608167233835682E-2</v>
      </c>
      <c r="I11" s="11">
        <f t="shared" si="2"/>
        <v>0.33755274261603374</v>
      </c>
    </row>
    <row r="12" spans="1:9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G12" s="11">
        <f t="shared" si="0"/>
        <v>0.35499999999999998</v>
      </c>
      <c r="H12" s="11">
        <f t="shared" si="1"/>
        <v>0.14584346135148274</v>
      </c>
      <c r="I12" s="11">
        <f t="shared" si="2"/>
        <v>0.34833333333333333</v>
      </c>
    </row>
    <row r="13" spans="1:9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11">
        <f t="shared" si="0"/>
        <v>0.35391241923905242</v>
      </c>
      <c r="H13" s="11">
        <f t="shared" si="1"/>
        <v>0.33859990277102575</v>
      </c>
      <c r="I13" s="11">
        <f t="shared" si="2"/>
        <v>0.60229720028715006</v>
      </c>
    </row>
    <row r="14" spans="1:9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5" spans="1:9" x14ac:dyDescent="0.35">
      <c r="C15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B44A-09B4-4C4F-959F-883DBC1E8C68}">
  <dimension ref="A1:F47"/>
  <sheetViews>
    <sheetView topLeftCell="A6" zoomScale="73" workbookViewId="0">
      <selection activeCell="G35" sqref="G35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7" width="12.7265625" bestFit="1" customWidth="1"/>
    <col min="8" max="8" width="6.54296875" bestFit="1" customWidth="1"/>
    <col min="9" max="9" width="15.54296875" bestFit="1" customWidth="1"/>
    <col min="10" max="10" width="5.1796875" bestFit="1" customWidth="1"/>
    <col min="11" max="11" width="6.7265625" bestFit="1" customWidth="1"/>
    <col min="12" max="12" width="10.81640625" bestFit="1" customWidth="1"/>
    <col min="13" max="13" width="7.81640625" bestFit="1" customWidth="1"/>
    <col min="14" max="14" width="9.453125" bestFit="1" customWidth="1"/>
    <col min="15" max="15" width="9.7265625" bestFit="1" customWidth="1"/>
    <col min="16" max="16" width="4.26953125" bestFit="1" customWidth="1"/>
    <col min="17" max="17" width="12.453125" bestFit="1" customWidth="1"/>
    <col min="18" max="18" width="6.1796875" bestFit="1" customWidth="1"/>
    <col min="19" max="19" width="13.54296875" bestFit="1" customWidth="1"/>
    <col min="20" max="20" width="7.7265625" bestFit="1" customWidth="1"/>
    <col min="21" max="21" width="6.81640625" bestFit="1" customWidth="1"/>
    <col min="22" max="22" width="10.1796875" bestFit="1" customWidth="1"/>
    <col min="23" max="23" width="7.26953125" bestFit="1" customWidth="1"/>
    <col min="24" max="24" width="11.54296875" bestFit="1" customWidth="1"/>
    <col min="25" max="25" width="6.54296875" bestFit="1" customWidth="1"/>
    <col min="26" max="26" width="5.54296875" bestFit="1" customWidth="1"/>
    <col min="27" max="27" width="4.453125" bestFit="1" customWidth="1"/>
    <col min="28" max="28" width="15.81640625" bestFit="1" customWidth="1"/>
    <col min="29" max="29" width="11" bestFit="1" customWidth="1"/>
    <col min="30" max="30" width="4.7265625" bestFit="1" customWidth="1"/>
    <col min="31" max="31" width="13.81640625" bestFit="1" customWidth="1"/>
    <col min="32" max="32" width="6.453125" bestFit="1" customWidth="1"/>
    <col min="33" max="33" width="11" bestFit="1" customWidth="1"/>
    <col min="34" max="34" width="16.81640625" bestFit="1" customWidth="1"/>
    <col min="35" max="35" width="6.81640625" bestFit="1" customWidth="1"/>
    <col min="36" max="36" width="14.81640625" bestFit="1" customWidth="1"/>
    <col min="37" max="37" width="9.81640625" bestFit="1" customWidth="1"/>
    <col min="38" max="38" width="11.453125" bestFit="1" customWidth="1"/>
    <col min="39" max="39" width="12.1796875" bestFit="1" customWidth="1"/>
    <col min="40" max="40" width="10.1796875" bestFit="1" customWidth="1"/>
    <col min="41" max="41" width="4.81640625" bestFit="1" customWidth="1"/>
    <col min="42" max="42" width="11.7265625" bestFit="1" customWidth="1"/>
    <col min="43" max="43" width="11.26953125" bestFit="1" customWidth="1"/>
  </cols>
  <sheetData>
    <row r="1" spans="1:6" x14ac:dyDescent="0.35">
      <c r="A1" s="6" t="s">
        <v>8223</v>
      </c>
      <c r="B1" t="s">
        <v>8362</v>
      </c>
    </row>
    <row r="2" spans="1:6" x14ac:dyDescent="0.35">
      <c r="A2" s="6" t="s">
        <v>8308</v>
      </c>
      <c r="B2" t="s">
        <v>8362</v>
      </c>
    </row>
    <row r="4" spans="1:6" x14ac:dyDescent="0.35">
      <c r="A4" s="6" t="s">
        <v>8364</v>
      </c>
      <c r="B4" s="6" t="s">
        <v>8363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7CC6-8405-4AF3-BD2F-6441557F7A05}">
  <dimension ref="A1:F18"/>
  <sheetViews>
    <sheetView topLeftCell="A2" workbookViewId="0">
      <selection activeCell="G12" sqref="G12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6" t="s">
        <v>8308</v>
      </c>
      <c r="B1" t="s">
        <v>8362</v>
      </c>
    </row>
    <row r="2" spans="1:6" x14ac:dyDescent="0.35">
      <c r="A2" s="6" t="s">
        <v>8379</v>
      </c>
      <c r="B2" t="s">
        <v>8362</v>
      </c>
    </row>
    <row r="4" spans="1:6" x14ac:dyDescent="0.35">
      <c r="A4" s="6" t="s">
        <v>8364</v>
      </c>
      <c r="B4" s="6" t="s">
        <v>8363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8372</v>
      </c>
      <c r="B6" s="8">
        <v>26</v>
      </c>
      <c r="C6" s="8">
        <v>127</v>
      </c>
      <c r="D6" s="8"/>
      <c r="E6" s="8">
        <v>133</v>
      </c>
      <c r="F6" s="8">
        <v>286</v>
      </c>
    </row>
    <row r="7" spans="1:6" x14ac:dyDescent="0.35">
      <c r="A7" s="10" t="s">
        <v>8373</v>
      </c>
      <c r="B7" s="8">
        <v>29</v>
      </c>
      <c r="C7" s="8">
        <v>124</v>
      </c>
      <c r="D7" s="8"/>
      <c r="E7" s="8">
        <v>150</v>
      </c>
      <c r="F7" s="8">
        <v>303</v>
      </c>
    </row>
    <row r="8" spans="1:6" x14ac:dyDescent="0.35">
      <c r="A8" s="10" t="s">
        <v>8374</v>
      </c>
      <c r="B8" s="8">
        <v>28</v>
      </c>
      <c r="C8" s="8">
        <v>124</v>
      </c>
      <c r="D8" s="8">
        <v>20</v>
      </c>
      <c r="E8" s="8">
        <v>207</v>
      </c>
      <c r="F8" s="8">
        <v>379</v>
      </c>
    </row>
    <row r="9" spans="1:6" x14ac:dyDescent="0.35">
      <c r="A9" s="10" t="s">
        <v>8375</v>
      </c>
      <c r="B9" s="8">
        <v>29</v>
      </c>
      <c r="C9" s="8">
        <v>100</v>
      </c>
      <c r="D9" s="8">
        <v>29</v>
      </c>
      <c r="E9" s="8">
        <v>187</v>
      </c>
      <c r="F9" s="8">
        <v>345</v>
      </c>
    </row>
    <row r="10" spans="1:6" x14ac:dyDescent="0.35">
      <c r="A10" s="10" t="s">
        <v>8376</v>
      </c>
      <c r="B10" s="8">
        <v>28</v>
      </c>
      <c r="C10" s="8">
        <v>120</v>
      </c>
      <c r="D10" s="8">
        <v>1</v>
      </c>
      <c r="E10" s="8">
        <v>204</v>
      </c>
      <c r="F10" s="8">
        <v>353</v>
      </c>
    </row>
    <row r="11" spans="1:6" x14ac:dyDescent="0.35">
      <c r="A11" s="10" t="s">
        <v>8377</v>
      </c>
      <c r="B11" s="8">
        <v>23</v>
      </c>
      <c r="C11" s="8">
        <v>120</v>
      </c>
      <c r="D11" s="8"/>
      <c r="E11" s="8">
        <v>222</v>
      </c>
      <c r="F11" s="8">
        <v>365</v>
      </c>
    </row>
    <row r="12" spans="1:6" x14ac:dyDescent="0.35">
      <c r="A12" s="10" t="s">
        <v>8378</v>
      </c>
      <c r="B12" s="8">
        <v>33</v>
      </c>
      <c r="C12" s="8">
        <v>134</v>
      </c>
      <c r="D12" s="8"/>
      <c r="E12" s="8">
        <v>222</v>
      </c>
      <c r="F12" s="8">
        <v>389</v>
      </c>
    </row>
    <row r="13" spans="1:6" x14ac:dyDescent="0.35">
      <c r="A13" s="10" t="s">
        <v>8367</v>
      </c>
      <c r="B13" s="8">
        <v>39</v>
      </c>
      <c r="C13" s="8">
        <v>155</v>
      </c>
      <c r="D13" s="8"/>
      <c r="E13" s="8">
        <v>196</v>
      </c>
      <c r="F13" s="8">
        <v>390</v>
      </c>
    </row>
    <row r="14" spans="1:6" x14ac:dyDescent="0.35">
      <c r="A14" s="10" t="s">
        <v>8368</v>
      </c>
      <c r="B14" s="8">
        <v>24</v>
      </c>
      <c r="C14" s="8">
        <v>136</v>
      </c>
      <c r="D14" s="8"/>
      <c r="E14" s="8">
        <v>156</v>
      </c>
      <c r="F14" s="8">
        <v>316</v>
      </c>
    </row>
    <row r="15" spans="1:6" x14ac:dyDescent="0.35">
      <c r="A15" s="10" t="s">
        <v>8369</v>
      </c>
      <c r="B15" s="8">
        <v>34</v>
      </c>
      <c r="C15" s="8">
        <v>145</v>
      </c>
      <c r="D15" s="8"/>
      <c r="E15" s="8">
        <v>160</v>
      </c>
      <c r="F15" s="8">
        <v>339</v>
      </c>
    </row>
    <row r="16" spans="1:6" x14ac:dyDescent="0.35">
      <c r="A16" s="10" t="s">
        <v>8370</v>
      </c>
      <c r="B16" s="8">
        <v>21</v>
      </c>
      <c r="C16" s="8">
        <v>133</v>
      </c>
      <c r="D16" s="8"/>
      <c r="E16" s="8">
        <v>161</v>
      </c>
      <c r="F16" s="8">
        <v>315</v>
      </c>
    </row>
    <row r="17" spans="1:6" x14ac:dyDescent="0.35">
      <c r="A17" s="10" t="s">
        <v>8371</v>
      </c>
      <c r="B17" s="8">
        <v>35</v>
      </c>
      <c r="C17" s="8">
        <v>112</v>
      </c>
      <c r="D17" s="8"/>
      <c r="E17" s="8">
        <v>187</v>
      </c>
      <c r="F17" s="8">
        <v>334</v>
      </c>
    </row>
    <row r="18" spans="1:6" x14ac:dyDescent="0.3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321E4-7C64-44BD-98D6-846FD10D8F08}">
  <dimension ref="A1:H13"/>
  <sheetViews>
    <sheetView zoomScale="81" workbookViewId="0">
      <selection activeCell="O17" sqref="O17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13.08984375" bestFit="1" customWidth="1"/>
    <col min="4" max="4" width="15.7265625" bestFit="1" customWidth="1"/>
    <col min="5" max="5" width="11.1796875" bestFit="1" customWidth="1"/>
    <col min="6" max="6" width="19.54296875" bestFit="1" customWidth="1"/>
    <col min="7" max="7" width="15.453125" bestFit="1" customWidth="1"/>
    <col min="8" max="8" width="17.36328125" bestFit="1" customWidth="1"/>
  </cols>
  <sheetData>
    <row r="1" spans="1:8" x14ac:dyDescent="0.3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t="s">
        <v>8388</v>
      </c>
      <c r="B2">
        <f>COUNTIFS('Gral Data'!$F$2:$F$4115, "successful", 'Gral Data'!$D$2:$D$4115, "&lt;1000")</f>
        <v>322</v>
      </c>
      <c r="C2">
        <f>COUNTIFS('Gral Data'!$F$2:$F$4115, "failed", 'Gral Data'!$D$2:$D$4115, "&lt;1000")</f>
        <v>113</v>
      </c>
      <c r="D2">
        <f>COUNTIFS('Gral Data'!$F$2:$F$4115, "canceled", 'Gral Data'!$D$2:$D$4115, 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35">
      <c r="A3" t="s">
        <v>8389</v>
      </c>
      <c r="B3">
        <f>COUNTIFS('Gral Data'!$F$2:$F$4115, "successful", 'Gral Data'!$D$2:$D$4115, "&gt;=1000", 'Gral Data'!$D$2:$D$4115, "&lt;=4999")</f>
        <v>932</v>
      </c>
      <c r="C3">
        <f>COUNTIFS('Gral Data'!$F$2:$F$4115, "failed", 'Gral Data'!$D$2:$D$4115, "&gt;=1000", 'Gral Data'!$D$2:$D$4115, "&lt;=4999")</f>
        <v>420</v>
      </c>
      <c r="D3">
        <f>COUNTIFS('Gral Data'!$F$2:$F$4115, "canceled", 'Gral Data'!$D$2:$D$4115, "&gt;=1000", 'Gral Data'!$D$2:$D$4115, "&lt;=4999")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35">
      <c r="A4" t="s">
        <v>8390</v>
      </c>
      <c r="B4">
        <f>COUNTIFS('Gral Data'!$F$2:$F$4115, "successful", 'Gral Data'!$D$2:$D$4115, "&gt;=5000", 'Gral Data'!$D$2:$D$4115, "&lt;=9999")</f>
        <v>381</v>
      </c>
      <c r="C4">
        <f>COUNTIFS('Gral Data'!$F$2:$F$4115, "failed", 'Gral Data'!$D$2:$D$4115, "&gt;=5000", 'Gral Data'!$D$2:$D$4115, "&lt;=9999")</f>
        <v>283</v>
      </c>
      <c r="D4">
        <f>COUNTIFS('Gral Data'!$F$2:$F$4115, "canceled", 'Gral Data'!$D$2:$D$4115, "&gt;=5000", 'Gral Data'!$D$2:$D$4115, "&lt;=9999")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35">
      <c r="A5" t="s">
        <v>8391</v>
      </c>
      <c r="B5">
        <f>COUNTIFS('Gral Data'!$F$2:$F$4115, "successful", 'Gral Data'!$D$2:$D$4115, "&gt;=10000", 'Gral Data'!$D$2:$D$4115, "&lt;=14999")</f>
        <v>168</v>
      </c>
      <c r="C5">
        <f>COUNTIFS('Gral Data'!$F$2:$F$4115, "failed", 'Gral Data'!$D$2:$D$4115, "&gt;=10000", 'Gral Data'!$D$2:$D$4115, "&lt;=14999")</f>
        <v>144</v>
      </c>
      <c r="D5">
        <f>COUNTIFS('Gral Data'!$F$2:$F$4115, "canceled", 'Gral Data'!$D$2:$D$4115, "&gt;=10000", 'Gral Data'!$D$2:$D$4115, "&lt;=14999")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35">
      <c r="A6" t="s">
        <v>8392</v>
      </c>
      <c r="B6">
        <f>COUNTIFS('Gral Data'!$F$2:$F$4115, "successful", 'Gral Data'!$D$2:$D$4115, "&gt;=15000", 'Gral Data'!$D$2:$D$4115, "&lt;=19999")</f>
        <v>94</v>
      </c>
      <c r="C6">
        <f>COUNTIFS('Gral Data'!$F$2:$F$4115, "failed", 'Gral Data'!$D$2:$D$4115, "&gt;=15000", 'Gral Data'!$D$2:$D$4115, "&lt;=19999")</f>
        <v>90</v>
      </c>
      <c r="D6">
        <f>COUNTIFS('Gral Data'!$F$2:$F$4115, "canceled", 'Gral Data'!$D$2:$D$4115, "&gt;=15000", 'Gral Data'!$D$2:$D$4115, "&lt;=19999")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35">
      <c r="A7" t="s">
        <v>8393</v>
      </c>
      <c r="B7">
        <f>COUNTIFS('Gral Data'!$F$2:$F$4115, "successful", 'Gral Data'!$D$2:$D$4115, "&gt;=20000", 'Gral Data'!$D$2:$D$4115, "&lt;=24999")</f>
        <v>62</v>
      </c>
      <c r="C7">
        <f>COUNTIFS('Gral Data'!$F$2:$F$4115, "failed", 'Gral Data'!$D$2:$D$4115, "&gt;=20000", 'Gral Data'!$D$2:$D$4115, "&lt;=24999")</f>
        <v>72</v>
      </c>
      <c r="D7">
        <f>COUNTIFS('Gral Data'!$F$2:$F$4115, "canceled", 'Gral Data'!$D$2:$D$4115, "&gt;=20000", 'Gral Data'!$D$2:$D$4115, "&lt;=24999")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35">
      <c r="A8" t="s">
        <v>8394</v>
      </c>
      <c r="B8">
        <f>COUNTIFS('Gral Data'!$F$2:$F$4115, "successful", 'Gral Data'!$D$2:$D$4115, "&gt;=25000", 'Gral Data'!$D$2:$D$4115, "&lt;=29999")</f>
        <v>55</v>
      </c>
      <c r="C8">
        <f>COUNTIFS('Gral Data'!$F$2:$F$4115, "failed", 'Gral Data'!$D$2:$D$4115, "&gt;=25000", 'Gral Data'!$D$2:$D$4115, "&lt;=29999")</f>
        <v>64</v>
      </c>
      <c r="D8">
        <f>COUNTIFS('Gral Data'!$F$2:$F$4115, "canceled", 'Gral Data'!$D$2:$D$4115, "&gt;=25000", 'Gral Data'!$D$2:$D$4115, "&lt;=29999")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35">
      <c r="A9" t="s">
        <v>8395</v>
      </c>
      <c r="B9">
        <f>COUNTIFS('Gral Data'!$F$2:$F$4115, "successful", 'Gral Data'!$D$2:$D$4115, "&gt;=30000", 'Gral Data'!$D$2:$D$4115, "&lt;=34999")</f>
        <v>32</v>
      </c>
      <c r="C9">
        <f>COUNTIFS('Gral Data'!$F$2:$F$4115, "failed", 'Gral Data'!$D$2:$D$4115, "&gt;=30000", 'Gral Data'!$D$2:$D$4115, "&lt;=34999")</f>
        <v>37</v>
      </c>
      <c r="D9">
        <f>COUNTIFS('Gral Data'!$F$2:$F$4115, "canceled", 'Gral Data'!$D$2:$D$4115, "&gt;=30000", 'Gral Data'!$D$2:$D$4115, "&lt;=34999")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35">
      <c r="A10" t="s">
        <v>8396</v>
      </c>
      <c r="B10">
        <f>COUNTIFS('Gral Data'!$F$2:$F$4115, "successful", 'Gral Data'!$D$2:$D$4115, "&gt;=35000", 'Gral Data'!$D$2:$D$4115, "&lt;=39999")</f>
        <v>26</v>
      </c>
      <c r="C10">
        <f>COUNTIFS('Gral Data'!$F$2:$F$4115, "failed", 'Gral Data'!$D$2:$D$4115, "&gt;=35000", 'Gral Data'!$D$2:$D$4115, "&lt;=39999")</f>
        <v>22</v>
      </c>
      <c r="D10">
        <f>COUNTIFS('Gral Data'!$F$2:$F$4115, "canceled", 'Gral Data'!$D$2:$D$4115, "&gt;=35000", 'Gral Data'!$D$2:$D$4115, "&lt;=39999")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35">
      <c r="A11" t="s">
        <v>8397</v>
      </c>
      <c r="B11">
        <f>COUNTIFS('Gral Data'!$F$2:$F$4115, "successful", 'Gral Data'!$D$2:$D$4115, "&gt;=40000", 'Gral Data'!$D$2:$D$4115, "&lt;=44999")</f>
        <v>21</v>
      </c>
      <c r="C11">
        <f>COUNTIFS('Gral Data'!$F$2:$F$4115, "failed", 'Gral Data'!$D$2:$D$4115, "&gt;=40000", 'Gral Data'!$D$2:$D$4115, "&lt;=44999")</f>
        <v>16</v>
      </c>
      <c r="D11">
        <f>COUNTIFS('Gral Data'!$F$2:$F$4115, "canceled", 'Gral Data'!$D$2:$D$4115, "&gt;=40000", 'Gral Data'!$D$2:$D$4115, "&lt;=44999")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35">
      <c r="A12" t="s">
        <v>8398</v>
      </c>
      <c r="B12">
        <f>COUNTIFS('Gral Data'!$F$2:$F$4115, "successful", 'Gral Data'!$D$2:$D$4115, "&gt;=45000", 'Gral Data'!$D$2:$D$4115, "&lt;=49999")</f>
        <v>6</v>
      </c>
      <c r="C12">
        <f>COUNTIFS('Gral Data'!$F$2:$F$4115, "failed", 'Gral Data'!$D$2:$D$4115, "&gt;=45000", 'Gral Data'!$D$2:$D$4115, "&lt;=49999")</f>
        <v>11</v>
      </c>
      <c r="D12">
        <f>COUNTIFS('Gral Data'!$F$2:$F$4115, "canceled", 'Gral Data'!$D$2:$D$4115, "&gt;=45000", 'Gral Data'!$D$2:$D$4115, "&lt;=49999")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35">
      <c r="A13" t="s">
        <v>8399</v>
      </c>
      <c r="B13">
        <f>COUNTIFS('Gral Data'!$F$2:$F$4115, "successful", 'Gral Data'!$D$2:$D$4115, "&gt;=50000")</f>
        <v>86</v>
      </c>
      <c r="C13">
        <f>COUNTIFS('Gral Data'!$F$2:$F$4115, "successful", 'Gral Data'!$D$2:$D$4115, "&gt;=50000")</f>
        <v>86</v>
      </c>
      <c r="D13">
        <f>COUNTIFS('Gral Data'!$F$2:$F$4115, "canceled", 'Gral Data'!$D$2:$D$4115, "&gt;=50000")</f>
        <v>100</v>
      </c>
      <c r="E13">
        <f t="shared" si="1"/>
        <v>272</v>
      </c>
      <c r="F13" s="11">
        <f t="shared" si="2"/>
        <v>0.31617647058823528</v>
      </c>
      <c r="G13" s="11">
        <f t="shared" si="0"/>
        <v>0.31617647058823528</v>
      </c>
      <c r="H13" s="11">
        <f t="shared" si="0"/>
        <v>0.36764705882352944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E7CA4-BACB-442C-9F45-3294007F4A5D}">
  <dimension ref="A1:I2186"/>
  <sheetViews>
    <sheetView tabSelected="1" workbookViewId="0">
      <selection activeCell="A2186" sqref="A2:A2186"/>
    </sheetView>
  </sheetViews>
  <sheetFormatPr defaultRowHeight="14.5" x14ac:dyDescent="0.35"/>
  <cols>
    <col min="1" max="1" width="9.1796875" bestFit="1" customWidth="1"/>
    <col min="2" max="2" width="13.1796875" bestFit="1" customWidth="1"/>
    <col min="5" max="5" width="5.453125" bestFit="1" customWidth="1"/>
    <col min="6" max="6" width="13.1796875" bestFit="1" customWidth="1"/>
    <col min="8" max="8" width="21.81640625" bestFit="1" customWidth="1"/>
    <col min="9" max="9" width="11.08984375" bestFit="1" customWidth="1"/>
  </cols>
  <sheetData>
    <row r="1" spans="1:9" x14ac:dyDescent="0.35">
      <c r="A1" s="1" t="s">
        <v>8218</v>
      </c>
      <c r="B1" s="1" t="s">
        <v>8262</v>
      </c>
      <c r="E1" s="1" t="s">
        <v>8218</v>
      </c>
      <c r="F1" s="1" t="s">
        <v>8262</v>
      </c>
    </row>
    <row r="2" spans="1:9" x14ac:dyDescent="0.35">
      <c r="A2" s="3" t="s">
        <v>8219</v>
      </c>
      <c r="B2" s="3">
        <v>182</v>
      </c>
      <c r="E2" s="3" t="s">
        <v>8221</v>
      </c>
      <c r="F2" s="3">
        <v>0</v>
      </c>
    </row>
    <row r="3" spans="1:9" x14ac:dyDescent="0.35">
      <c r="A3" s="3" t="s">
        <v>8219</v>
      </c>
      <c r="B3" s="3">
        <v>79</v>
      </c>
      <c r="E3" s="3" t="s">
        <v>8221</v>
      </c>
      <c r="F3" s="3">
        <v>1</v>
      </c>
      <c r="H3" s="14" t="s">
        <v>8400</v>
      </c>
      <c r="I3" s="14"/>
    </row>
    <row r="4" spans="1:9" x14ac:dyDescent="0.35">
      <c r="A4" s="3" t="s">
        <v>8219</v>
      </c>
      <c r="B4" s="3">
        <v>35</v>
      </c>
      <c r="E4" s="3" t="s">
        <v>8221</v>
      </c>
      <c r="F4" s="3">
        <v>10</v>
      </c>
      <c r="H4" t="s">
        <v>8402</v>
      </c>
      <c r="I4" s="13">
        <f>AVERAGE(B2:B2186)</f>
        <v>194.42517162471395</v>
      </c>
    </row>
    <row r="5" spans="1:9" x14ac:dyDescent="0.35">
      <c r="A5" s="3" t="s">
        <v>8219</v>
      </c>
      <c r="B5" s="3">
        <v>150</v>
      </c>
      <c r="E5" s="3" t="s">
        <v>8221</v>
      </c>
      <c r="F5" s="3">
        <v>0</v>
      </c>
      <c r="H5" t="s">
        <v>8403</v>
      </c>
      <c r="I5" s="13">
        <f>MEDIAN(B2:B2186)</f>
        <v>62</v>
      </c>
    </row>
    <row r="6" spans="1:9" x14ac:dyDescent="0.35">
      <c r="A6" s="3" t="s">
        <v>8219</v>
      </c>
      <c r="B6" s="3">
        <v>284</v>
      </c>
      <c r="E6" s="3" t="s">
        <v>8221</v>
      </c>
      <c r="F6" s="3">
        <v>7</v>
      </c>
      <c r="H6" t="s">
        <v>8404</v>
      </c>
      <c r="I6" s="13">
        <f>MIN(B2:B2186)</f>
        <v>1</v>
      </c>
    </row>
    <row r="7" spans="1:9" x14ac:dyDescent="0.35">
      <c r="A7" s="3" t="s">
        <v>8219</v>
      </c>
      <c r="B7" s="3">
        <v>47</v>
      </c>
      <c r="E7" s="3" t="s">
        <v>8221</v>
      </c>
      <c r="F7" s="3">
        <v>0</v>
      </c>
      <c r="H7" t="s">
        <v>8405</v>
      </c>
      <c r="I7" s="13">
        <f>MAX(B2:B2186)</f>
        <v>26457</v>
      </c>
    </row>
    <row r="8" spans="1:9" x14ac:dyDescent="0.35">
      <c r="A8" s="3" t="s">
        <v>8219</v>
      </c>
      <c r="B8" s="3">
        <v>58</v>
      </c>
      <c r="E8" s="3" t="s">
        <v>8221</v>
      </c>
      <c r="F8" s="3">
        <v>1</v>
      </c>
      <c r="H8" t="s">
        <v>8406</v>
      </c>
      <c r="I8" s="15">
        <f>VAR(B2:B2186)</f>
        <v>713167.37912800396</v>
      </c>
    </row>
    <row r="9" spans="1:9" x14ac:dyDescent="0.35">
      <c r="A9" s="3" t="s">
        <v>8219</v>
      </c>
      <c r="B9" s="3">
        <v>57</v>
      </c>
      <c r="E9" s="3" t="s">
        <v>8221</v>
      </c>
      <c r="F9" s="3">
        <v>2</v>
      </c>
      <c r="H9" t="s">
        <v>8407</v>
      </c>
      <c r="I9" s="13">
        <f>STDEV(B2:B2186)</f>
        <v>844.49237955591047</v>
      </c>
    </row>
    <row r="10" spans="1:9" x14ac:dyDescent="0.35">
      <c r="A10" s="3" t="s">
        <v>8219</v>
      </c>
      <c r="B10" s="3">
        <v>12</v>
      </c>
      <c r="E10" s="3" t="s">
        <v>8221</v>
      </c>
      <c r="F10" s="3">
        <v>3</v>
      </c>
    </row>
    <row r="11" spans="1:9" x14ac:dyDescent="0.35">
      <c r="A11" s="3" t="s">
        <v>8219</v>
      </c>
      <c r="B11" s="3">
        <v>20</v>
      </c>
      <c r="E11" s="3" t="s">
        <v>8221</v>
      </c>
      <c r="F11" s="3">
        <v>10</v>
      </c>
      <c r="H11" s="14" t="s">
        <v>8401</v>
      </c>
      <c r="I11" s="14"/>
    </row>
    <row r="12" spans="1:9" x14ac:dyDescent="0.35">
      <c r="A12" s="3" t="s">
        <v>8219</v>
      </c>
      <c r="B12" s="3">
        <v>19</v>
      </c>
      <c r="E12" s="3" t="s">
        <v>8221</v>
      </c>
      <c r="F12" s="3">
        <v>10</v>
      </c>
      <c r="H12" t="s">
        <v>8402</v>
      </c>
      <c r="I12" s="13">
        <f>AVERAGE(F2:F1531)</f>
        <v>17.709803921568628</v>
      </c>
    </row>
    <row r="13" spans="1:9" x14ac:dyDescent="0.35">
      <c r="A13" s="3" t="s">
        <v>8219</v>
      </c>
      <c r="B13" s="3">
        <v>75</v>
      </c>
      <c r="E13" s="3" t="s">
        <v>8221</v>
      </c>
      <c r="F13" s="3">
        <v>1</v>
      </c>
      <c r="H13" t="s">
        <v>8403</v>
      </c>
      <c r="I13" s="13">
        <f>MEDIAN(F2:F1531)</f>
        <v>4</v>
      </c>
    </row>
    <row r="14" spans="1:9" x14ac:dyDescent="0.35">
      <c r="A14" s="3" t="s">
        <v>8219</v>
      </c>
      <c r="B14" s="3">
        <v>827</v>
      </c>
      <c r="E14" s="3" t="s">
        <v>8221</v>
      </c>
      <c r="F14" s="3">
        <v>0</v>
      </c>
      <c r="H14" t="s">
        <v>8404</v>
      </c>
      <c r="I14" s="13">
        <f>MIN(F2:F1531)</f>
        <v>0</v>
      </c>
    </row>
    <row r="15" spans="1:9" x14ac:dyDescent="0.35">
      <c r="A15" s="3" t="s">
        <v>8219</v>
      </c>
      <c r="B15" s="3">
        <v>51</v>
      </c>
      <c r="E15" s="3" t="s">
        <v>8221</v>
      </c>
      <c r="F15" s="3">
        <v>0</v>
      </c>
      <c r="H15" t="s">
        <v>8405</v>
      </c>
      <c r="I15" s="13">
        <f>MAX(F2:F1531)</f>
        <v>1293</v>
      </c>
    </row>
    <row r="16" spans="1:9" x14ac:dyDescent="0.35">
      <c r="A16" s="3" t="s">
        <v>8219</v>
      </c>
      <c r="B16" s="3">
        <v>41</v>
      </c>
      <c r="E16" s="3" t="s">
        <v>8221</v>
      </c>
      <c r="F16" s="3">
        <v>0</v>
      </c>
      <c r="H16" t="s">
        <v>8406</v>
      </c>
      <c r="I16" s="15">
        <f>VAR(F2:F1531)</f>
        <v>3775.6894394644714</v>
      </c>
    </row>
    <row r="17" spans="1:9" x14ac:dyDescent="0.35">
      <c r="A17" s="3" t="s">
        <v>8219</v>
      </c>
      <c r="B17" s="3">
        <v>98</v>
      </c>
      <c r="E17" s="3" t="s">
        <v>8221</v>
      </c>
      <c r="F17" s="3">
        <v>26</v>
      </c>
      <c r="H17" t="s">
        <v>8407</v>
      </c>
      <c r="I17" s="13">
        <f>STDEV(F2:F1531)</f>
        <v>61.446638959868842</v>
      </c>
    </row>
    <row r="18" spans="1:9" x14ac:dyDescent="0.35">
      <c r="A18" s="3" t="s">
        <v>8219</v>
      </c>
      <c r="B18" s="3">
        <v>70</v>
      </c>
      <c r="E18" s="3" t="s">
        <v>8221</v>
      </c>
      <c r="F18" s="3">
        <v>0</v>
      </c>
    </row>
    <row r="19" spans="1:9" x14ac:dyDescent="0.35">
      <c r="A19" s="3" t="s">
        <v>8219</v>
      </c>
      <c r="B19" s="3">
        <v>36</v>
      </c>
      <c r="E19" s="3" t="s">
        <v>8221</v>
      </c>
      <c r="F19" s="3">
        <v>7</v>
      </c>
    </row>
    <row r="20" spans="1:9" x14ac:dyDescent="0.35">
      <c r="A20" s="3" t="s">
        <v>8219</v>
      </c>
      <c r="B20" s="3">
        <v>342</v>
      </c>
      <c r="E20" s="3" t="s">
        <v>8221</v>
      </c>
      <c r="F20" s="3">
        <v>0</v>
      </c>
    </row>
    <row r="21" spans="1:9" x14ac:dyDescent="0.35">
      <c r="A21" s="3" t="s">
        <v>8219</v>
      </c>
      <c r="B21" s="3">
        <v>22</v>
      </c>
      <c r="E21" s="3" t="s">
        <v>8221</v>
      </c>
      <c r="F21" s="3">
        <v>2</v>
      </c>
    </row>
    <row r="22" spans="1:9" x14ac:dyDescent="0.35">
      <c r="A22" s="3" t="s">
        <v>8219</v>
      </c>
      <c r="B22" s="3">
        <v>25</v>
      </c>
      <c r="E22" s="3" t="s">
        <v>8221</v>
      </c>
      <c r="F22" s="3">
        <v>13</v>
      </c>
    </row>
    <row r="23" spans="1:9" x14ac:dyDescent="0.35">
      <c r="A23" s="3" t="s">
        <v>8219</v>
      </c>
      <c r="B23" s="3">
        <v>101</v>
      </c>
      <c r="E23" s="3" t="s">
        <v>8221</v>
      </c>
      <c r="F23" s="3">
        <v>4</v>
      </c>
    </row>
    <row r="24" spans="1:9" x14ac:dyDescent="0.35">
      <c r="A24" s="3" t="s">
        <v>8219</v>
      </c>
      <c r="B24" s="3">
        <v>8</v>
      </c>
      <c r="E24" s="3" t="s">
        <v>8221</v>
      </c>
      <c r="F24" s="3">
        <v>0</v>
      </c>
    </row>
    <row r="25" spans="1:9" x14ac:dyDescent="0.35">
      <c r="A25" s="3" t="s">
        <v>8219</v>
      </c>
      <c r="B25" s="3">
        <v>23</v>
      </c>
      <c r="E25" s="3" t="s">
        <v>8221</v>
      </c>
      <c r="F25" s="3">
        <v>12</v>
      </c>
    </row>
    <row r="26" spans="1:9" x14ac:dyDescent="0.35">
      <c r="A26" s="3" t="s">
        <v>8219</v>
      </c>
      <c r="B26" s="3">
        <v>574</v>
      </c>
      <c r="E26" s="3" t="s">
        <v>8221</v>
      </c>
      <c r="F26" s="3">
        <v>2</v>
      </c>
    </row>
    <row r="27" spans="1:9" x14ac:dyDescent="0.35">
      <c r="A27" s="3" t="s">
        <v>8219</v>
      </c>
      <c r="B27" s="3">
        <v>14</v>
      </c>
      <c r="E27" s="3" t="s">
        <v>8221</v>
      </c>
      <c r="F27" s="3">
        <v>10</v>
      </c>
    </row>
    <row r="28" spans="1:9" x14ac:dyDescent="0.35">
      <c r="A28" s="3" t="s">
        <v>8219</v>
      </c>
      <c r="B28" s="3">
        <v>19</v>
      </c>
      <c r="E28" s="3" t="s">
        <v>8221</v>
      </c>
      <c r="F28" s="3">
        <v>0</v>
      </c>
    </row>
    <row r="29" spans="1:9" x14ac:dyDescent="0.35">
      <c r="A29" s="3" t="s">
        <v>8219</v>
      </c>
      <c r="B29" s="3">
        <v>150</v>
      </c>
      <c r="E29" s="3" t="s">
        <v>8221</v>
      </c>
      <c r="F29" s="3">
        <v>5</v>
      </c>
    </row>
    <row r="30" spans="1:9" x14ac:dyDescent="0.35">
      <c r="A30" s="3" t="s">
        <v>8219</v>
      </c>
      <c r="B30" s="3">
        <v>71</v>
      </c>
      <c r="E30" s="3" t="s">
        <v>8221</v>
      </c>
      <c r="F30" s="3">
        <v>0</v>
      </c>
    </row>
    <row r="31" spans="1:9" x14ac:dyDescent="0.35">
      <c r="A31" s="3" t="s">
        <v>8219</v>
      </c>
      <c r="B31" s="3">
        <v>117</v>
      </c>
      <c r="E31" s="3" t="s">
        <v>8221</v>
      </c>
      <c r="F31" s="3">
        <v>5</v>
      </c>
    </row>
    <row r="32" spans="1:9" x14ac:dyDescent="0.35">
      <c r="A32" s="3" t="s">
        <v>8219</v>
      </c>
      <c r="B32" s="3">
        <v>53</v>
      </c>
      <c r="E32" s="3" t="s">
        <v>8221</v>
      </c>
      <c r="F32" s="3">
        <v>1</v>
      </c>
    </row>
    <row r="33" spans="1:6" x14ac:dyDescent="0.35">
      <c r="A33" s="3" t="s">
        <v>8219</v>
      </c>
      <c r="B33" s="3">
        <v>1</v>
      </c>
      <c r="E33" s="3" t="s">
        <v>8221</v>
      </c>
      <c r="F33" s="3">
        <v>3</v>
      </c>
    </row>
    <row r="34" spans="1:6" x14ac:dyDescent="0.35">
      <c r="A34" s="3" t="s">
        <v>8219</v>
      </c>
      <c r="B34" s="3">
        <v>89</v>
      </c>
      <c r="E34" s="3" t="s">
        <v>8221</v>
      </c>
      <c r="F34" s="3">
        <v>3</v>
      </c>
    </row>
    <row r="35" spans="1:6" x14ac:dyDescent="0.35">
      <c r="A35" s="3" t="s">
        <v>8219</v>
      </c>
      <c r="B35" s="3">
        <v>64</v>
      </c>
      <c r="E35" s="3" t="s">
        <v>8221</v>
      </c>
      <c r="F35" s="3">
        <v>0</v>
      </c>
    </row>
    <row r="36" spans="1:6" x14ac:dyDescent="0.35">
      <c r="A36" s="3" t="s">
        <v>8219</v>
      </c>
      <c r="B36" s="3">
        <v>68</v>
      </c>
      <c r="E36" s="3" t="s">
        <v>8221</v>
      </c>
      <c r="F36" s="3">
        <v>3</v>
      </c>
    </row>
    <row r="37" spans="1:6" x14ac:dyDescent="0.35">
      <c r="A37" s="3" t="s">
        <v>8219</v>
      </c>
      <c r="B37" s="3">
        <v>28</v>
      </c>
      <c r="E37" s="3" t="s">
        <v>8221</v>
      </c>
      <c r="F37" s="3">
        <v>0</v>
      </c>
    </row>
    <row r="38" spans="1:6" x14ac:dyDescent="0.35">
      <c r="A38" s="3" t="s">
        <v>8219</v>
      </c>
      <c r="B38" s="3">
        <v>44</v>
      </c>
      <c r="E38" s="3" t="s">
        <v>8221</v>
      </c>
      <c r="F38" s="3">
        <v>19</v>
      </c>
    </row>
    <row r="39" spans="1:6" x14ac:dyDescent="0.35">
      <c r="A39" s="3" t="s">
        <v>8219</v>
      </c>
      <c r="B39" s="3">
        <v>253</v>
      </c>
      <c r="E39" s="3" t="s">
        <v>8221</v>
      </c>
      <c r="F39" s="3">
        <v>8</v>
      </c>
    </row>
    <row r="40" spans="1:6" x14ac:dyDescent="0.35">
      <c r="A40" s="3" t="s">
        <v>8219</v>
      </c>
      <c r="B40" s="3">
        <v>66</v>
      </c>
      <c r="E40" s="3" t="s">
        <v>8221</v>
      </c>
      <c r="F40" s="3">
        <v>6</v>
      </c>
    </row>
    <row r="41" spans="1:6" x14ac:dyDescent="0.35">
      <c r="A41" s="3" t="s">
        <v>8219</v>
      </c>
      <c r="B41" s="3">
        <v>217</v>
      </c>
      <c r="E41" s="3" t="s">
        <v>8221</v>
      </c>
      <c r="F41" s="3">
        <v>0</v>
      </c>
    </row>
    <row r="42" spans="1:6" x14ac:dyDescent="0.35">
      <c r="A42" s="3" t="s">
        <v>8219</v>
      </c>
      <c r="B42" s="3">
        <v>16</v>
      </c>
      <c r="E42" s="3" t="s">
        <v>8221</v>
      </c>
      <c r="F42" s="3">
        <v>18</v>
      </c>
    </row>
    <row r="43" spans="1:6" x14ac:dyDescent="0.35">
      <c r="A43" s="3" t="s">
        <v>8219</v>
      </c>
      <c r="B43" s="3">
        <v>19</v>
      </c>
      <c r="E43" s="3" t="s">
        <v>8221</v>
      </c>
      <c r="F43" s="3">
        <v>7</v>
      </c>
    </row>
    <row r="44" spans="1:6" x14ac:dyDescent="0.35">
      <c r="A44" s="3" t="s">
        <v>8219</v>
      </c>
      <c r="B44" s="3">
        <v>169</v>
      </c>
      <c r="E44" s="3" t="s">
        <v>8221</v>
      </c>
      <c r="F44" s="3">
        <v>0</v>
      </c>
    </row>
    <row r="45" spans="1:6" x14ac:dyDescent="0.35">
      <c r="A45" s="3" t="s">
        <v>8219</v>
      </c>
      <c r="B45" s="3">
        <v>263</v>
      </c>
      <c r="E45" s="3" t="s">
        <v>8221</v>
      </c>
      <c r="F45" s="3">
        <v>8</v>
      </c>
    </row>
    <row r="46" spans="1:6" x14ac:dyDescent="0.35">
      <c r="A46" s="3" t="s">
        <v>8219</v>
      </c>
      <c r="B46" s="3">
        <v>15</v>
      </c>
      <c r="E46" s="3" t="s">
        <v>8221</v>
      </c>
      <c r="F46" s="3">
        <v>1293</v>
      </c>
    </row>
    <row r="47" spans="1:6" x14ac:dyDescent="0.35">
      <c r="A47" s="3" t="s">
        <v>8219</v>
      </c>
      <c r="B47" s="3">
        <v>61</v>
      </c>
      <c r="E47" s="3" t="s">
        <v>8221</v>
      </c>
      <c r="F47" s="3">
        <v>17</v>
      </c>
    </row>
    <row r="48" spans="1:6" x14ac:dyDescent="0.35">
      <c r="A48" s="3" t="s">
        <v>8219</v>
      </c>
      <c r="B48" s="3">
        <v>45</v>
      </c>
      <c r="E48" s="3" t="s">
        <v>8221</v>
      </c>
      <c r="F48" s="3">
        <v>0</v>
      </c>
    </row>
    <row r="49" spans="1:6" x14ac:dyDescent="0.35">
      <c r="A49" s="3" t="s">
        <v>8219</v>
      </c>
      <c r="B49" s="3">
        <v>70</v>
      </c>
      <c r="E49" s="3" t="s">
        <v>8221</v>
      </c>
      <c r="F49" s="3">
        <v>13</v>
      </c>
    </row>
    <row r="50" spans="1:6" x14ac:dyDescent="0.35">
      <c r="A50" s="3" t="s">
        <v>8219</v>
      </c>
      <c r="B50" s="3">
        <v>38</v>
      </c>
      <c r="E50" s="3" t="s">
        <v>8221</v>
      </c>
      <c r="F50" s="3">
        <v>0</v>
      </c>
    </row>
    <row r="51" spans="1:6" x14ac:dyDescent="0.35">
      <c r="A51" s="3" t="s">
        <v>8219</v>
      </c>
      <c r="B51" s="3">
        <v>87</v>
      </c>
      <c r="E51" s="3" t="s">
        <v>8221</v>
      </c>
      <c r="F51" s="3">
        <v>0</v>
      </c>
    </row>
    <row r="52" spans="1:6" x14ac:dyDescent="0.35">
      <c r="A52" s="3" t="s">
        <v>8219</v>
      </c>
      <c r="B52" s="3">
        <v>22</v>
      </c>
      <c r="E52" s="3" t="s">
        <v>8221</v>
      </c>
      <c r="F52" s="3">
        <v>33</v>
      </c>
    </row>
    <row r="53" spans="1:6" x14ac:dyDescent="0.35">
      <c r="A53" s="3" t="s">
        <v>8219</v>
      </c>
      <c r="B53" s="3">
        <v>119</v>
      </c>
      <c r="E53" s="3" t="s">
        <v>8221</v>
      </c>
      <c r="F53" s="3">
        <v>12</v>
      </c>
    </row>
    <row r="54" spans="1:6" x14ac:dyDescent="0.35">
      <c r="A54" s="3" t="s">
        <v>8219</v>
      </c>
      <c r="B54" s="3">
        <v>52</v>
      </c>
      <c r="E54" s="3" t="s">
        <v>8221</v>
      </c>
      <c r="F54" s="3">
        <v>1</v>
      </c>
    </row>
    <row r="55" spans="1:6" x14ac:dyDescent="0.35">
      <c r="A55" s="3" t="s">
        <v>8219</v>
      </c>
      <c r="B55" s="3">
        <v>117</v>
      </c>
      <c r="E55" s="3" t="s">
        <v>8221</v>
      </c>
      <c r="F55" s="3">
        <v>1</v>
      </c>
    </row>
    <row r="56" spans="1:6" x14ac:dyDescent="0.35">
      <c r="A56" s="3" t="s">
        <v>8219</v>
      </c>
      <c r="B56" s="3">
        <v>52</v>
      </c>
      <c r="E56" s="3" t="s">
        <v>8221</v>
      </c>
      <c r="F56" s="3">
        <v>1</v>
      </c>
    </row>
    <row r="57" spans="1:6" x14ac:dyDescent="0.35">
      <c r="A57" s="3" t="s">
        <v>8219</v>
      </c>
      <c r="B57" s="3">
        <v>86</v>
      </c>
      <c r="E57" s="3" t="s">
        <v>8221</v>
      </c>
      <c r="F57" s="3">
        <v>1</v>
      </c>
    </row>
    <row r="58" spans="1:6" x14ac:dyDescent="0.35">
      <c r="A58" s="3" t="s">
        <v>8219</v>
      </c>
      <c r="B58" s="3">
        <v>174</v>
      </c>
      <c r="E58" s="3" t="s">
        <v>8221</v>
      </c>
      <c r="F58" s="3">
        <v>84</v>
      </c>
    </row>
    <row r="59" spans="1:6" x14ac:dyDescent="0.35">
      <c r="A59" s="3" t="s">
        <v>8219</v>
      </c>
      <c r="B59" s="3">
        <v>69</v>
      </c>
      <c r="E59" s="3" t="s">
        <v>8221</v>
      </c>
      <c r="F59" s="3">
        <v>38</v>
      </c>
    </row>
    <row r="60" spans="1:6" x14ac:dyDescent="0.35">
      <c r="A60" s="3" t="s">
        <v>8219</v>
      </c>
      <c r="B60" s="3">
        <v>75</v>
      </c>
      <c r="E60" s="3" t="s">
        <v>8221</v>
      </c>
      <c r="F60" s="3">
        <v>1</v>
      </c>
    </row>
    <row r="61" spans="1:6" x14ac:dyDescent="0.35">
      <c r="A61" s="3" t="s">
        <v>8219</v>
      </c>
      <c r="B61" s="3">
        <v>33</v>
      </c>
      <c r="E61" s="3" t="s">
        <v>8221</v>
      </c>
      <c r="F61" s="3">
        <v>76</v>
      </c>
    </row>
    <row r="62" spans="1:6" x14ac:dyDescent="0.35">
      <c r="A62" s="3" t="s">
        <v>8219</v>
      </c>
      <c r="B62" s="3">
        <v>108</v>
      </c>
      <c r="E62" s="3" t="s">
        <v>8221</v>
      </c>
      <c r="F62" s="3">
        <v>3</v>
      </c>
    </row>
    <row r="63" spans="1:6" x14ac:dyDescent="0.35">
      <c r="A63" s="3" t="s">
        <v>8219</v>
      </c>
      <c r="B63" s="3">
        <v>23</v>
      </c>
      <c r="E63" s="3" t="s">
        <v>8221</v>
      </c>
      <c r="F63" s="3">
        <v>0</v>
      </c>
    </row>
    <row r="64" spans="1:6" x14ac:dyDescent="0.35">
      <c r="A64" s="3" t="s">
        <v>8219</v>
      </c>
      <c r="B64" s="3">
        <v>48</v>
      </c>
      <c r="E64" s="3" t="s">
        <v>8221</v>
      </c>
      <c r="F64" s="3">
        <v>2</v>
      </c>
    </row>
    <row r="65" spans="1:6" x14ac:dyDescent="0.35">
      <c r="A65" s="3" t="s">
        <v>8219</v>
      </c>
      <c r="B65" s="3">
        <v>64</v>
      </c>
      <c r="E65" s="3" t="s">
        <v>8221</v>
      </c>
      <c r="F65" s="3">
        <v>0</v>
      </c>
    </row>
    <row r="66" spans="1:6" x14ac:dyDescent="0.35">
      <c r="A66" s="3" t="s">
        <v>8219</v>
      </c>
      <c r="B66" s="3">
        <v>24</v>
      </c>
      <c r="E66" s="3" t="s">
        <v>8221</v>
      </c>
      <c r="F66" s="3">
        <v>0</v>
      </c>
    </row>
    <row r="67" spans="1:6" x14ac:dyDescent="0.35">
      <c r="A67" s="3" t="s">
        <v>8219</v>
      </c>
      <c r="B67" s="3">
        <v>57</v>
      </c>
      <c r="E67" s="3" t="s">
        <v>8221</v>
      </c>
      <c r="F67" s="3">
        <v>0</v>
      </c>
    </row>
    <row r="68" spans="1:6" x14ac:dyDescent="0.35">
      <c r="A68" s="3" t="s">
        <v>8219</v>
      </c>
      <c r="B68" s="3">
        <v>26</v>
      </c>
      <c r="E68" s="3" t="s">
        <v>8221</v>
      </c>
      <c r="F68" s="3">
        <v>2</v>
      </c>
    </row>
    <row r="69" spans="1:6" x14ac:dyDescent="0.35">
      <c r="A69" s="3" t="s">
        <v>8219</v>
      </c>
      <c r="B69" s="3">
        <v>20</v>
      </c>
      <c r="E69" s="3" t="s">
        <v>8221</v>
      </c>
      <c r="F69" s="3">
        <v>0</v>
      </c>
    </row>
    <row r="70" spans="1:6" x14ac:dyDescent="0.35">
      <c r="A70" s="3" t="s">
        <v>8219</v>
      </c>
      <c r="B70" s="3">
        <v>36</v>
      </c>
      <c r="E70" s="3" t="s">
        <v>8221</v>
      </c>
      <c r="F70" s="3">
        <v>0</v>
      </c>
    </row>
    <row r="71" spans="1:6" x14ac:dyDescent="0.35">
      <c r="A71" s="3" t="s">
        <v>8219</v>
      </c>
      <c r="B71" s="3">
        <v>178</v>
      </c>
      <c r="E71" s="3" t="s">
        <v>8221</v>
      </c>
      <c r="F71" s="3">
        <v>0</v>
      </c>
    </row>
    <row r="72" spans="1:6" x14ac:dyDescent="0.35">
      <c r="A72" s="3" t="s">
        <v>8219</v>
      </c>
      <c r="B72" s="3">
        <v>17</v>
      </c>
      <c r="E72" s="3" t="s">
        <v>8221</v>
      </c>
      <c r="F72" s="3">
        <v>2</v>
      </c>
    </row>
    <row r="73" spans="1:6" x14ac:dyDescent="0.35">
      <c r="A73" s="3" t="s">
        <v>8219</v>
      </c>
      <c r="B73" s="3">
        <v>32</v>
      </c>
      <c r="E73" s="3" t="s">
        <v>8221</v>
      </c>
      <c r="F73" s="3">
        <v>0</v>
      </c>
    </row>
    <row r="74" spans="1:6" x14ac:dyDescent="0.35">
      <c r="A74" s="3" t="s">
        <v>8219</v>
      </c>
      <c r="B74" s="3">
        <v>41</v>
      </c>
      <c r="E74" s="3" t="s">
        <v>8221</v>
      </c>
      <c r="F74" s="3">
        <v>7</v>
      </c>
    </row>
    <row r="75" spans="1:6" x14ac:dyDescent="0.35">
      <c r="A75" s="3" t="s">
        <v>8219</v>
      </c>
      <c r="B75" s="3">
        <v>18</v>
      </c>
      <c r="E75" s="3" t="s">
        <v>8221</v>
      </c>
      <c r="F75" s="3">
        <v>0</v>
      </c>
    </row>
    <row r="76" spans="1:6" x14ac:dyDescent="0.35">
      <c r="A76" s="3" t="s">
        <v>8219</v>
      </c>
      <c r="B76" s="3">
        <v>29</v>
      </c>
      <c r="E76" s="3" t="s">
        <v>8221</v>
      </c>
      <c r="F76" s="3">
        <v>5</v>
      </c>
    </row>
    <row r="77" spans="1:6" x14ac:dyDescent="0.35">
      <c r="A77" s="3" t="s">
        <v>8219</v>
      </c>
      <c r="B77" s="3">
        <v>47</v>
      </c>
      <c r="E77" s="3" t="s">
        <v>8221</v>
      </c>
      <c r="F77" s="3">
        <v>0</v>
      </c>
    </row>
    <row r="78" spans="1:6" x14ac:dyDescent="0.35">
      <c r="A78" s="3" t="s">
        <v>8219</v>
      </c>
      <c r="B78" s="3">
        <v>15</v>
      </c>
      <c r="E78" s="3" t="s">
        <v>8221</v>
      </c>
      <c r="F78" s="3">
        <v>0</v>
      </c>
    </row>
    <row r="79" spans="1:6" x14ac:dyDescent="0.35">
      <c r="A79" s="3" t="s">
        <v>8219</v>
      </c>
      <c r="B79" s="3">
        <v>26</v>
      </c>
      <c r="E79" s="3" t="s">
        <v>8221</v>
      </c>
      <c r="F79" s="3">
        <v>1</v>
      </c>
    </row>
    <row r="80" spans="1:6" x14ac:dyDescent="0.35">
      <c r="A80" s="3" t="s">
        <v>8219</v>
      </c>
      <c r="B80" s="3">
        <v>35</v>
      </c>
      <c r="E80" s="3" t="s">
        <v>8221</v>
      </c>
      <c r="F80" s="3">
        <v>0</v>
      </c>
    </row>
    <row r="81" spans="1:6" x14ac:dyDescent="0.35">
      <c r="A81" s="3" t="s">
        <v>8219</v>
      </c>
      <c r="B81" s="3">
        <v>41</v>
      </c>
      <c r="E81" s="3" t="s">
        <v>8221</v>
      </c>
      <c r="F81" s="3">
        <v>5</v>
      </c>
    </row>
    <row r="82" spans="1:6" x14ac:dyDescent="0.35">
      <c r="A82" s="3" t="s">
        <v>8219</v>
      </c>
      <c r="B82" s="3">
        <v>47</v>
      </c>
      <c r="E82" s="3" t="s">
        <v>8221</v>
      </c>
      <c r="F82" s="3">
        <v>3</v>
      </c>
    </row>
    <row r="83" spans="1:6" x14ac:dyDescent="0.35">
      <c r="A83" s="3" t="s">
        <v>8219</v>
      </c>
      <c r="B83" s="3">
        <v>28</v>
      </c>
      <c r="E83" s="3" t="s">
        <v>8221</v>
      </c>
      <c r="F83" s="3">
        <v>6</v>
      </c>
    </row>
    <row r="84" spans="1:6" x14ac:dyDescent="0.35">
      <c r="A84" s="3" t="s">
        <v>8219</v>
      </c>
      <c r="B84" s="3">
        <v>100</v>
      </c>
      <c r="E84" s="3" t="s">
        <v>8221</v>
      </c>
      <c r="F84" s="3">
        <v>12</v>
      </c>
    </row>
    <row r="85" spans="1:6" x14ac:dyDescent="0.35">
      <c r="A85" s="3" t="s">
        <v>8219</v>
      </c>
      <c r="B85" s="3">
        <v>13</v>
      </c>
      <c r="E85" s="3" t="s">
        <v>8221</v>
      </c>
      <c r="F85" s="3">
        <v>13</v>
      </c>
    </row>
    <row r="86" spans="1:6" x14ac:dyDescent="0.35">
      <c r="A86" s="3" t="s">
        <v>8219</v>
      </c>
      <c r="B86" s="3">
        <v>7</v>
      </c>
      <c r="E86" s="3" t="s">
        <v>8221</v>
      </c>
      <c r="F86" s="3">
        <v>5</v>
      </c>
    </row>
    <row r="87" spans="1:6" x14ac:dyDescent="0.35">
      <c r="A87" s="3" t="s">
        <v>8219</v>
      </c>
      <c r="B87" s="3">
        <v>21</v>
      </c>
      <c r="E87" s="3" t="s">
        <v>8221</v>
      </c>
      <c r="F87" s="3">
        <v>2</v>
      </c>
    </row>
    <row r="88" spans="1:6" x14ac:dyDescent="0.35">
      <c r="A88" s="3" t="s">
        <v>8219</v>
      </c>
      <c r="B88" s="3">
        <v>17</v>
      </c>
      <c r="E88" s="3" t="s">
        <v>8221</v>
      </c>
      <c r="F88" s="3">
        <v>8</v>
      </c>
    </row>
    <row r="89" spans="1:6" x14ac:dyDescent="0.35">
      <c r="A89" s="3" t="s">
        <v>8219</v>
      </c>
      <c r="B89" s="3">
        <v>25</v>
      </c>
      <c r="E89" s="3" t="s">
        <v>8221</v>
      </c>
      <c r="F89" s="3">
        <v>0</v>
      </c>
    </row>
    <row r="90" spans="1:6" x14ac:dyDescent="0.35">
      <c r="A90" s="3" t="s">
        <v>8219</v>
      </c>
      <c r="B90" s="3">
        <v>60</v>
      </c>
      <c r="E90" s="3" t="s">
        <v>8221</v>
      </c>
      <c r="F90" s="3">
        <v>13</v>
      </c>
    </row>
    <row r="91" spans="1:6" x14ac:dyDescent="0.35">
      <c r="A91" s="3" t="s">
        <v>8219</v>
      </c>
      <c r="B91" s="3">
        <v>56</v>
      </c>
      <c r="E91" s="3" t="s">
        <v>8221</v>
      </c>
      <c r="F91" s="3">
        <v>0</v>
      </c>
    </row>
    <row r="92" spans="1:6" x14ac:dyDescent="0.35">
      <c r="A92" s="3" t="s">
        <v>8219</v>
      </c>
      <c r="B92" s="3">
        <v>16</v>
      </c>
      <c r="E92" s="3" t="s">
        <v>8221</v>
      </c>
      <c r="F92" s="3">
        <v>5</v>
      </c>
    </row>
    <row r="93" spans="1:6" x14ac:dyDescent="0.35">
      <c r="A93" s="3" t="s">
        <v>8219</v>
      </c>
      <c r="B93" s="3">
        <v>46</v>
      </c>
      <c r="E93" s="3" t="s">
        <v>8221</v>
      </c>
      <c r="F93" s="3">
        <v>8</v>
      </c>
    </row>
    <row r="94" spans="1:6" x14ac:dyDescent="0.35">
      <c r="A94" s="3" t="s">
        <v>8219</v>
      </c>
      <c r="B94" s="3">
        <v>43</v>
      </c>
      <c r="E94" s="3" t="s">
        <v>8221</v>
      </c>
      <c r="F94" s="3">
        <v>8</v>
      </c>
    </row>
    <row r="95" spans="1:6" x14ac:dyDescent="0.35">
      <c r="A95" s="3" t="s">
        <v>8219</v>
      </c>
      <c r="B95" s="3">
        <v>15</v>
      </c>
      <c r="E95" s="3" t="s">
        <v>8221</v>
      </c>
      <c r="F95" s="3">
        <v>0</v>
      </c>
    </row>
    <row r="96" spans="1:6" x14ac:dyDescent="0.35">
      <c r="A96" s="3" t="s">
        <v>8219</v>
      </c>
      <c r="B96" s="3">
        <v>12</v>
      </c>
      <c r="E96" s="3" t="s">
        <v>8221</v>
      </c>
      <c r="F96" s="3">
        <v>2</v>
      </c>
    </row>
    <row r="97" spans="1:6" x14ac:dyDescent="0.35">
      <c r="A97" s="3" t="s">
        <v>8219</v>
      </c>
      <c r="B97" s="3">
        <v>21</v>
      </c>
      <c r="E97" s="3" t="s">
        <v>8221</v>
      </c>
      <c r="F97" s="3">
        <v>3</v>
      </c>
    </row>
    <row r="98" spans="1:6" x14ac:dyDescent="0.35">
      <c r="A98" s="3" t="s">
        <v>8219</v>
      </c>
      <c r="B98" s="3">
        <v>34</v>
      </c>
      <c r="E98" s="3" t="s">
        <v>8221</v>
      </c>
      <c r="F98" s="3">
        <v>0</v>
      </c>
    </row>
    <row r="99" spans="1:6" x14ac:dyDescent="0.35">
      <c r="A99" s="3" t="s">
        <v>8219</v>
      </c>
      <c r="B99" s="3">
        <v>8</v>
      </c>
      <c r="E99" s="3" t="s">
        <v>8221</v>
      </c>
      <c r="F99" s="3">
        <v>0</v>
      </c>
    </row>
    <row r="100" spans="1:6" x14ac:dyDescent="0.35">
      <c r="A100" s="3" t="s">
        <v>8219</v>
      </c>
      <c r="B100" s="3">
        <v>60</v>
      </c>
      <c r="E100" s="3" t="s">
        <v>8221</v>
      </c>
      <c r="F100" s="3">
        <v>11</v>
      </c>
    </row>
    <row r="101" spans="1:6" x14ac:dyDescent="0.35">
      <c r="A101" s="3" t="s">
        <v>8219</v>
      </c>
      <c r="B101" s="3">
        <v>39</v>
      </c>
      <c r="E101" s="3" t="s">
        <v>8221</v>
      </c>
      <c r="F101" s="3">
        <v>0</v>
      </c>
    </row>
    <row r="102" spans="1:6" x14ac:dyDescent="0.35">
      <c r="A102" s="3" t="s">
        <v>8219</v>
      </c>
      <c r="B102" s="3">
        <v>26</v>
      </c>
      <c r="E102" s="3" t="s">
        <v>8221</v>
      </c>
      <c r="F102" s="3">
        <v>1</v>
      </c>
    </row>
    <row r="103" spans="1:6" x14ac:dyDescent="0.35">
      <c r="A103" s="3" t="s">
        <v>8219</v>
      </c>
      <c r="B103" s="3">
        <v>35</v>
      </c>
      <c r="E103" s="3" t="s">
        <v>8221</v>
      </c>
      <c r="F103" s="3">
        <v>0</v>
      </c>
    </row>
    <row r="104" spans="1:6" x14ac:dyDescent="0.35">
      <c r="A104" s="3" t="s">
        <v>8219</v>
      </c>
      <c r="B104" s="3">
        <v>65</v>
      </c>
      <c r="E104" s="3" t="s">
        <v>8221</v>
      </c>
      <c r="F104" s="3">
        <v>17</v>
      </c>
    </row>
    <row r="105" spans="1:6" x14ac:dyDescent="0.35">
      <c r="A105" s="3" t="s">
        <v>8219</v>
      </c>
      <c r="B105" s="3">
        <v>49</v>
      </c>
      <c r="E105" s="3" t="s">
        <v>8221</v>
      </c>
      <c r="F105" s="3">
        <v>2</v>
      </c>
    </row>
    <row r="106" spans="1:6" x14ac:dyDescent="0.35">
      <c r="A106" s="3" t="s">
        <v>8219</v>
      </c>
      <c r="B106" s="3">
        <v>10</v>
      </c>
      <c r="E106" s="3" t="s">
        <v>8221</v>
      </c>
      <c r="F106" s="3">
        <v>1</v>
      </c>
    </row>
    <row r="107" spans="1:6" x14ac:dyDescent="0.35">
      <c r="A107" s="3" t="s">
        <v>8219</v>
      </c>
      <c r="B107" s="3">
        <v>60</v>
      </c>
      <c r="E107" s="3" t="s">
        <v>8221</v>
      </c>
      <c r="F107" s="3">
        <v>2</v>
      </c>
    </row>
    <row r="108" spans="1:6" x14ac:dyDescent="0.35">
      <c r="A108" s="3" t="s">
        <v>8219</v>
      </c>
      <c r="B108" s="3">
        <v>27</v>
      </c>
      <c r="E108" s="3" t="s">
        <v>8221</v>
      </c>
      <c r="F108" s="3">
        <v>16</v>
      </c>
    </row>
    <row r="109" spans="1:6" x14ac:dyDescent="0.35">
      <c r="A109" s="3" t="s">
        <v>8219</v>
      </c>
      <c r="B109" s="3">
        <v>69</v>
      </c>
      <c r="E109" s="3" t="s">
        <v>8221</v>
      </c>
      <c r="F109" s="3">
        <v>1</v>
      </c>
    </row>
    <row r="110" spans="1:6" x14ac:dyDescent="0.35">
      <c r="A110" s="3" t="s">
        <v>8219</v>
      </c>
      <c r="B110" s="3">
        <v>47</v>
      </c>
      <c r="E110" s="3" t="s">
        <v>8221</v>
      </c>
      <c r="F110" s="3">
        <v>4</v>
      </c>
    </row>
    <row r="111" spans="1:6" x14ac:dyDescent="0.35">
      <c r="A111" s="3" t="s">
        <v>8219</v>
      </c>
      <c r="B111" s="3">
        <v>47</v>
      </c>
      <c r="E111" s="3" t="s">
        <v>8221</v>
      </c>
      <c r="F111" s="3">
        <v>5</v>
      </c>
    </row>
    <row r="112" spans="1:6" x14ac:dyDescent="0.35">
      <c r="A112" s="3" t="s">
        <v>8219</v>
      </c>
      <c r="B112" s="3">
        <v>26</v>
      </c>
      <c r="E112" s="3" t="s">
        <v>8221</v>
      </c>
      <c r="F112" s="3">
        <v>7</v>
      </c>
    </row>
    <row r="113" spans="1:6" x14ac:dyDescent="0.35">
      <c r="A113" s="3" t="s">
        <v>8219</v>
      </c>
      <c r="B113" s="3">
        <v>53</v>
      </c>
      <c r="E113" s="3" t="s">
        <v>8221</v>
      </c>
      <c r="F113" s="3">
        <v>0</v>
      </c>
    </row>
    <row r="114" spans="1:6" x14ac:dyDescent="0.35">
      <c r="A114" s="3" t="s">
        <v>8219</v>
      </c>
      <c r="B114" s="3">
        <v>81</v>
      </c>
      <c r="E114" s="3" t="s">
        <v>8221</v>
      </c>
      <c r="F114" s="3">
        <v>12</v>
      </c>
    </row>
    <row r="115" spans="1:6" x14ac:dyDescent="0.35">
      <c r="A115" s="3" t="s">
        <v>8219</v>
      </c>
      <c r="B115" s="3">
        <v>78</v>
      </c>
      <c r="E115" s="3" t="s">
        <v>8221</v>
      </c>
      <c r="F115" s="3">
        <v>2</v>
      </c>
    </row>
    <row r="116" spans="1:6" x14ac:dyDescent="0.35">
      <c r="A116" s="3" t="s">
        <v>8219</v>
      </c>
      <c r="B116" s="3">
        <v>35</v>
      </c>
      <c r="E116" s="3" t="s">
        <v>8221</v>
      </c>
      <c r="F116" s="3">
        <v>5</v>
      </c>
    </row>
    <row r="117" spans="1:6" x14ac:dyDescent="0.35">
      <c r="A117" s="3" t="s">
        <v>8219</v>
      </c>
      <c r="B117" s="3">
        <v>22</v>
      </c>
      <c r="E117" s="3" t="s">
        <v>8221</v>
      </c>
      <c r="F117" s="3">
        <v>2</v>
      </c>
    </row>
    <row r="118" spans="1:6" x14ac:dyDescent="0.35">
      <c r="A118" s="3" t="s">
        <v>8219</v>
      </c>
      <c r="B118" s="3">
        <v>57</v>
      </c>
      <c r="E118" s="3" t="s">
        <v>8221</v>
      </c>
      <c r="F118" s="3">
        <v>3</v>
      </c>
    </row>
    <row r="119" spans="1:6" x14ac:dyDescent="0.35">
      <c r="A119" s="3" t="s">
        <v>8219</v>
      </c>
      <c r="B119" s="3">
        <v>27</v>
      </c>
      <c r="E119" s="3" t="s">
        <v>8221</v>
      </c>
      <c r="F119" s="3">
        <v>0</v>
      </c>
    </row>
    <row r="120" spans="1:6" x14ac:dyDescent="0.35">
      <c r="A120" s="3" t="s">
        <v>8219</v>
      </c>
      <c r="B120" s="3">
        <v>39</v>
      </c>
      <c r="E120" s="3" t="s">
        <v>8221</v>
      </c>
      <c r="F120" s="3">
        <v>49</v>
      </c>
    </row>
    <row r="121" spans="1:6" x14ac:dyDescent="0.35">
      <c r="A121" s="3" t="s">
        <v>8219</v>
      </c>
      <c r="B121" s="3">
        <v>37</v>
      </c>
      <c r="E121" s="3" t="s">
        <v>8221</v>
      </c>
      <c r="F121" s="3">
        <v>1</v>
      </c>
    </row>
    <row r="122" spans="1:6" x14ac:dyDescent="0.35">
      <c r="A122" s="3" t="s">
        <v>8219</v>
      </c>
      <c r="B122" s="3">
        <v>137</v>
      </c>
      <c r="E122" s="3" t="s">
        <v>8221</v>
      </c>
      <c r="F122" s="3">
        <v>2</v>
      </c>
    </row>
    <row r="123" spans="1:6" x14ac:dyDescent="0.35">
      <c r="A123" s="3" t="s">
        <v>8219</v>
      </c>
      <c r="B123" s="3">
        <v>376</v>
      </c>
      <c r="E123" s="3" t="s">
        <v>8221</v>
      </c>
      <c r="F123" s="3">
        <v>0</v>
      </c>
    </row>
    <row r="124" spans="1:6" x14ac:dyDescent="0.35">
      <c r="A124" s="3" t="s">
        <v>8219</v>
      </c>
      <c r="B124" s="3">
        <v>202</v>
      </c>
      <c r="E124" s="3" t="s">
        <v>8221</v>
      </c>
      <c r="F124" s="3">
        <v>0</v>
      </c>
    </row>
    <row r="125" spans="1:6" x14ac:dyDescent="0.35">
      <c r="A125" s="3" t="s">
        <v>8219</v>
      </c>
      <c r="B125" s="3">
        <v>328</v>
      </c>
      <c r="E125" s="3" t="s">
        <v>8221</v>
      </c>
      <c r="F125" s="3">
        <v>11</v>
      </c>
    </row>
    <row r="126" spans="1:6" x14ac:dyDescent="0.35">
      <c r="A126" s="3" t="s">
        <v>8219</v>
      </c>
      <c r="B126" s="3">
        <v>84</v>
      </c>
      <c r="E126" s="3" t="s">
        <v>8221</v>
      </c>
      <c r="F126" s="3">
        <v>1</v>
      </c>
    </row>
    <row r="127" spans="1:6" x14ac:dyDescent="0.35">
      <c r="A127" s="3" t="s">
        <v>8219</v>
      </c>
      <c r="B127" s="3">
        <v>96</v>
      </c>
      <c r="E127" s="3" t="s">
        <v>8221</v>
      </c>
      <c r="F127" s="3">
        <v>8</v>
      </c>
    </row>
    <row r="128" spans="1:6" x14ac:dyDescent="0.35">
      <c r="A128" s="3" t="s">
        <v>8219</v>
      </c>
      <c r="B128" s="3">
        <v>223</v>
      </c>
      <c r="E128" s="3" t="s">
        <v>8221</v>
      </c>
      <c r="F128" s="3">
        <v>5</v>
      </c>
    </row>
    <row r="129" spans="1:6" x14ac:dyDescent="0.35">
      <c r="A129" s="3" t="s">
        <v>8219</v>
      </c>
      <c r="B129" s="3">
        <v>62</v>
      </c>
      <c r="E129" s="3" t="s">
        <v>8221</v>
      </c>
      <c r="F129" s="3">
        <v>39</v>
      </c>
    </row>
    <row r="130" spans="1:6" x14ac:dyDescent="0.35">
      <c r="A130" s="3" t="s">
        <v>8219</v>
      </c>
      <c r="B130" s="3">
        <v>146</v>
      </c>
      <c r="E130" s="3" t="s">
        <v>8221</v>
      </c>
      <c r="F130" s="3">
        <v>0</v>
      </c>
    </row>
    <row r="131" spans="1:6" x14ac:dyDescent="0.35">
      <c r="A131" s="3" t="s">
        <v>8219</v>
      </c>
      <c r="B131" s="3">
        <v>235</v>
      </c>
      <c r="E131" s="3" t="s">
        <v>8221</v>
      </c>
      <c r="F131" s="3">
        <v>0</v>
      </c>
    </row>
    <row r="132" spans="1:6" x14ac:dyDescent="0.35">
      <c r="A132" s="3" t="s">
        <v>8219</v>
      </c>
      <c r="B132" s="3">
        <v>437</v>
      </c>
      <c r="E132" s="3" t="s">
        <v>8221</v>
      </c>
      <c r="F132" s="3">
        <v>2</v>
      </c>
    </row>
    <row r="133" spans="1:6" x14ac:dyDescent="0.35">
      <c r="A133" s="3" t="s">
        <v>8219</v>
      </c>
      <c r="B133" s="3">
        <v>77</v>
      </c>
      <c r="E133" s="3" t="s">
        <v>8221</v>
      </c>
      <c r="F133" s="3">
        <v>170</v>
      </c>
    </row>
    <row r="134" spans="1:6" x14ac:dyDescent="0.35">
      <c r="A134" s="3" t="s">
        <v>8219</v>
      </c>
      <c r="B134" s="3">
        <v>108</v>
      </c>
      <c r="E134" s="3" t="s">
        <v>8221</v>
      </c>
      <c r="F134" s="3">
        <v>5</v>
      </c>
    </row>
    <row r="135" spans="1:6" x14ac:dyDescent="0.35">
      <c r="A135" s="3" t="s">
        <v>8219</v>
      </c>
      <c r="B135" s="3">
        <v>7</v>
      </c>
      <c r="E135" s="3" t="s">
        <v>8221</v>
      </c>
      <c r="F135" s="3">
        <v>14</v>
      </c>
    </row>
    <row r="136" spans="1:6" x14ac:dyDescent="0.35">
      <c r="A136" s="3" t="s">
        <v>8219</v>
      </c>
      <c r="B136" s="3">
        <v>314</v>
      </c>
      <c r="E136" s="3" t="s">
        <v>8221</v>
      </c>
      <c r="F136" s="3">
        <v>1</v>
      </c>
    </row>
    <row r="137" spans="1:6" x14ac:dyDescent="0.35">
      <c r="A137" s="3" t="s">
        <v>8219</v>
      </c>
      <c r="B137" s="3">
        <v>188</v>
      </c>
      <c r="E137" s="3" t="s">
        <v>8221</v>
      </c>
      <c r="F137" s="3">
        <v>0</v>
      </c>
    </row>
    <row r="138" spans="1:6" x14ac:dyDescent="0.35">
      <c r="A138" s="3" t="s">
        <v>8219</v>
      </c>
      <c r="B138" s="3">
        <v>275</v>
      </c>
      <c r="E138" s="3" t="s">
        <v>8221</v>
      </c>
      <c r="F138" s="3">
        <v>124</v>
      </c>
    </row>
    <row r="139" spans="1:6" x14ac:dyDescent="0.35">
      <c r="A139" s="3" t="s">
        <v>8219</v>
      </c>
      <c r="B139" s="3">
        <v>560</v>
      </c>
      <c r="E139" s="3" t="s">
        <v>8221</v>
      </c>
      <c r="F139" s="3">
        <v>0</v>
      </c>
    </row>
    <row r="140" spans="1:6" x14ac:dyDescent="0.35">
      <c r="A140" s="3" t="s">
        <v>8219</v>
      </c>
      <c r="B140" s="3">
        <v>688</v>
      </c>
      <c r="E140" s="3" t="s">
        <v>8221</v>
      </c>
      <c r="F140" s="3">
        <v>0</v>
      </c>
    </row>
    <row r="141" spans="1:6" x14ac:dyDescent="0.35">
      <c r="A141" s="3" t="s">
        <v>8219</v>
      </c>
      <c r="B141" s="3">
        <v>942</v>
      </c>
      <c r="E141" s="3" t="s">
        <v>8221</v>
      </c>
      <c r="F141" s="3">
        <v>55</v>
      </c>
    </row>
    <row r="142" spans="1:6" x14ac:dyDescent="0.35">
      <c r="A142" s="3" t="s">
        <v>8219</v>
      </c>
      <c r="B142" s="3">
        <v>88</v>
      </c>
      <c r="E142" s="3" t="s">
        <v>8221</v>
      </c>
      <c r="F142" s="3">
        <v>140</v>
      </c>
    </row>
    <row r="143" spans="1:6" x14ac:dyDescent="0.35">
      <c r="A143" s="3" t="s">
        <v>8219</v>
      </c>
      <c r="B143" s="3">
        <v>220</v>
      </c>
      <c r="E143" s="3" t="s">
        <v>8221</v>
      </c>
      <c r="F143" s="3">
        <v>21</v>
      </c>
    </row>
    <row r="144" spans="1:6" x14ac:dyDescent="0.35">
      <c r="A144" s="3" t="s">
        <v>8219</v>
      </c>
      <c r="B144" s="3">
        <v>145</v>
      </c>
      <c r="E144" s="3" t="s">
        <v>8221</v>
      </c>
      <c r="F144" s="3">
        <v>1</v>
      </c>
    </row>
    <row r="145" spans="1:6" x14ac:dyDescent="0.35">
      <c r="A145" s="3" t="s">
        <v>8219</v>
      </c>
      <c r="B145" s="3">
        <v>963</v>
      </c>
      <c r="E145" s="3" t="s">
        <v>8221</v>
      </c>
      <c r="F145" s="3">
        <v>147</v>
      </c>
    </row>
    <row r="146" spans="1:6" x14ac:dyDescent="0.35">
      <c r="A146" s="3" t="s">
        <v>8219</v>
      </c>
      <c r="B146" s="3">
        <v>91</v>
      </c>
      <c r="E146" s="3" t="s">
        <v>8221</v>
      </c>
      <c r="F146" s="3">
        <v>11</v>
      </c>
    </row>
    <row r="147" spans="1:6" x14ac:dyDescent="0.35">
      <c r="A147" s="3" t="s">
        <v>8219</v>
      </c>
      <c r="B147" s="3">
        <v>58</v>
      </c>
      <c r="E147" s="3" t="s">
        <v>8221</v>
      </c>
      <c r="F147" s="3">
        <v>125</v>
      </c>
    </row>
    <row r="148" spans="1:6" x14ac:dyDescent="0.35">
      <c r="A148" s="3" t="s">
        <v>8219</v>
      </c>
      <c r="B148" s="3">
        <v>36</v>
      </c>
      <c r="E148" s="3" t="s">
        <v>8221</v>
      </c>
      <c r="F148" s="3">
        <v>1</v>
      </c>
    </row>
    <row r="149" spans="1:6" x14ac:dyDescent="0.35">
      <c r="A149" s="3" t="s">
        <v>8219</v>
      </c>
      <c r="B149" s="3">
        <v>165</v>
      </c>
      <c r="E149" s="3" t="s">
        <v>8221</v>
      </c>
      <c r="F149" s="3">
        <v>0</v>
      </c>
    </row>
    <row r="150" spans="1:6" x14ac:dyDescent="0.35">
      <c r="A150" s="3" t="s">
        <v>8219</v>
      </c>
      <c r="B150" s="3">
        <v>111</v>
      </c>
      <c r="E150" s="3" t="s">
        <v>8221</v>
      </c>
      <c r="F150" s="3">
        <v>0</v>
      </c>
    </row>
    <row r="151" spans="1:6" x14ac:dyDescent="0.35">
      <c r="A151" s="3" t="s">
        <v>8219</v>
      </c>
      <c r="B151" s="3">
        <v>1596</v>
      </c>
      <c r="E151" s="3" t="s">
        <v>8221</v>
      </c>
      <c r="F151" s="3">
        <v>3</v>
      </c>
    </row>
    <row r="152" spans="1:6" x14ac:dyDescent="0.35">
      <c r="A152" s="3" t="s">
        <v>8219</v>
      </c>
      <c r="B152" s="3">
        <v>61</v>
      </c>
      <c r="E152" s="3" t="s">
        <v>8221</v>
      </c>
      <c r="F152" s="3">
        <v>0</v>
      </c>
    </row>
    <row r="153" spans="1:6" x14ac:dyDescent="0.35">
      <c r="A153" s="3" t="s">
        <v>8219</v>
      </c>
      <c r="B153" s="3">
        <v>287</v>
      </c>
      <c r="E153" s="3" t="s">
        <v>8221</v>
      </c>
      <c r="F153" s="3">
        <v>0</v>
      </c>
    </row>
    <row r="154" spans="1:6" x14ac:dyDescent="0.35">
      <c r="A154" s="3" t="s">
        <v>8219</v>
      </c>
      <c r="B154" s="3">
        <v>65</v>
      </c>
      <c r="E154" s="3" t="s">
        <v>8221</v>
      </c>
      <c r="F154" s="3">
        <v>0</v>
      </c>
    </row>
    <row r="155" spans="1:6" x14ac:dyDescent="0.35">
      <c r="A155" s="3" t="s">
        <v>8219</v>
      </c>
      <c r="B155" s="3">
        <v>118</v>
      </c>
      <c r="E155" s="3" t="s">
        <v>8221</v>
      </c>
      <c r="F155" s="3">
        <v>0</v>
      </c>
    </row>
    <row r="156" spans="1:6" x14ac:dyDescent="0.35">
      <c r="A156" s="3" t="s">
        <v>8219</v>
      </c>
      <c r="B156" s="3">
        <v>113</v>
      </c>
      <c r="E156" s="3" t="s">
        <v>8221</v>
      </c>
      <c r="F156" s="3">
        <v>3</v>
      </c>
    </row>
    <row r="157" spans="1:6" x14ac:dyDescent="0.35">
      <c r="A157" s="3" t="s">
        <v>8219</v>
      </c>
      <c r="B157" s="3">
        <v>332</v>
      </c>
      <c r="E157" s="3" t="s">
        <v>8221</v>
      </c>
      <c r="F157" s="3">
        <v>0</v>
      </c>
    </row>
    <row r="158" spans="1:6" x14ac:dyDescent="0.35">
      <c r="A158" s="3" t="s">
        <v>8219</v>
      </c>
      <c r="B158" s="3">
        <v>62</v>
      </c>
      <c r="E158" s="3" t="s">
        <v>8221</v>
      </c>
      <c r="F158" s="3">
        <v>1</v>
      </c>
    </row>
    <row r="159" spans="1:6" x14ac:dyDescent="0.35">
      <c r="A159" s="3" t="s">
        <v>8219</v>
      </c>
      <c r="B159" s="3">
        <v>951</v>
      </c>
      <c r="E159" s="3" t="s">
        <v>8221</v>
      </c>
      <c r="F159" s="3">
        <v>3</v>
      </c>
    </row>
    <row r="160" spans="1:6" x14ac:dyDescent="0.35">
      <c r="A160" s="3" t="s">
        <v>8219</v>
      </c>
      <c r="B160" s="3">
        <v>415</v>
      </c>
      <c r="E160" s="3" t="s">
        <v>8221</v>
      </c>
      <c r="F160" s="3">
        <v>22</v>
      </c>
    </row>
    <row r="161" spans="1:6" x14ac:dyDescent="0.35">
      <c r="A161" s="3" t="s">
        <v>8219</v>
      </c>
      <c r="B161" s="3">
        <v>305</v>
      </c>
      <c r="E161" s="3" t="s">
        <v>8221</v>
      </c>
      <c r="F161" s="3">
        <v>26</v>
      </c>
    </row>
    <row r="162" spans="1:6" x14ac:dyDescent="0.35">
      <c r="A162" s="3" t="s">
        <v>8219</v>
      </c>
      <c r="B162" s="3">
        <v>2139</v>
      </c>
      <c r="E162" s="3" t="s">
        <v>8221</v>
      </c>
      <c r="F162" s="3">
        <v>4</v>
      </c>
    </row>
    <row r="163" spans="1:6" x14ac:dyDescent="0.35">
      <c r="A163" s="3" t="s">
        <v>8219</v>
      </c>
      <c r="B163" s="3">
        <v>79</v>
      </c>
      <c r="E163" s="3" t="s">
        <v>8221</v>
      </c>
      <c r="F163" s="3">
        <v>0</v>
      </c>
    </row>
    <row r="164" spans="1:6" x14ac:dyDescent="0.35">
      <c r="A164" s="3" t="s">
        <v>8219</v>
      </c>
      <c r="B164" s="3">
        <v>179</v>
      </c>
      <c r="E164" s="3" t="s">
        <v>8221</v>
      </c>
      <c r="F164" s="3">
        <v>4</v>
      </c>
    </row>
    <row r="165" spans="1:6" x14ac:dyDescent="0.35">
      <c r="A165" s="3" t="s">
        <v>8219</v>
      </c>
      <c r="B165" s="3">
        <v>202</v>
      </c>
      <c r="E165" s="3" t="s">
        <v>8221</v>
      </c>
      <c r="F165" s="3">
        <v>9</v>
      </c>
    </row>
    <row r="166" spans="1:6" x14ac:dyDescent="0.35">
      <c r="A166" s="3" t="s">
        <v>8219</v>
      </c>
      <c r="B166" s="3">
        <v>760</v>
      </c>
      <c r="E166" s="3" t="s">
        <v>8221</v>
      </c>
      <c r="F166" s="3">
        <v>5</v>
      </c>
    </row>
    <row r="167" spans="1:6" x14ac:dyDescent="0.35">
      <c r="A167" s="3" t="s">
        <v>8219</v>
      </c>
      <c r="B167" s="3">
        <v>563</v>
      </c>
      <c r="E167" s="3" t="s">
        <v>8221</v>
      </c>
      <c r="F167" s="3">
        <v>14</v>
      </c>
    </row>
    <row r="168" spans="1:6" x14ac:dyDescent="0.35">
      <c r="A168" s="3" t="s">
        <v>8219</v>
      </c>
      <c r="B168" s="3">
        <v>135</v>
      </c>
      <c r="E168" s="3" t="s">
        <v>8221</v>
      </c>
      <c r="F168" s="3">
        <v>1</v>
      </c>
    </row>
    <row r="169" spans="1:6" x14ac:dyDescent="0.35">
      <c r="A169" s="3" t="s">
        <v>8219</v>
      </c>
      <c r="B169" s="3">
        <v>290</v>
      </c>
      <c r="E169" s="3" t="s">
        <v>8221</v>
      </c>
      <c r="F169" s="3">
        <v>10</v>
      </c>
    </row>
    <row r="170" spans="1:6" x14ac:dyDescent="0.35">
      <c r="A170" s="3" t="s">
        <v>8219</v>
      </c>
      <c r="B170" s="3">
        <v>447</v>
      </c>
      <c r="E170" s="3" t="s">
        <v>8221</v>
      </c>
      <c r="F170" s="3">
        <v>3</v>
      </c>
    </row>
    <row r="171" spans="1:6" x14ac:dyDescent="0.35">
      <c r="A171" s="3" t="s">
        <v>8219</v>
      </c>
      <c r="B171" s="3">
        <v>232</v>
      </c>
      <c r="E171" s="3" t="s">
        <v>8221</v>
      </c>
      <c r="F171" s="3">
        <v>1</v>
      </c>
    </row>
    <row r="172" spans="1:6" x14ac:dyDescent="0.35">
      <c r="A172" s="3" t="s">
        <v>8219</v>
      </c>
      <c r="B172" s="3">
        <v>168</v>
      </c>
      <c r="E172" s="3" t="s">
        <v>8221</v>
      </c>
      <c r="F172" s="3">
        <v>0</v>
      </c>
    </row>
    <row r="173" spans="1:6" x14ac:dyDescent="0.35">
      <c r="A173" s="3" t="s">
        <v>8219</v>
      </c>
      <c r="B173" s="3">
        <v>128</v>
      </c>
      <c r="E173" s="3" t="s">
        <v>8221</v>
      </c>
      <c r="F173" s="3">
        <v>5</v>
      </c>
    </row>
    <row r="174" spans="1:6" x14ac:dyDescent="0.35">
      <c r="A174" s="3" t="s">
        <v>8219</v>
      </c>
      <c r="B174" s="3">
        <v>493</v>
      </c>
      <c r="E174" s="3" t="s">
        <v>8221</v>
      </c>
      <c r="F174" s="3">
        <v>2</v>
      </c>
    </row>
    <row r="175" spans="1:6" x14ac:dyDescent="0.35">
      <c r="A175" s="3" t="s">
        <v>8219</v>
      </c>
      <c r="B175" s="3">
        <v>131</v>
      </c>
      <c r="E175" s="3" t="s">
        <v>8221</v>
      </c>
      <c r="F175" s="3">
        <v>68</v>
      </c>
    </row>
    <row r="176" spans="1:6" x14ac:dyDescent="0.35">
      <c r="A176" s="3" t="s">
        <v>8219</v>
      </c>
      <c r="B176" s="3">
        <v>50</v>
      </c>
      <c r="E176" s="3" t="s">
        <v>8221</v>
      </c>
      <c r="F176" s="3">
        <v>3</v>
      </c>
    </row>
    <row r="177" spans="1:6" x14ac:dyDescent="0.35">
      <c r="A177" s="3" t="s">
        <v>8219</v>
      </c>
      <c r="B177" s="3">
        <v>665</v>
      </c>
      <c r="E177" s="3" t="s">
        <v>8221</v>
      </c>
      <c r="F177" s="3">
        <v>34</v>
      </c>
    </row>
    <row r="178" spans="1:6" x14ac:dyDescent="0.35">
      <c r="A178" s="3" t="s">
        <v>8219</v>
      </c>
      <c r="B178" s="3">
        <v>129</v>
      </c>
      <c r="E178" s="3" t="s">
        <v>8221</v>
      </c>
      <c r="F178" s="3">
        <v>0</v>
      </c>
    </row>
    <row r="179" spans="1:6" x14ac:dyDescent="0.35">
      <c r="A179" s="3" t="s">
        <v>8219</v>
      </c>
      <c r="B179" s="3">
        <v>142</v>
      </c>
      <c r="E179" s="3" t="s">
        <v>8221</v>
      </c>
      <c r="F179" s="3">
        <v>3</v>
      </c>
    </row>
    <row r="180" spans="1:6" x14ac:dyDescent="0.35">
      <c r="A180" s="3" t="s">
        <v>8219</v>
      </c>
      <c r="B180" s="3">
        <v>2436</v>
      </c>
      <c r="E180" s="3" t="s">
        <v>8221</v>
      </c>
      <c r="F180" s="3">
        <v>0</v>
      </c>
    </row>
    <row r="181" spans="1:6" x14ac:dyDescent="0.35">
      <c r="A181" s="3" t="s">
        <v>8219</v>
      </c>
      <c r="B181" s="3">
        <v>244</v>
      </c>
      <c r="E181" s="3" t="s">
        <v>8221</v>
      </c>
      <c r="F181" s="3">
        <v>70</v>
      </c>
    </row>
    <row r="182" spans="1:6" x14ac:dyDescent="0.35">
      <c r="A182" s="3" t="s">
        <v>8219</v>
      </c>
      <c r="B182" s="3">
        <v>298</v>
      </c>
      <c r="E182" s="3" t="s">
        <v>8221</v>
      </c>
      <c r="F182" s="3">
        <v>1</v>
      </c>
    </row>
    <row r="183" spans="1:6" x14ac:dyDescent="0.35">
      <c r="A183" s="3" t="s">
        <v>8219</v>
      </c>
      <c r="B183" s="3">
        <v>251</v>
      </c>
      <c r="E183" s="3" t="s">
        <v>8221</v>
      </c>
      <c r="F183" s="3">
        <v>1</v>
      </c>
    </row>
    <row r="184" spans="1:6" x14ac:dyDescent="0.35">
      <c r="A184" s="3" t="s">
        <v>8219</v>
      </c>
      <c r="B184" s="3">
        <v>108</v>
      </c>
      <c r="E184" s="3" t="s">
        <v>8221</v>
      </c>
      <c r="F184" s="3">
        <v>1</v>
      </c>
    </row>
    <row r="185" spans="1:6" x14ac:dyDescent="0.35">
      <c r="A185" s="3" t="s">
        <v>8219</v>
      </c>
      <c r="B185" s="3">
        <v>82</v>
      </c>
      <c r="E185" s="3" t="s">
        <v>8221</v>
      </c>
      <c r="F185" s="3">
        <v>2</v>
      </c>
    </row>
    <row r="186" spans="1:6" x14ac:dyDescent="0.35">
      <c r="A186" s="3" t="s">
        <v>8219</v>
      </c>
      <c r="B186" s="3">
        <v>74</v>
      </c>
      <c r="E186" s="3" t="s">
        <v>8221</v>
      </c>
      <c r="F186" s="3">
        <v>2</v>
      </c>
    </row>
    <row r="187" spans="1:6" x14ac:dyDescent="0.35">
      <c r="A187" s="3" t="s">
        <v>8219</v>
      </c>
      <c r="B187" s="3">
        <v>189</v>
      </c>
      <c r="E187" s="3" t="s">
        <v>8221</v>
      </c>
      <c r="F187" s="3">
        <v>34</v>
      </c>
    </row>
    <row r="188" spans="1:6" x14ac:dyDescent="0.35">
      <c r="A188" s="3" t="s">
        <v>8219</v>
      </c>
      <c r="B188" s="3">
        <v>80</v>
      </c>
      <c r="E188" s="3" t="s">
        <v>8221</v>
      </c>
      <c r="F188" s="3">
        <v>2</v>
      </c>
    </row>
    <row r="189" spans="1:6" x14ac:dyDescent="0.35">
      <c r="A189" s="3" t="s">
        <v>8219</v>
      </c>
      <c r="B189" s="3">
        <v>576</v>
      </c>
      <c r="E189" s="3" t="s">
        <v>8221</v>
      </c>
      <c r="F189" s="3">
        <v>0</v>
      </c>
    </row>
    <row r="190" spans="1:6" x14ac:dyDescent="0.35">
      <c r="A190" s="3" t="s">
        <v>8219</v>
      </c>
      <c r="B190" s="3">
        <v>202</v>
      </c>
      <c r="E190" s="3" t="s">
        <v>8221</v>
      </c>
      <c r="F190" s="3">
        <v>1</v>
      </c>
    </row>
    <row r="191" spans="1:6" x14ac:dyDescent="0.35">
      <c r="A191" s="3" t="s">
        <v>8219</v>
      </c>
      <c r="B191" s="3">
        <v>238</v>
      </c>
      <c r="E191" s="3" t="s">
        <v>8221</v>
      </c>
      <c r="F191" s="3">
        <v>8</v>
      </c>
    </row>
    <row r="192" spans="1:6" x14ac:dyDescent="0.35">
      <c r="A192" s="3" t="s">
        <v>8219</v>
      </c>
      <c r="B192" s="3">
        <v>36</v>
      </c>
      <c r="E192" s="3" t="s">
        <v>8221</v>
      </c>
      <c r="F192" s="3">
        <v>4</v>
      </c>
    </row>
    <row r="193" spans="1:6" x14ac:dyDescent="0.35">
      <c r="A193" s="3" t="s">
        <v>8219</v>
      </c>
      <c r="B193" s="3">
        <v>150</v>
      </c>
      <c r="E193" s="3" t="s">
        <v>8221</v>
      </c>
      <c r="F193" s="3">
        <v>28</v>
      </c>
    </row>
    <row r="194" spans="1:6" x14ac:dyDescent="0.35">
      <c r="A194" s="3" t="s">
        <v>8219</v>
      </c>
      <c r="B194" s="3">
        <v>146</v>
      </c>
      <c r="E194" s="3" t="s">
        <v>8221</v>
      </c>
      <c r="F194" s="3">
        <v>0</v>
      </c>
    </row>
    <row r="195" spans="1:6" x14ac:dyDescent="0.35">
      <c r="A195" s="3" t="s">
        <v>8219</v>
      </c>
      <c r="B195" s="3">
        <v>222</v>
      </c>
      <c r="E195" s="3" t="s">
        <v>8221</v>
      </c>
      <c r="F195" s="3">
        <v>6</v>
      </c>
    </row>
    <row r="196" spans="1:6" x14ac:dyDescent="0.35">
      <c r="A196" s="3" t="s">
        <v>8219</v>
      </c>
      <c r="B196" s="3">
        <v>120</v>
      </c>
      <c r="E196" s="3" t="s">
        <v>8221</v>
      </c>
      <c r="F196" s="3">
        <v>22</v>
      </c>
    </row>
    <row r="197" spans="1:6" x14ac:dyDescent="0.35">
      <c r="A197" s="3" t="s">
        <v>8219</v>
      </c>
      <c r="B197" s="3">
        <v>126</v>
      </c>
      <c r="E197" s="3" t="s">
        <v>8221</v>
      </c>
      <c r="F197" s="3">
        <v>0</v>
      </c>
    </row>
    <row r="198" spans="1:6" x14ac:dyDescent="0.35">
      <c r="A198" s="3" t="s">
        <v>8219</v>
      </c>
      <c r="B198" s="3">
        <v>158</v>
      </c>
      <c r="E198" s="3" t="s">
        <v>8221</v>
      </c>
      <c r="F198" s="3">
        <v>1</v>
      </c>
    </row>
    <row r="199" spans="1:6" x14ac:dyDescent="0.35">
      <c r="A199" s="3" t="s">
        <v>8219</v>
      </c>
      <c r="B199" s="3">
        <v>316</v>
      </c>
      <c r="E199" s="3" t="s">
        <v>8221</v>
      </c>
      <c r="F199" s="3">
        <v>20</v>
      </c>
    </row>
    <row r="200" spans="1:6" x14ac:dyDescent="0.35">
      <c r="A200" s="3" t="s">
        <v>8219</v>
      </c>
      <c r="B200" s="3">
        <v>284</v>
      </c>
      <c r="E200" s="3" t="s">
        <v>8221</v>
      </c>
      <c r="F200" s="3">
        <v>0</v>
      </c>
    </row>
    <row r="201" spans="1:6" x14ac:dyDescent="0.35">
      <c r="A201" s="3" t="s">
        <v>8219</v>
      </c>
      <c r="B201" s="3">
        <v>51</v>
      </c>
      <c r="E201" s="3" t="s">
        <v>8221</v>
      </c>
      <c r="F201" s="3">
        <v>1</v>
      </c>
    </row>
    <row r="202" spans="1:6" x14ac:dyDescent="0.35">
      <c r="A202" s="3" t="s">
        <v>8219</v>
      </c>
      <c r="B202" s="3">
        <v>158</v>
      </c>
      <c r="E202" s="3" t="s">
        <v>8221</v>
      </c>
      <c r="F202" s="3">
        <v>3</v>
      </c>
    </row>
    <row r="203" spans="1:6" x14ac:dyDescent="0.35">
      <c r="A203" s="3" t="s">
        <v>8219</v>
      </c>
      <c r="B203" s="3">
        <v>337</v>
      </c>
      <c r="E203" s="3" t="s">
        <v>8221</v>
      </c>
      <c r="F203" s="3">
        <v>2</v>
      </c>
    </row>
    <row r="204" spans="1:6" x14ac:dyDescent="0.35">
      <c r="A204" s="3" t="s">
        <v>8219</v>
      </c>
      <c r="B204" s="3">
        <v>186</v>
      </c>
      <c r="E204" s="3" t="s">
        <v>8221</v>
      </c>
      <c r="F204" s="3">
        <v>0</v>
      </c>
    </row>
    <row r="205" spans="1:6" x14ac:dyDescent="0.35">
      <c r="A205" s="3" t="s">
        <v>8219</v>
      </c>
      <c r="B205" s="3">
        <v>58</v>
      </c>
      <c r="E205" s="3" t="s">
        <v>8221</v>
      </c>
      <c r="F205" s="3">
        <v>2</v>
      </c>
    </row>
    <row r="206" spans="1:6" x14ac:dyDescent="0.35">
      <c r="A206" s="3" t="s">
        <v>8219</v>
      </c>
      <c r="B206" s="3">
        <v>82</v>
      </c>
      <c r="E206" s="3" t="s">
        <v>8221</v>
      </c>
      <c r="F206" s="3">
        <v>1</v>
      </c>
    </row>
    <row r="207" spans="1:6" x14ac:dyDescent="0.35">
      <c r="A207" s="3" t="s">
        <v>8219</v>
      </c>
      <c r="B207" s="3">
        <v>736</v>
      </c>
      <c r="E207" s="3" t="s">
        <v>8221</v>
      </c>
      <c r="F207" s="3">
        <v>0</v>
      </c>
    </row>
    <row r="208" spans="1:6" x14ac:dyDescent="0.35">
      <c r="A208" s="3" t="s">
        <v>8219</v>
      </c>
      <c r="B208" s="3">
        <v>1151</v>
      </c>
      <c r="E208" s="3" t="s">
        <v>8221</v>
      </c>
      <c r="F208" s="3">
        <v>1</v>
      </c>
    </row>
    <row r="209" spans="1:6" x14ac:dyDescent="0.35">
      <c r="A209" s="3" t="s">
        <v>8219</v>
      </c>
      <c r="B209" s="3">
        <v>34</v>
      </c>
      <c r="E209" s="3" t="s">
        <v>8221</v>
      </c>
      <c r="F209" s="3">
        <v>0</v>
      </c>
    </row>
    <row r="210" spans="1:6" x14ac:dyDescent="0.35">
      <c r="A210" s="3" t="s">
        <v>8219</v>
      </c>
      <c r="B210" s="3">
        <v>498</v>
      </c>
      <c r="E210" s="3" t="s">
        <v>8221</v>
      </c>
      <c r="F210" s="3">
        <v>5</v>
      </c>
    </row>
    <row r="211" spans="1:6" x14ac:dyDescent="0.35">
      <c r="A211" s="3" t="s">
        <v>8219</v>
      </c>
      <c r="B211" s="3">
        <v>167</v>
      </c>
      <c r="E211" s="3" t="s">
        <v>8221</v>
      </c>
      <c r="F211" s="3">
        <v>1</v>
      </c>
    </row>
    <row r="212" spans="1:6" x14ac:dyDescent="0.35">
      <c r="A212" s="3" t="s">
        <v>8219</v>
      </c>
      <c r="B212" s="3">
        <v>340</v>
      </c>
      <c r="E212" s="3" t="s">
        <v>8221</v>
      </c>
      <c r="F212" s="3">
        <v>1</v>
      </c>
    </row>
    <row r="213" spans="1:6" x14ac:dyDescent="0.35">
      <c r="A213" s="3" t="s">
        <v>8219</v>
      </c>
      <c r="B213" s="3">
        <v>438</v>
      </c>
      <c r="E213" s="3" t="s">
        <v>8221</v>
      </c>
      <c r="F213" s="3">
        <v>2</v>
      </c>
    </row>
    <row r="214" spans="1:6" x14ac:dyDescent="0.35">
      <c r="A214" s="3" t="s">
        <v>8219</v>
      </c>
      <c r="B214" s="3">
        <v>555</v>
      </c>
      <c r="E214" s="3" t="s">
        <v>8221</v>
      </c>
      <c r="F214" s="3">
        <v>0</v>
      </c>
    </row>
    <row r="215" spans="1:6" x14ac:dyDescent="0.35">
      <c r="A215" s="3" t="s">
        <v>8219</v>
      </c>
      <c r="B215" s="3">
        <v>266</v>
      </c>
      <c r="E215" s="3" t="s">
        <v>8221</v>
      </c>
      <c r="F215" s="3">
        <v>9</v>
      </c>
    </row>
    <row r="216" spans="1:6" x14ac:dyDescent="0.35">
      <c r="A216" s="3" t="s">
        <v>8219</v>
      </c>
      <c r="B216" s="3">
        <v>69</v>
      </c>
      <c r="E216" s="3" t="s">
        <v>8221</v>
      </c>
      <c r="F216" s="3">
        <v>4</v>
      </c>
    </row>
    <row r="217" spans="1:6" x14ac:dyDescent="0.35">
      <c r="A217" s="3" t="s">
        <v>8219</v>
      </c>
      <c r="B217" s="3">
        <v>80</v>
      </c>
      <c r="E217" s="3" t="s">
        <v>8221</v>
      </c>
      <c r="F217" s="3">
        <v>4</v>
      </c>
    </row>
    <row r="218" spans="1:6" x14ac:dyDescent="0.35">
      <c r="A218" s="3" t="s">
        <v>8219</v>
      </c>
      <c r="B218" s="3">
        <v>493</v>
      </c>
      <c r="E218" s="3" t="s">
        <v>8221</v>
      </c>
      <c r="F218" s="3">
        <v>1</v>
      </c>
    </row>
    <row r="219" spans="1:6" x14ac:dyDescent="0.35">
      <c r="A219" s="3" t="s">
        <v>8219</v>
      </c>
      <c r="B219" s="3">
        <v>31</v>
      </c>
      <c r="E219" s="3" t="s">
        <v>8221</v>
      </c>
      <c r="F219" s="3">
        <v>1</v>
      </c>
    </row>
    <row r="220" spans="1:6" x14ac:dyDescent="0.35">
      <c r="A220" s="3" t="s">
        <v>8219</v>
      </c>
      <c r="B220" s="3">
        <v>236</v>
      </c>
      <c r="E220" s="3" t="s">
        <v>8221</v>
      </c>
      <c r="F220" s="3">
        <v>7</v>
      </c>
    </row>
    <row r="221" spans="1:6" x14ac:dyDescent="0.35">
      <c r="A221" s="3" t="s">
        <v>8219</v>
      </c>
      <c r="B221" s="3">
        <v>89</v>
      </c>
      <c r="E221" s="3" t="s">
        <v>8221</v>
      </c>
      <c r="F221" s="3">
        <v>5</v>
      </c>
    </row>
    <row r="222" spans="1:6" x14ac:dyDescent="0.35">
      <c r="A222" s="3" t="s">
        <v>8219</v>
      </c>
      <c r="B222" s="3">
        <v>299</v>
      </c>
      <c r="E222" s="3" t="s">
        <v>8221</v>
      </c>
      <c r="F222" s="3">
        <v>1</v>
      </c>
    </row>
    <row r="223" spans="1:6" x14ac:dyDescent="0.35">
      <c r="A223" s="3" t="s">
        <v>8219</v>
      </c>
      <c r="B223" s="3">
        <v>55</v>
      </c>
      <c r="E223" s="3" t="s">
        <v>8221</v>
      </c>
      <c r="F223" s="3">
        <v>0</v>
      </c>
    </row>
    <row r="224" spans="1:6" x14ac:dyDescent="0.35">
      <c r="A224" s="3" t="s">
        <v>8219</v>
      </c>
      <c r="B224" s="3">
        <v>325</v>
      </c>
      <c r="E224" s="3" t="s">
        <v>8221</v>
      </c>
      <c r="F224" s="3">
        <v>0</v>
      </c>
    </row>
    <row r="225" spans="1:6" x14ac:dyDescent="0.35">
      <c r="A225" s="3" t="s">
        <v>8219</v>
      </c>
      <c r="B225" s="3">
        <v>524</v>
      </c>
      <c r="E225" s="3" t="s">
        <v>8221</v>
      </c>
      <c r="F225" s="3">
        <v>1</v>
      </c>
    </row>
    <row r="226" spans="1:6" x14ac:dyDescent="0.35">
      <c r="A226" s="3" t="s">
        <v>8219</v>
      </c>
      <c r="B226" s="3">
        <v>285</v>
      </c>
      <c r="E226" s="3" t="s">
        <v>8221</v>
      </c>
      <c r="F226" s="3">
        <v>2</v>
      </c>
    </row>
    <row r="227" spans="1:6" x14ac:dyDescent="0.35">
      <c r="A227" s="3" t="s">
        <v>8219</v>
      </c>
      <c r="B227" s="3">
        <v>179</v>
      </c>
      <c r="E227" s="3" t="s">
        <v>8221</v>
      </c>
      <c r="F227" s="3">
        <v>0</v>
      </c>
    </row>
    <row r="228" spans="1:6" x14ac:dyDescent="0.35">
      <c r="A228" s="3" t="s">
        <v>8219</v>
      </c>
      <c r="B228" s="3">
        <v>188</v>
      </c>
      <c r="E228" s="3" t="s">
        <v>8221</v>
      </c>
      <c r="F228" s="3">
        <v>4</v>
      </c>
    </row>
    <row r="229" spans="1:6" x14ac:dyDescent="0.35">
      <c r="A229" s="3" t="s">
        <v>8219</v>
      </c>
      <c r="B229" s="3">
        <v>379</v>
      </c>
      <c r="E229" s="3" t="s">
        <v>8221</v>
      </c>
      <c r="F229" s="3">
        <v>7</v>
      </c>
    </row>
    <row r="230" spans="1:6" x14ac:dyDescent="0.35">
      <c r="A230" s="3" t="s">
        <v>8219</v>
      </c>
      <c r="B230" s="3">
        <v>119</v>
      </c>
      <c r="E230" s="3" t="s">
        <v>8221</v>
      </c>
      <c r="F230" s="3">
        <v>2</v>
      </c>
    </row>
    <row r="231" spans="1:6" x14ac:dyDescent="0.35">
      <c r="A231" s="3" t="s">
        <v>8219</v>
      </c>
      <c r="B231" s="3">
        <v>167</v>
      </c>
      <c r="E231" s="3" t="s">
        <v>8221</v>
      </c>
      <c r="F231" s="3">
        <v>1</v>
      </c>
    </row>
    <row r="232" spans="1:6" x14ac:dyDescent="0.35">
      <c r="A232" s="3" t="s">
        <v>8219</v>
      </c>
      <c r="B232" s="3">
        <v>221</v>
      </c>
      <c r="E232" s="3" t="s">
        <v>8221</v>
      </c>
      <c r="F232" s="3">
        <v>9</v>
      </c>
    </row>
    <row r="233" spans="1:6" x14ac:dyDescent="0.35">
      <c r="A233" s="3" t="s">
        <v>8219</v>
      </c>
      <c r="B233" s="3">
        <v>964</v>
      </c>
      <c r="E233" s="3" t="s">
        <v>8221</v>
      </c>
      <c r="F233" s="3">
        <v>2</v>
      </c>
    </row>
    <row r="234" spans="1:6" x14ac:dyDescent="0.35">
      <c r="A234" s="3" t="s">
        <v>8219</v>
      </c>
      <c r="B234" s="3">
        <v>286</v>
      </c>
      <c r="E234" s="3" t="s">
        <v>8221</v>
      </c>
      <c r="F234" s="3">
        <v>1</v>
      </c>
    </row>
    <row r="235" spans="1:6" x14ac:dyDescent="0.35">
      <c r="A235" s="3" t="s">
        <v>8219</v>
      </c>
      <c r="B235" s="3">
        <v>613</v>
      </c>
      <c r="E235" s="3" t="s">
        <v>8221</v>
      </c>
      <c r="F235" s="3">
        <v>7</v>
      </c>
    </row>
    <row r="236" spans="1:6" x14ac:dyDescent="0.35">
      <c r="A236" s="3" t="s">
        <v>8219</v>
      </c>
      <c r="B236" s="3">
        <v>29</v>
      </c>
      <c r="E236" s="3" t="s">
        <v>8221</v>
      </c>
      <c r="F236" s="3">
        <v>2</v>
      </c>
    </row>
    <row r="237" spans="1:6" x14ac:dyDescent="0.35">
      <c r="A237" s="3" t="s">
        <v>8219</v>
      </c>
      <c r="B237" s="3">
        <v>165</v>
      </c>
      <c r="E237" s="3" t="s">
        <v>8221</v>
      </c>
      <c r="F237" s="3">
        <v>8</v>
      </c>
    </row>
    <row r="238" spans="1:6" x14ac:dyDescent="0.35">
      <c r="A238" s="3" t="s">
        <v>8219</v>
      </c>
      <c r="B238" s="3">
        <v>97</v>
      </c>
      <c r="E238" s="3" t="s">
        <v>8221</v>
      </c>
      <c r="F238" s="3">
        <v>2</v>
      </c>
    </row>
    <row r="239" spans="1:6" x14ac:dyDescent="0.35">
      <c r="A239" s="3" t="s">
        <v>8219</v>
      </c>
      <c r="B239" s="3">
        <v>303</v>
      </c>
      <c r="E239" s="3" t="s">
        <v>8221</v>
      </c>
      <c r="F239" s="3">
        <v>2</v>
      </c>
    </row>
    <row r="240" spans="1:6" x14ac:dyDescent="0.35">
      <c r="A240" s="3" t="s">
        <v>8219</v>
      </c>
      <c r="B240" s="3">
        <v>267</v>
      </c>
      <c r="E240" s="3" t="s">
        <v>8221</v>
      </c>
      <c r="F240" s="3">
        <v>7</v>
      </c>
    </row>
    <row r="241" spans="1:6" x14ac:dyDescent="0.35">
      <c r="A241" s="3" t="s">
        <v>8219</v>
      </c>
      <c r="B241" s="3">
        <v>302</v>
      </c>
      <c r="E241" s="3" t="s">
        <v>8221</v>
      </c>
      <c r="F241" s="3">
        <v>2</v>
      </c>
    </row>
    <row r="242" spans="1:6" x14ac:dyDescent="0.35">
      <c r="A242" s="3" t="s">
        <v>8219</v>
      </c>
      <c r="B242" s="3">
        <v>87</v>
      </c>
      <c r="E242" s="3" t="s">
        <v>8221</v>
      </c>
      <c r="F242" s="3">
        <v>18</v>
      </c>
    </row>
    <row r="243" spans="1:6" x14ac:dyDescent="0.35">
      <c r="A243" s="3" t="s">
        <v>8219</v>
      </c>
      <c r="B243" s="3">
        <v>354</v>
      </c>
      <c r="E243" s="3" t="s">
        <v>8221</v>
      </c>
      <c r="F243" s="3">
        <v>9</v>
      </c>
    </row>
    <row r="244" spans="1:6" x14ac:dyDescent="0.35">
      <c r="A244" s="3" t="s">
        <v>8219</v>
      </c>
      <c r="B244" s="3">
        <v>86</v>
      </c>
      <c r="E244" s="3" t="s">
        <v>8221</v>
      </c>
      <c r="F244" s="3">
        <v>4</v>
      </c>
    </row>
    <row r="245" spans="1:6" x14ac:dyDescent="0.35">
      <c r="A245" s="3" t="s">
        <v>8219</v>
      </c>
      <c r="B245" s="3">
        <v>26</v>
      </c>
      <c r="E245" s="3" t="s">
        <v>8221</v>
      </c>
      <c r="F245" s="3">
        <v>7</v>
      </c>
    </row>
    <row r="246" spans="1:6" x14ac:dyDescent="0.35">
      <c r="A246" s="3" t="s">
        <v>8219</v>
      </c>
      <c r="B246" s="3">
        <v>113</v>
      </c>
      <c r="E246" s="3" t="s">
        <v>8221</v>
      </c>
      <c r="F246" s="3">
        <v>29</v>
      </c>
    </row>
    <row r="247" spans="1:6" x14ac:dyDescent="0.35">
      <c r="A247" s="3" t="s">
        <v>8219</v>
      </c>
      <c r="B247" s="3">
        <v>65</v>
      </c>
      <c r="E247" s="3" t="s">
        <v>8221</v>
      </c>
      <c r="F247" s="3">
        <v>12</v>
      </c>
    </row>
    <row r="248" spans="1:6" x14ac:dyDescent="0.35">
      <c r="A248" s="3" t="s">
        <v>8219</v>
      </c>
      <c r="B248" s="3">
        <v>134</v>
      </c>
      <c r="E248" s="3" t="s">
        <v>8221</v>
      </c>
      <c r="F248" s="3">
        <v>4</v>
      </c>
    </row>
    <row r="249" spans="1:6" x14ac:dyDescent="0.35">
      <c r="A249" s="3" t="s">
        <v>8219</v>
      </c>
      <c r="B249" s="3">
        <v>119</v>
      </c>
      <c r="E249" s="3" t="s">
        <v>8221</v>
      </c>
      <c r="F249" s="3">
        <v>28</v>
      </c>
    </row>
    <row r="250" spans="1:6" x14ac:dyDescent="0.35">
      <c r="A250" s="3" t="s">
        <v>8219</v>
      </c>
      <c r="B250" s="3">
        <v>159</v>
      </c>
      <c r="E250" s="3" t="s">
        <v>8221</v>
      </c>
      <c r="F250" s="3">
        <v>25</v>
      </c>
    </row>
    <row r="251" spans="1:6" x14ac:dyDescent="0.35">
      <c r="A251" s="3" t="s">
        <v>8219</v>
      </c>
      <c r="B251" s="3">
        <v>167</v>
      </c>
      <c r="E251" s="3" t="s">
        <v>8221</v>
      </c>
      <c r="F251" s="3">
        <v>28</v>
      </c>
    </row>
    <row r="252" spans="1:6" x14ac:dyDescent="0.35">
      <c r="A252" s="3" t="s">
        <v>8219</v>
      </c>
      <c r="B252" s="3">
        <v>43</v>
      </c>
      <c r="E252" s="3" t="s">
        <v>8221</v>
      </c>
      <c r="F252" s="3">
        <v>310</v>
      </c>
    </row>
    <row r="253" spans="1:6" x14ac:dyDescent="0.35">
      <c r="A253" s="3" t="s">
        <v>8219</v>
      </c>
      <c r="B253" s="3">
        <v>1062</v>
      </c>
      <c r="E253" s="3" t="s">
        <v>8221</v>
      </c>
      <c r="F253" s="3">
        <v>15</v>
      </c>
    </row>
    <row r="254" spans="1:6" x14ac:dyDescent="0.35">
      <c r="A254" s="3" t="s">
        <v>8219</v>
      </c>
      <c r="B254" s="3">
        <v>9</v>
      </c>
      <c r="E254" s="3" t="s">
        <v>8221</v>
      </c>
      <c r="F254" s="3">
        <v>215</v>
      </c>
    </row>
    <row r="255" spans="1:6" x14ac:dyDescent="0.35">
      <c r="A255" s="3" t="s">
        <v>8219</v>
      </c>
      <c r="B255" s="3">
        <v>89</v>
      </c>
      <c r="E255" s="3" t="s">
        <v>8221</v>
      </c>
      <c r="F255" s="3">
        <v>3</v>
      </c>
    </row>
    <row r="256" spans="1:6" x14ac:dyDescent="0.35">
      <c r="A256" s="3" t="s">
        <v>8219</v>
      </c>
      <c r="B256" s="3">
        <v>174</v>
      </c>
      <c r="E256" s="3" t="s">
        <v>8221</v>
      </c>
      <c r="F256" s="3">
        <v>2</v>
      </c>
    </row>
    <row r="257" spans="1:6" x14ac:dyDescent="0.35">
      <c r="A257" s="3" t="s">
        <v>8219</v>
      </c>
      <c r="B257" s="3">
        <v>14</v>
      </c>
      <c r="E257" s="3" t="s">
        <v>8221</v>
      </c>
      <c r="F257" s="3">
        <v>26</v>
      </c>
    </row>
    <row r="258" spans="1:6" x14ac:dyDescent="0.35">
      <c r="A258" s="3" t="s">
        <v>8219</v>
      </c>
      <c r="B258" s="3">
        <v>48</v>
      </c>
      <c r="E258" s="3" t="s">
        <v>8221</v>
      </c>
      <c r="F258" s="3">
        <v>24</v>
      </c>
    </row>
    <row r="259" spans="1:6" x14ac:dyDescent="0.35">
      <c r="A259" s="3" t="s">
        <v>8219</v>
      </c>
      <c r="B259" s="3">
        <v>133</v>
      </c>
      <c r="E259" s="3" t="s">
        <v>8221</v>
      </c>
      <c r="F259" s="3">
        <v>96</v>
      </c>
    </row>
    <row r="260" spans="1:6" x14ac:dyDescent="0.35">
      <c r="A260" s="3" t="s">
        <v>8219</v>
      </c>
      <c r="B260" s="3">
        <v>83</v>
      </c>
      <c r="E260" s="3" t="s">
        <v>8221</v>
      </c>
      <c r="F260" s="3">
        <v>17</v>
      </c>
    </row>
    <row r="261" spans="1:6" x14ac:dyDescent="0.35">
      <c r="A261" s="3" t="s">
        <v>8219</v>
      </c>
      <c r="B261" s="3">
        <v>149</v>
      </c>
      <c r="E261" s="3" t="s">
        <v>8221</v>
      </c>
      <c r="F261" s="3">
        <v>94</v>
      </c>
    </row>
    <row r="262" spans="1:6" x14ac:dyDescent="0.35">
      <c r="A262" s="3" t="s">
        <v>8219</v>
      </c>
      <c r="B262" s="3">
        <v>49</v>
      </c>
      <c r="E262" s="3" t="s">
        <v>8221</v>
      </c>
      <c r="F262" s="3">
        <v>129</v>
      </c>
    </row>
    <row r="263" spans="1:6" x14ac:dyDescent="0.35">
      <c r="A263" s="3" t="s">
        <v>8219</v>
      </c>
      <c r="B263" s="3">
        <v>251</v>
      </c>
      <c r="E263" s="3" t="s">
        <v>8221</v>
      </c>
      <c r="F263" s="3">
        <v>1</v>
      </c>
    </row>
    <row r="264" spans="1:6" x14ac:dyDescent="0.35">
      <c r="A264" s="3" t="s">
        <v>8219</v>
      </c>
      <c r="B264" s="3">
        <v>22</v>
      </c>
      <c r="E264" s="3" t="s">
        <v>8221</v>
      </c>
      <c r="F264" s="3">
        <v>4</v>
      </c>
    </row>
    <row r="265" spans="1:6" x14ac:dyDescent="0.35">
      <c r="A265" s="3" t="s">
        <v>8219</v>
      </c>
      <c r="B265" s="3">
        <v>48</v>
      </c>
      <c r="E265" s="3" t="s">
        <v>8221</v>
      </c>
      <c r="F265" s="3">
        <v>3</v>
      </c>
    </row>
    <row r="266" spans="1:6" x14ac:dyDescent="0.35">
      <c r="A266" s="3" t="s">
        <v>8219</v>
      </c>
      <c r="B266" s="3">
        <v>383</v>
      </c>
      <c r="E266" s="3" t="s">
        <v>8221</v>
      </c>
      <c r="F266" s="3">
        <v>135</v>
      </c>
    </row>
    <row r="267" spans="1:6" x14ac:dyDescent="0.35">
      <c r="A267" s="3" t="s">
        <v>8219</v>
      </c>
      <c r="B267" s="3">
        <v>237</v>
      </c>
      <c r="E267" s="3" t="s">
        <v>8221</v>
      </c>
      <c r="F267" s="3">
        <v>10</v>
      </c>
    </row>
    <row r="268" spans="1:6" x14ac:dyDescent="0.35">
      <c r="A268" s="3" t="s">
        <v>8219</v>
      </c>
      <c r="B268" s="3">
        <v>13</v>
      </c>
      <c r="E268" s="3" t="s">
        <v>8221</v>
      </c>
      <c r="F268" s="3">
        <v>0</v>
      </c>
    </row>
    <row r="269" spans="1:6" x14ac:dyDescent="0.35">
      <c r="A269" s="3" t="s">
        <v>8219</v>
      </c>
      <c r="B269" s="3">
        <v>562</v>
      </c>
      <c r="E269" s="3" t="s">
        <v>8221</v>
      </c>
      <c r="F269" s="3">
        <v>6</v>
      </c>
    </row>
    <row r="270" spans="1:6" x14ac:dyDescent="0.35">
      <c r="A270" s="3" t="s">
        <v>8219</v>
      </c>
      <c r="B270" s="3">
        <v>71</v>
      </c>
      <c r="E270" s="3" t="s">
        <v>8221</v>
      </c>
      <c r="F270" s="3">
        <v>36</v>
      </c>
    </row>
    <row r="271" spans="1:6" x14ac:dyDescent="0.35">
      <c r="A271" s="3" t="s">
        <v>8219</v>
      </c>
      <c r="B271" s="3">
        <v>1510</v>
      </c>
      <c r="E271" s="3" t="s">
        <v>8221</v>
      </c>
      <c r="F271" s="3">
        <v>336</v>
      </c>
    </row>
    <row r="272" spans="1:6" x14ac:dyDescent="0.35">
      <c r="A272" s="3" t="s">
        <v>8219</v>
      </c>
      <c r="B272" s="3">
        <v>14</v>
      </c>
      <c r="E272" s="3" t="s">
        <v>8221</v>
      </c>
      <c r="F272" s="3">
        <v>34</v>
      </c>
    </row>
    <row r="273" spans="1:6" x14ac:dyDescent="0.35">
      <c r="A273" s="3" t="s">
        <v>8219</v>
      </c>
      <c r="B273" s="3">
        <v>193</v>
      </c>
      <c r="E273" s="3" t="s">
        <v>8221</v>
      </c>
      <c r="F273" s="3">
        <v>10</v>
      </c>
    </row>
    <row r="274" spans="1:6" x14ac:dyDescent="0.35">
      <c r="A274" s="3" t="s">
        <v>8219</v>
      </c>
      <c r="B274" s="3">
        <v>206</v>
      </c>
      <c r="E274" s="3" t="s">
        <v>8221</v>
      </c>
      <c r="F274" s="3">
        <v>201</v>
      </c>
    </row>
    <row r="275" spans="1:6" x14ac:dyDescent="0.35">
      <c r="A275" s="3" t="s">
        <v>8219</v>
      </c>
      <c r="B275" s="3">
        <v>351</v>
      </c>
      <c r="E275" s="3" t="s">
        <v>8221</v>
      </c>
      <c r="F275" s="3">
        <v>296</v>
      </c>
    </row>
    <row r="276" spans="1:6" x14ac:dyDescent="0.35">
      <c r="A276" s="3" t="s">
        <v>8219</v>
      </c>
      <c r="B276" s="3">
        <v>50</v>
      </c>
      <c r="E276" s="3" t="s">
        <v>8221</v>
      </c>
      <c r="F276" s="3">
        <v>7</v>
      </c>
    </row>
    <row r="277" spans="1:6" x14ac:dyDescent="0.35">
      <c r="A277" s="3" t="s">
        <v>8219</v>
      </c>
      <c r="B277" s="3">
        <v>184</v>
      </c>
      <c r="E277" s="3" t="s">
        <v>8221</v>
      </c>
      <c r="F277" s="3">
        <v>7</v>
      </c>
    </row>
    <row r="278" spans="1:6" x14ac:dyDescent="0.35">
      <c r="A278" s="3" t="s">
        <v>8219</v>
      </c>
      <c r="B278" s="3">
        <v>196</v>
      </c>
      <c r="E278" s="3" t="s">
        <v>8221</v>
      </c>
      <c r="F278" s="3">
        <v>1</v>
      </c>
    </row>
    <row r="279" spans="1:6" x14ac:dyDescent="0.35">
      <c r="A279" s="3" t="s">
        <v>8219</v>
      </c>
      <c r="B279" s="3">
        <v>229</v>
      </c>
      <c r="E279" s="3" t="s">
        <v>8221</v>
      </c>
      <c r="F279" s="3">
        <v>114</v>
      </c>
    </row>
    <row r="280" spans="1:6" x14ac:dyDescent="0.35">
      <c r="A280" s="3" t="s">
        <v>8219</v>
      </c>
      <c r="B280" s="3">
        <v>67</v>
      </c>
      <c r="E280" s="3" t="s">
        <v>8221</v>
      </c>
      <c r="F280" s="3">
        <v>29</v>
      </c>
    </row>
    <row r="281" spans="1:6" x14ac:dyDescent="0.35">
      <c r="A281" s="3" t="s">
        <v>8219</v>
      </c>
      <c r="B281" s="3">
        <v>95</v>
      </c>
      <c r="E281" s="3" t="s">
        <v>8221</v>
      </c>
      <c r="F281" s="3">
        <v>890</v>
      </c>
    </row>
    <row r="282" spans="1:6" x14ac:dyDescent="0.35">
      <c r="A282" s="3" t="s">
        <v>8219</v>
      </c>
      <c r="B282" s="3">
        <v>62</v>
      </c>
      <c r="E282" s="3" t="s">
        <v>8221</v>
      </c>
      <c r="F282" s="3">
        <v>31</v>
      </c>
    </row>
    <row r="283" spans="1:6" x14ac:dyDescent="0.35">
      <c r="A283" s="3" t="s">
        <v>8219</v>
      </c>
      <c r="B283" s="3">
        <v>73</v>
      </c>
      <c r="E283" s="3" t="s">
        <v>8221</v>
      </c>
      <c r="F283" s="3">
        <v>21</v>
      </c>
    </row>
    <row r="284" spans="1:6" x14ac:dyDescent="0.35">
      <c r="A284" s="3" t="s">
        <v>8219</v>
      </c>
      <c r="B284" s="3">
        <v>43</v>
      </c>
      <c r="E284" s="3" t="s">
        <v>8221</v>
      </c>
      <c r="F284" s="3">
        <v>37</v>
      </c>
    </row>
    <row r="285" spans="1:6" x14ac:dyDescent="0.35">
      <c r="A285" s="3" t="s">
        <v>8219</v>
      </c>
      <c r="B285" s="3">
        <v>70</v>
      </c>
      <c r="E285" s="3" t="s">
        <v>8221</v>
      </c>
      <c r="F285" s="3">
        <v>7</v>
      </c>
    </row>
    <row r="286" spans="1:6" x14ac:dyDescent="0.35">
      <c r="A286" s="3" t="s">
        <v>8219</v>
      </c>
      <c r="B286" s="3">
        <v>271</v>
      </c>
      <c r="E286" s="3" t="s">
        <v>8221</v>
      </c>
      <c r="F286" s="3">
        <v>4</v>
      </c>
    </row>
    <row r="287" spans="1:6" x14ac:dyDescent="0.35">
      <c r="A287" s="3" t="s">
        <v>8219</v>
      </c>
      <c r="B287" s="3">
        <v>55</v>
      </c>
      <c r="E287" s="3" t="s">
        <v>8221</v>
      </c>
      <c r="F287" s="3">
        <v>5</v>
      </c>
    </row>
    <row r="288" spans="1:6" x14ac:dyDescent="0.35">
      <c r="A288" s="3" t="s">
        <v>8219</v>
      </c>
      <c r="B288" s="3">
        <v>35</v>
      </c>
      <c r="E288" s="3" t="s">
        <v>8221</v>
      </c>
      <c r="F288" s="3">
        <v>0</v>
      </c>
    </row>
    <row r="289" spans="1:6" x14ac:dyDescent="0.35">
      <c r="A289" s="3" t="s">
        <v>8219</v>
      </c>
      <c r="B289" s="3">
        <v>22</v>
      </c>
      <c r="E289" s="3" t="s">
        <v>8221</v>
      </c>
      <c r="F289" s="3">
        <v>456</v>
      </c>
    </row>
    <row r="290" spans="1:6" x14ac:dyDescent="0.35">
      <c r="A290" s="3" t="s">
        <v>8219</v>
      </c>
      <c r="B290" s="3">
        <v>38</v>
      </c>
      <c r="E290" s="3" t="s">
        <v>8221</v>
      </c>
      <c r="F290" s="3">
        <v>369</v>
      </c>
    </row>
    <row r="291" spans="1:6" x14ac:dyDescent="0.35">
      <c r="A291" s="3" t="s">
        <v>8219</v>
      </c>
      <c r="B291" s="3">
        <v>15</v>
      </c>
      <c r="E291" s="3" t="s">
        <v>8221</v>
      </c>
      <c r="F291" s="3">
        <v>2</v>
      </c>
    </row>
    <row r="292" spans="1:6" x14ac:dyDescent="0.35">
      <c r="A292" s="3" t="s">
        <v>8219</v>
      </c>
      <c r="B292" s="3">
        <v>7</v>
      </c>
      <c r="E292" s="3" t="s">
        <v>8221</v>
      </c>
      <c r="F292" s="3">
        <v>0</v>
      </c>
    </row>
    <row r="293" spans="1:6" x14ac:dyDescent="0.35">
      <c r="A293" s="3" t="s">
        <v>8219</v>
      </c>
      <c r="B293" s="3">
        <v>241</v>
      </c>
      <c r="E293" s="3" t="s">
        <v>8221</v>
      </c>
      <c r="F293" s="3">
        <v>338</v>
      </c>
    </row>
    <row r="294" spans="1:6" x14ac:dyDescent="0.35">
      <c r="A294" s="3" t="s">
        <v>8219</v>
      </c>
      <c r="B294" s="3">
        <v>55</v>
      </c>
      <c r="E294" s="3" t="s">
        <v>8221</v>
      </c>
      <c r="F294" s="3">
        <v>4</v>
      </c>
    </row>
    <row r="295" spans="1:6" x14ac:dyDescent="0.35">
      <c r="A295" s="3" t="s">
        <v>8219</v>
      </c>
      <c r="B295" s="3">
        <v>171</v>
      </c>
      <c r="E295" s="3" t="s">
        <v>8221</v>
      </c>
      <c r="F295" s="3">
        <v>1</v>
      </c>
    </row>
    <row r="296" spans="1:6" x14ac:dyDescent="0.35">
      <c r="A296" s="3" t="s">
        <v>8219</v>
      </c>
      <c r="B296" s="3">
        <v>208</v>
      </c>
      <c r="E296" s="3" t="s">
        <v>8221</v>
      </c>
      <c r="F296" s="3">
        <v>28</v>
      </c>
    </row>
    <row r="297" spans="1:6" x14ac:dyDescent="0.35">
      <c r="A297" s="3" t="s">
        <v>8219</v>
      </c>
      <c r="B297" s="3">
        <v>21</v>
      </c>
      <c r="E297" s="3" t="s">
        <v>8221</v>
      </c>
      <c r="F297" s="3">
        <v>12</v>
      </c>
    </row>
    <row r="298" spans="1:6" x14ac:dyDescent="0.35">
      <c r="A298" s="3" t="s">
        <v>8219</v>
      </c>
      <c r="B298" s="3">
        <v>25</v>
      </c>
      <c r="E298" s="3" t="s">
        <v>8221</v>
      </c>
      <c r="F298" s="3">
        <v>16</v>
      </c>
    </row>
    <row r="299" spans="1:6" x14ac:dyDescent="0.35">
      <c r="A299" s="3" t="s">
        <v>8219</v>
      </c>
      <c r="B299" s="3">
        <v>52</v>
      </c>
      <c r="E299" s="3" t="s">
        <v>8221</v>
      </c>
      <c r="F299" s="3">
        <v>4</v>
      </c>
    </row>
    <row r="300" spans="1:6" x14ac:dyDescent="0.35">
      <c r="A300" s="3" t="s">
        <v>8219</v>
      </c>
      <c r="B300" s="3">
        <v>104</v>
      </c>
      <c r="E300" s="3" t="s">
        <v>8221</v>
      </c>
      <c r="F300" s="3">
        <v>4</v>
      </c>
    </row>
    <row r="301" spans="1:6" x14ac:dyDescent="0.35">
      <c r="A301" s="3" t="s">
        <v>8219</v>
      </c>
      <c r="B301" s="3">
        <v>73</v>
      </c>
      <c r="E301" s="3" t="s">
        <v>8221</v>
      </c>
      <c r="F301" s="3">
        <v>10</v>
      </c>
    </row>
    <row r="302" spans="1:6" x14ac:dyDescent="0.35">
      <c r="A302" s="3" t="s">
        <v>8219</v>
      </c>
      <c r="B302" s="3">
        <v>34</v>
      </c>
      <c r="E302" s="3" t="s">
        <v>8221</v>
      </c>
      <c r="F302" s="3">
        <v>0</v>
      </c>
    </row>
    <row r="303" spans="1:6" x14ac:dyDescent="0.35">
      <c r="A303" s="3" t="s">
        <v>8219</v>
      </c>
      <c r="B303" s="3">
        <v>56</v>
      </c>
      <c r="E303" s="3" t="s">
        <v>8221</v>
      </c>
      <c r="F303" s="3">
        <v>6</v>
      </c>
    </row>
    <row r="304" spans="1:6" x14ac:dyDescent="0.35">
      <c r="A304" s="3" t="s">
        <v>8219</v>
      </c>
      <c r="B304" s="3">
        <v>31</v>
      </c>
      <c r="E304" s="3" t="s">
        <v>8221</v>
      </c>
      <c r="F304" s="3">
        <v>0</v>
      </c>
    </row>
    <row r="305" spans="1:6" x14ac:dyDescent="0.35">
      <c r="A305" s="3" t="s">
        <v>8219</v>
      </c>
      <c r="B305" s="3">
        <v>84</v>
      </c>
      <c r="E305" s="3" t="s">
        <v>8221</v>
      </c>
      <c r="F305" s="3">
        <v>1</v>
      </c>
    </row>
    <row r="306" spans="1:6" x14ac:dyDescent="0.35">
      <c r="A306" s="3" t="s">
        <v>8219</v>
      </c>
      <c r="B306" s="3">
        <v>130</v>
      </c>
      <c r="E306" s="3" t="s">
        <v>8221</v>
      </c>
      <c r="F306" s="3">
        <v>0</v>
      </c>
    </row>
    <row r="307" spans="1:6" x14ac:dyDescent="0.35">
      <c r="A307" s="3" t="s">
        <v>8219</v>
      </c>
      <c r="B307" s="3">
        <v>12</v>
      </c>
      <c r="E307" s="3" t="s">
        <v>8221</v>
      </c>
      <c r="F307" s="3">
        <v>44</v>
      </c>
    </row>
    <row r="308" spans="1:6" x14ac:dyDescent="0.35">
      <c r="A308" s="3" t="s">
        <v>8219</v>
      </c>
      <c r="B308" s="3">
        <v>23</v>
      </c>
      <c r="E308" s="3" t="s">
        <v>8221</v>
      </c>
      <c r="F308" s="3">
        <v>0</v>
      </c>
    </row>
    <row r="309" spans="1:6" x14ac:dyDescent="0.35">
      <c r="A309" s="3" t="s">
        <v>8219</v>
      </c>
      <c r="B309" s="3">
        <v>158</v>
      </c>
      <c r="E309" s="3" t="s">
        <v>8221</v>
      </c>
      <c r="F309" s="3">
        <v>3</v>
      </c>
    </row>
    <row r="310" spans="1:6" x14ac:dyDescent="0.35">
      <c r="A310" s="3" t="s">
        <v>8219</v>
      </c>
      <c r="B310" s="3">
        <v>30</v>
      </c>
      <c r="E310" s="3" t="s">
        <v>8221</v>
      </c>
      <c r="F310" s="3">
        <v>0</v>
      </c>
    </row>
    <row r="311" spans="1:6" x14ac:dyDescent="0.35">
      <c r="A311" s="3" t="s">
        <v>8219</v>
      </c>
      <c r="B311" s="3">
        <v>18</v>
      </c>
      <c r="E311" s="3" t="s">
        <v>8221</v>
      </c>
      <c r="F311" s="3">
        <v>52</v>
      </c>
    </row>
    <row r="312" spans="1:6" x14ac:dyDescent="0.35">
      <c r="A312" s="3" t="s">
        <v>8219</v>
      </c>
      <c r="B312" s="3">
        <v>29</v>
      </c>
      <c r="E312" s="3" t="s">
        <v>8221</v>
      </c>
      <c r="F312" s="3">
        <v>0</v>
      </c>
    </row>
    <row r="313" spans="1:6" x14ac:dyDescent="0.35">
      <c r="A313" s="3" t="s">
        <v>8219</v>
      </c>
      <c r="B313" s="3">
        <v>31</v>
      </c>
      <c r="E313" s="3" t="s">
        <v>8221</v>
      </c>
      <c r="F313" s="3">
        <v>1</v>
      </c>
    </row>
    <row r="314" spans="1:6" x14ac:dyDescent="0.35">
      <c r="A314" s="3" t="s">
        <v>8219</v>
      </c>
      <c r="B314" s="3">
        <v>173</v>
      </c>
      <c r="E314" s="3" t="s">
        <v>8221</v>
      </c>
      <c r="F314" s="3">
        <v>1</v>
      </c>
    </row>
    <row r="315" spans="1:6" x14ac:dyDescent="0.35">
      <c r="A315" s="3" t="s">
        <v>8219</v>
      </c>
      <c r="B315" s="3">
        <v>17</v>
      </c>
      <c r="E315" s="3" t="s">
        <v>8221</v>
      </c>
      <c r="F315" s="3">
        <v>2</v>
      </c>
    </row>
    <row r="316" spans="1:6" x14ac:dyDescent="0.35">
      <c r="A316" s="3" t="s">
        <v>8219</v>
      </c>
      <c r="B316" s="3">
        <v>48</v>
      </c>
      <c r="E316" s="3" t="s">
        <v>8221</v>
      </c>
      <c r="F316" s="3">
        <v>9</v>
      </c>
    </row>
    <row r="317" spans="1:6" x14ac:dyDescent="0.35">
      <c r="A317" s="3" t="s">
        <v>8219</v>
      </c>
      <c r="B317" s="3">
        <v>59</v>
      </c>
      <c r="E317" s="3" t="s">
        <v>8221</v>
      </c>
      <c r="F317" s="3">
        <v>5</v>
      </c>
    </row>
    <row r="318" spans="1:6" x14ac:dyDescent="0.35">
      <c r="A318" s="3" t="s">
        <v>8219</v>
      </c>
      <c r="B318" s="3">
        <v>39</v>
      </c>
      <c r="E318" s="3" t="s">
        <v>8221</v>
      </c>
      <c r="F318" s="3">
        <v>57</v>
      </c>
    </row>
    <row r="319" spans="1:6" x14ac:dyDescent="0.35">
      <c r="A319" s="3" t="s">
        <v>8219</v>
      </c>
      <c r="B319" s="3">
        <v>59</v>
      </c>
      <c r="E319" s="3" t="s">
        <v>8221</v>
      </c>
      <c r="F319" s="3">
        <v>3</v>
      </c>
    </row>
    <row r="320" spans="1:6" x14ac:dyDescent="0.35">
      <c r="A320" s="3" t="s">
        <v>8219</v>
      </c>
      <c r="B320" s="3">
        <v>60</v>
      </c>
      <c r="E320" s="3" t="s">
        <v>8221</v>
      </c>
      <c r="F320" s="3">
        <v>1</v>
      </c>
    </row>
    <row r="321" spans="1:6" x14ac:dyDescent="0.35">
      <c r="A321" s="3" t="s">
        <v>8219</v>
      </c>
      <c r="B321" s="3">
        <v>20</v>
      </c>
      <c r="E321" s="3" t="s">
        <v>8221</v>
      </c>
      <c r="F321" s="3">
        <v>6</v>
      </c>
    </row>
    <row r="322" spans="1:6" x14ac:dyDescent="0.35">
      <c r="A322" s="3" t="s">
        <v>8219</v>
      </c>
      <c r="B322" s="3">
        <v>2</v>
      </c>
      <c r="E322" s="3" t="s">
        <v>8221</v>
      </c>
      <c r="F322" s="3">
        <v>48</v>
      </c>
    </row>
    <row r="323" spans="1:6" x14ac:dyDescent="0.35">
      <c r="A323" s="3" t="s">
        <v>8219</v>
      </c>
      <c r="B323" s="3">
        <v>315</v>
      </c>
      <c r="E323" s="3" t="s">
        <v>8221</v>
      </c>
      <c r="F323" s="3">
        <v>2</v>
      </c>
    </row>
    <row r="324" spans="1:6" x14ac:dyDescent="0.35">
      <c r="A324" s="3" t="s">
        <v>8219</v>
      </c>
      <c r="B324" s="3">
        <v>2174</v>
      </c>
      <c r="E324" s="3" t="s">
        <v>8221</v>
      </c>
      <c r="F324" s="3">
        <v>4</v>
      </c>
    </row>
    <row r="325" spans="1:6" x14ac:dyDescent="0.35">
      <c r="A325" s="3" t="s">
        <v>8219</v>
      </c>
      <c r="B325" s="3">
        <v>152</v>
      </c>
      <c r="E325" s="3" t="s">
        <v>8221</v>
      </c>
      <c r="F325" s="3">
        <v>5</v>
      </c>
    </row>
    <row r="326" spans="1:6" x14ac:dyDescent="0.35">
      <c r="A326" s="3" t="s">
        <v>8219</v>
      </c>
      <c r="B326" s="3">
        <v>1021</v>
      </c>
      <c r="E326" s="3" t="s">
        <v>8221</v>
      </c>
      <c r="F326" s="3">
        <v>79</v>
      </c>
    </row>
    <row r="327" spans="1:6" x14ac:dyDescent="0.35">
      <c r="A327" s="3" t="s">
        <v>8219</v>
      </c>
      <c r="B327" s="3">
        <v>237</v>
      </c>
      <c r="E327" s="3" t="s">
        <v>8221</v>
      </c>
      <c r="F327" s="3">
        <v>2</v>
      </c>
    </row>
    <row r="328" spans="1:6" x14ac:dyDescent="0.35">
      <c r="A328" s="3" t="s">
        <v>8219</v>
      </c>
      <c r="B328" s="3">
        <v>27</v>
      </c>
      <c r="E328" s="3" t="s">
        <v>8221</v>
      </c>
      <c r="F328" s="3">
        <v>11</v>
      </c>
    </row>
    <row r="329" spans="1:6" x14ac:dyDescent="0.35">
      <c r="A329" s="3" t="s">
        <v>8219</v>
      </c>
      <c r="B329" s="3">
        <v>17</v>
      </c>
      <c r="E329" s="3" t="s">
        <v>8221</v>
      </c>
      <c r="F329" s="3">
        <v>11</v>
      </c>
    </row>
    <row r="330" spans="1:6" x14ac:dyDescent="0.35">
      <c r="A330" s="3" t="s">
        <v>8219</v>
      </c>
      <c r="B330" s="3">
        <v>27</v>
      </c>
      <c r="E330" s="3" t="s">
        <v>8221</v>
      </c>
      <c r="F330" s="3">
        <v>1</v>
      </c>
    </row>
    <row r="331" spans="1:6" x14ac:dyDescent="0.35">
      <c r="A331" s="3" t="s">
        <v>8219</v>
      </c>
      <c r="B331" s="3">
        <v>82</v>
      </c>
      <c r="E331" s="3" t="s">
        <v>8221</v>
      </c>
      <c r="F331" s="3">
        <v>3</v>
      </c>
    </row>
    <row r="332" spans="1:6" x14ac:dyDescent="0.35">
      <c r="A332" s="3" t="s">
        <v>8219</v>
      </c>
      <c r="B332" s="3">
        <v>48</v>
      </c>
      <c r="E332" s="3" t="s">
        <v>8221</v>
      </c>
      <c r="F332" s="3">
        <v>5</v>
      </c>
    </row>
    <row r="333" spans="1:6" x14ac:dyDescent="0.35">
      <c r="A333" s="3" t="s">
        <v>8219</v>
      </c>
      <c r="B333" s="3">
        <v>105</v>
      </c>
      <c r="E333" s="3" t="s">
        <v>8221</v>
      </c>
      <c r="F333" s="3">
        <v>12</v>
      </c>
    </row>
    <row r="334" spans="1:6" x14ac:dyDescent="0.35">
      <c r="A334" s="3" t="s">
        <v>8219</v>
      </c>
      <c r="B334" s="3">
        <v>28</v>
      </c>
      <c r="E334" s="3" t="s">
        <v>8221</v>
      </c>
      <c r="F334" s="3">
        <v>2</v>
      </c>
    </row>
    <row r="335" spans="1:6" x14ac:dyDescent="0.35">
      <c r="A335" s="3" t="s">
        <v>8219</v>
      </c>
      <c r="B335" s="3">
        <v>1107</v>
      </c>
      <c r="E335" s="3" t="s">
        <v>8221</v>
      </c>
      <c r="F335" s="3">
        <v>5</v>
      </c>
    </row>
    <row r="336" spans="1:6" x14ac:dyDescent="0.35">
      <c r="A336" s="3" t="s">
        <v>8219</v>
      </c>
      <c r="B336" s="3">
        <v>1013</v>
      </c>
      <c r="E336" s="3" t="s">
        <v>8221</v>
      </c>
      <c r="F336" s="3">
        <v>21</v>
      </c>
    </row>
    <row r="337" spans="1:6" x14ac:dyDescent="0.35">
      <c r="A337" s="3" t="s">
        <v>8219</v>
      </c>
      <c r="B337" s="3">
        <v>274</v>
      </c>
      <c r="E337" s="3" t="s">
        <v>8221</v>
      </c>
      <c r="F337" s="3">
        <v>0</v>
      </c>
    </row>
    <row r="338" spans="1:6" x14ac:dyDescent="0.35">
      <c r="A338" s="3" t="s">
        <v>8219</v>
      </c>
      <c r="B338" s="3">
        <v>87</v>
      </c>
      <c r="E338" s="3" t="s">
        <v>8221</v>
      </c>
      <c r="F338" s="3">
        <v>45</v>
      </c>
    </row>
    <row r="339" spans="1:6" x14ac:dyDescent="0.35">
      <c r="A339" s="3" t="s">
        <v>8219</v>
      </c>
      <c r="B339" s="3">
        <v>99</v>
      </c>
      <c r="E339" s="3" t="s">
        <v>8221</v>
      </c>
      <c r="F339" s="3">
        <v>29</v>
      </c>
    </row>
    <row r="340" spans="1:6" x14ac:dyDescent="0.35">
      <c r="A340" s="3" t="s">
        <v>8219</v>
      </c>
      <c r="B340" s="3">
        <v>276</v>
      </c>
      <c r="E340" s="3" t="s">
        <v>8221</v>
      </c>
      <c r="F340" s="3">
        <v>2</v>
      </c>
    </row>
    <row r="341" spans="1:6" x14ac:dyDescent="0.35">
      <c r="A341" s="3" t="s">
        <v>8219</v>
      </c>
      <c r="B341" s="3">
        <v>21</v>
      </c>
      <c r="E341" s="3" t="s">
        <v>8221</v>
      </c>
      <c r="F341" s="3">
        <v>30</v>
      </c>
    </row>
    <row r="342" spans="1:6" x14ac:dyDescent="0.35">
      <c r="A342" s="3" t="s">
        <v>8219</v>
      </c>
      <c r="B342" s="3">
        <v>41</v>
      </c>
      <c r="E342" s="3" t="s">
        <v>8221</v>
      </c>
      <c r="F342" s="3">
        <v>8</v>
      </c>
    </row>
    <row r="343" spans="1:6" x14ac:dyDescent="0.35">
      <c r="A343" s="3" t="s">
        <v>8219</v>
      </c>
      <c r="B343" s="3">
        <v>119</v>
      </c>
      <c r="E343" s="3" t="s">
        <v>8221</v>
      </c>
      <c r="F343" s="3">
        <v>1</v>
      </c>
    </row>
    <row r="344" spans="1:6" x14ac:dyDescent="0.35">
      <c r="A344" s="3" t="s">
        <v>8219</v>
      </c>
      <c r="B344" s="3">
        <v>153</v>
      </c>
      <c r="E344" s="3" t="s">
        <v>8221</v>
      </c>
      <c r="F344" s="3">
        <v>14</v>
      </c>
    </row>
    <row r="345" spans="1:6" x14ac:dyDescent="0.35">
      <c r="A345" s="3" t="s">
        <v>8219</v>
      </c>
      <c r="B345" s="3">
        <v>100</v>
      </c>
      <c r="E345" s="3" t="s">
        <v>8221</v>
      </c>
      <c r="F345" s="3">
        <v>24</v>
      </c>
    </row>
    <row r="346" spans="1:6" x14ac:dyDescent="0.35">
      <c r="A346" s="3" t="s">
        <v>8219</v>
      </c>
      <c r="B346" s="3">
        <v>143</v>
      </c>
      <c r="E346" s="3" t="s">
        <v>8221</v>
      </c>
      <c r="F346" s="3">
        <v>2</v>
      </c>
    </row>
    <row r="347" spans="1:6" x14ac:dyDescent="0.35">
      <c r="A347" s="3" t="s">
        <v>8219</v>
      </c>
      <c r="B347" s="3">
        <v>140</v>
      </c>
      <c r="E347" s="3" t="s">
        <v>8221</v>
      </c>
      <c r="F347" s="3">
        <v>21</v>
      </c>
    </row>
    <row r="348" spans="1:6" x14ac:dyDescent="0.35">
      <c r="A348" s="3" t="s">
        <v>8219</v>
      </c>
      <c r="B348" s="3">
        <v>35</v>
      </c>
      <c r="E348" s="3" t="s">
        <v>8221</v>
      </c>
      <c r="F348" s="3">
        <v>7</v>
      </c>
    </row>
    <row r="349" spans="1:6" x14ac:dyDescent="0.35">
      <c r="A349" s="3" t="s">
        <v>8219</v>
      </c>
      <c r="B349" s="3">
        <v>149</v>
      </c>
      <c r="E349" s="3" t="s">
        <v>8221</v>
      </c>
      <c r="F349" s="3">
        <v>0</v>
      </c>
    </row>
    <row r="350" spans="1:6" x14ac:dyDescent="0.35">
      <c r="A350" s="3" t="s">
        <v>8219</v>
      </c>
      <c r="B350" s="3">
        <v>130</v>
      </c>
      <c r="E350" s="3" t="s">
        <v>8221</v>
      </c>
      <c r="F350" s="3">
        <v>4</v>
      </c>
    </row>
    <row r="351" spans="1:6" x14ac:dyDescent="0.35">
      <c r="A351" s="3" t="s">
        <v>8219</v>
      </c>
      <c r="B351" s="3">
        <v>120</v>
      </c>
      <c r="E351" s="3" t="s">
        <v>8221</v>
      </c>
      <c r="F351" s="3">
        <v>32</v>
      </c>
    </row>
    <row r="352" spans="1:6" x14ac:dyDescent="0.35">
      <c r="A352" s="3" t="s">
        <v>8219</v>
      </c>
      <c r="B352" s="3">
        <v>265</v>
      </c>
      <c r="E352" s="3" t="s">
        <v>8221</v>
      </c>
      <c r="F352" s="3">
        <v>4</v>
      </c>
    </row>
    <row r="353" spans="1:6" x14ac:dyDescent="0.35">
      <c r="A353" s="3" t="s">
        <v>8219</v>
      </c>
      <c r="B353" s="3">
        <v>71</v>
      </c>
      <c r="E353" s="3" t="s">
        <v>8221</v>
      </c>
      <c r="F353" s="3">
        <v>9</v>
      </c>
    </row>
    <row r="354" spans="1:6" x14ac:dyDescent="0.35">
      <c r="A354" s="3" t="s">
        <v>8219</v>
      </c>
      <c r="B354" s="3">
        <v>13</v>
      </c>
      <c r="E354" s="3" t="s">
        <v>8221</v>
      </c>
      <c r="F354" s="3">
        <v>17</v>
      </c>
    </row>
    <row r="355" spans="1:6" x14ac:dyDescent="0.35">
      <c r="A355" s="3" t="s">
        <v>8219</v>
      </c>
      <c r="B355" s="3">
        <v>169</v>
      </c>
      <c r="E355" s="3" t="s">
        <v>8221</v>
      </c>
      <c r="F355" s="3">
        <v>5</v>
      </c>
    </row>
    <row r="356" spans="1:6" x14ac:dyDescent="0.35">
      <c r="A356" s="3" t="s">
        <v>8219</v>
      </c>
      <c r="B356" s="3">
        <v>57</v>
      </c>
      <c r="E356" s="3" t="s">
        <v>8221</v>
      </c>
      <c r="F356" s="3">
        <v>53</v>
      </c>
    </row>
    <row r="357" spans="1:6" x14ac:dyDescent="0.35">
      <c r="A357" s="3" t="s">
        <v>8219</v>
      </c>
      <c r="B357" s="3">
        <v>229</v>
      </c>
      <c r="E357" s="3" t="s">
        <v>8221</v>
      </c>
      <c r="F357" s="3">
        <v>7</v>
      </c>
    </row>
    <row r="358" spans="1:6" x14ac:dyDescent="0.35">
      <c r="A358" s="3" t="s">
        <v>8219</v>
      </c>
      <c r="B358" s="3">
        <v>108</v>
      </c>
      <c r="E358" s="3" t="s">
        <v>8221</v>
      </c>
      <c r="F358" s="3">
        <v>72</v>
      </c>
    </row>
    <row r="359" spans="1:6" x14ac:dyDescent="0.35">
      <c r="A359" s="3" t="s">
        <v>8219</v>
      </c>
      <c r="B359" s="3">
        <v>108</v>
      </c>
      <c r="E359" s="3" t="s">
        <v>8221</v>
      </c>
      <c r="F359" s="3">
        <v>0</v>
      </c>
    </row>
    <row r="360" spans="1:6" x14ac:dyDescent="0.35">
      <c r="A360" s="3" t="s">
        <v>8219</v>
      </c>
      <c r="B360" s="3">
        <v>41</v>
      </c>
      <c r="E360" s="3" t="s">
        <v>8221</v>
      </c>
      <c r="F360" s="3">
        <v>2</v>
      </c>
    </row>
    <row r="361" spans="1:6" x14ac:dyDescent="0.35">
      <c r="A361" s="3" t="s">
        <v>8219</v>
      </c>
      <c r="B361" s="3">
        <v>139</v>
      </c>
      <c r="E361" s="3" t="s">
        <v>8221</v>
      </c>
      <c r="F361" s="3">
        <v>8</v>
      </c>
    </row>
    <row r="362" spans="1:6" x14ac:dyDescent="0.35">
      <c r="A362" s="3" t="s">
        <v>8219</v>
      </c>
      <c r="B362" s="3">
        <v>19</v>
      </c>
      <c r="E362" s="3" t="s">
        <v>8221</v>
      </c>
      <c r="F362" s="3">
        <v>2</v>
      </c>
    </row>
    <row r="363" spans="1:6" x14ac:dyDescent="0.35">
      <c r="A363" s="3" t="s">
        <v>8219</v>
      </c>
      <c r="B363" s="3">
        <v>94</v>
      </c>
      <c r="E363" s="3" t="s">
        <v>8221</v>
      </c>
      <c r="F363" s="3">
        <v>0</v>
      </c>
    </row>
    <row r="364" spans="1:6" x14ac:dyDescent="0.35">
      <c r="A364" s="3" t="s">
        <v>8219</v>
      </c>
      <c r="B364" s="3">
        <v>23</v>
      </c>
      <c r="E364" s="3" t="s">
        <v>8221</v>
      </c>
      <c r="F364" s="3">
        <v>3</v>
      </c>
    </row>
    <row r="365" spans="1:6" x14ac:dyDescent="0.35">
      <c r="A365" s="3" t="s">
        <v>8219</v>
      </c>
      <c r="B365" s="3">
        <v>15</v>
      </c>
      <c r="E365" s="3" t="s">
        <v>8221</v>
      </c>
      <c r="F365" s="3">
        <v>4</v>
      </c>
    </row>
    <row r="366" spans="1:6" x14ac:dyDescent="0.35">
      <c r="A366" s="3" t="s">
        <v>8219</v>
      </c>
      <c r="B366" s="3">
        <v>62</v>
      </c>
      <c r="E366" s="3" t="s">
        <v>8221</v>
      </c>
      <c r="F366" s="3">
        <v>3</v>
      </c>
    </row>
    <row r="367" spans="1:6" x14ac:dyDescent="0.35">
      <c r="A367" s="3" t="s">
        <v>8219</v>
      </c>
      <c r="B367" s="3">
        <v>74</v>
      </c>
      <c r="E367" s="3" t="s">
        <v>8221</v>
      </c>
      <c r="F367" s="3">
        <v>6</v>
      </c>
    </row>
    <row r="368" spans="1:6" x14ac:dyDescent="0.35">
      <c r="A368" s="3" t="s">
        <v>8219</v>
      </c>
      <c r="B368" s="3">
        <v>97</v>
      </c>
      <c r="E368" s="3" t="s">
        <v>8221</v>
      </c>
      <c r="F368" s="3">
        <v>0</v>
      </c>
    </row>
    <row r="369" spans="1:6" x14ac:dyDescent="0.35">
      <c r="A369" s="3" t="s">
        <v>8219</v>
      </c>
      <c r="B369" s="3">
        <v>55</v>
      </c>
      <c r="E369" s="3" t="s">
        <v>8221</v>
      </c>
      <c r="F369" s="3">
        <v>0</v>
      </c>
    </row>
    <row r="370" spans="1:6" x14ac:dyDescent="0.35">
      <c r="A370" s="3" t="s">
        <v>8219</v>
      </c>
      <c r="B370" s="3">
        <v>44</v>
      </c>
      <c r="E370" s="3" t="s">
        <v>8221</v>
      </c>
      <c r="F370" s="3">
        <v>0</v>
      </c>
    </row>
    <row r="371" spans="1:6" x14ac:dyDescent="0.35">
      <c r="A371" s="3" t="s">
        <v>8219</v>
      </c>
      <c r="B371" s="3">
        <v>110</v>
      </c>
      <c r="E371" s="3" t="s">
        <v>8221</v>
      </c>
      <c r="F371" s="3">
        <v>8</v>
      </c>
    </row>
    <row r="372" spans="1:6" x14ac:dyDescent="0.35">
      <c r="A372" s="3" t="s">
        <v>8219</v>
      </c>
      <c r="B372" s="3">
        <v>59</v>
      </c>
      <c r="E372" s="3" t="s">
        <v>8221</v>
      </c>
      <c r="F372" s="3">
        <v>5</v>
      </c>
    </row>
    <row r="373" spans="1:6" x14ac:dyDescent="0.35">
      <c r="A373" s="3" t="s">
        <v>8219</v>
      </c>
      <c r="B373" s="3">
        <v>62</v>
      </c>
      <c r="E373" s="3" t="s">
        <v>8221</v>
      </c>
      <c r="F373" s="3">
        <v>0</v>
      </c>
    </row>
    <row r="374" spans="1:6" x14ac:dyDescent="0.35">
      <c r="A374" s="3" t="s">
        <v>8219</v>
      </c>
      <c r="B374" s="3">
        <v>105</v>
      </c>
      <c r="E374" s="3" t="s">
        <v>8221</v>
      </c>
      <c r="F374" s="3">
        <v>2</v>
      </c>
    </row>
    <row r="375" spans="1:6" x14ac:dyDescent="0.35">
      <c r="A375" s="3" t="s">
        <v>8219</v>
      </c>
      <c r="B375" s="3">
        <v>26</v>
      </c>
      <c r="E375" s="3" t="s">
        <v>8221</v>
      </c>
      <c r="F375" s="3">
        <v>24</v>
      </c>
    </row>
    <row r="376" spans="1:6" x14ac:dyDescent="0.35">
      <c r="A376" s="3" t="s">
        <v>8219</v>
      </c>
      <c r="B376" s="3">
        <v>49</v>
      </c>
      <c r="E376" s="3" t="s">
        <v>8221</v>
      </c>
      <c r="F376" s="3">
        <v>0</v>
      </c>
    </row>
    <row r="377" spans="1:6" x14ac:dyDescent="0.35">
      <c r="A377" s="3" t="s">
        <v>8219</v>
      </c>
      <c r="B377" s="3">
        <v>68</v>
      </c>
      <c r="E377" s="3" t="s">
        <v>8221</v>
      </c>
      <c r="F377" s="3">
        <v>9</v>
      </c>
    </row>
    <row r="378" spans="1:6" x14ac:dyDescent="0.35">
      <c r="A378" s="3" t="s">
        <v>8219</v>
      </c>
      <c r="B378" s="3">
        <v>22</v>
      </c>
      <c r="E378" s="3" t="s">
        <v>8221</v>
      </c>
      <c r="F378" s="3">
        <v>0</v>
      </c>
    </row>
    <row r="379" spans="1:6" x14ac:dyDescent="0.35">
      <c r="A379" s="3" t="s">
        <v>8219</v>
      </c>
      <c r="B379" s="3">
        <v>18</v>
      </c>
      <c r="E379" s="3" t="s">
        <v>8221</v>
      </c>
      <c r="F379" s="3">
        <v>1</v>
      </c>
    </row>
    <row r="380" spans="1:6" x14ac:dyDescent="0.35">
      <c r="A380" s="3" t="s">
        <v>8219</v>
      </c>
      <c r="B380" s="3">
        <v>19</v>
      </c>
      <c r="E380" s="3" t="s">
        <v>8221</v>
      </c>
      <c r="F380" s="3">
        <v>10</v>
      </c>
    </row>
    <row r="381" spans="1:6" x14ac:dyDescent="0.35">
      <c r="A381" s="3" t="s">
        <v>8219</v>
      </c>
      <c r="B381" s="3">
        <v>99</v>
      </c>
      <c r="E381" s="3" t="s">
        <v>8221</v>
      </c>
      <c r="F381" s="3">
        <v>1</v>
      </c>
    </row>
    <row r="382" spans="1:6" x14ac:dyDescent="0.35">
      <c r="A382" s="3" t="s">
        <v>8219</v>
      </c>
      <c r="B382" s="3">
        <v>27</v>
      </c>
      <c r="E382" s="3" t="s">
        <v>8221</v>
      </c>
      <c r="F382" s="3">
        <v>0</v>
      </c>
    </row>
    <row r="383" spans="1:6" x14ac:dyDescent="0.35">
      <c r="A383" s="3" t="s">
        <v>8219</v>
      </c>
      <c r="B383" s="3">
        <v>25</v>
      </c>
      <c r="E383" s="3" t="s">
        <v>8221</v>
      </c>
      <c r="F383" s="3">
        <v>20</v>
      </c>
    </row>
    <row r="384" spans="1:6" x14ac:dyDescent="0.35">
      <c r="A384" s="3" t="s">
        <v>8219</v>
      </c>
      <c r="B384" s="3">
        <v>14</v>
      </c>
      <c r="E384" s="3" t="s">
        <v>8221</v>
      </c>
      <c r="F384" s="3">
        <v>30</v>
      </c>
    </row>
    <row r="385" spans="1:6" x14ac:dyDescent="0.35">
      <c r="A385" s="3" t="s">
        <v>8219</v>
      </c>
      <c r="B385" s="3">
        <v>35</v>
      </c>
      <c r="E385" s="3" t="s">
        <v>8221</v>
      </c>
      <c r="F385" s="3">
        <v>6</v>
      </c>
    </row>
    <row r="386" spans="1:6" x14ac:dyDescent="0.35">
      <c r="A386" s="3" t="s">
        <v>8219</v>
      </c>
      <c r="B386" s="3">
        <v>10</v>
      </c>
      <c r="E386" s="3" t="s">
        <v>8221</v>
      </c>
      <c r="F386" s="3">
        <v>15</v>
      </c>
    </row>
    <row r="387" spans="1:6" x14ac:dyDescent="0.35">
      <c r="A387" s="3" t="s">
        <v>8219</v>
      </c>
      <c r="B387" s="3">
        <v>29</v>
      </c>
      <c r="E387" s="3" t="s">
        <v>8221</v>
      </c>
      <c r="F387" s="3">
        <v>5</v>
      </c>
    </row>
    <row r="388" spans="1:6" x14ac:dyDescent="0.35">
      <c r="A388" s="3" t="s">
        <v>8219</v>
      </c>
      <c r="B388" s="3">
        <v>44</v>
      </c>
      <c r="E388" s="3" t="s">
        <v>8221</v>
      </c>
      <c r="F388" s="3">
        <v>0</v>
      </c>
    </row>
    <row r="389" spans="1:6" x14ac:dyDescent="0.35">
      <c r="A389" s="3" t="s">
        <v>8219</v>
      </c>
      <c r="B389" s="3">
        <v>17</v>
      </c>
      <c r="E389" s="3" t="s">
        <v>8221</v>
      </c>
      <c r="F389" s="3">
        <v>0</v>
      </c>
    </row>
    <row r="390" spans="1:6" x14ac:dyDescent="0.35">
      <c r="A390" s="3" t="s">
        <v>8219</v>
      </c>
      <c r="B390" s="3">
        <v>34</v>
      </c>
      <c r="E390" s="3" t="s">
        <v>8221</v>
      </c>
      <c r="F390" s="3">
        <v>28</v>
      </c>
    </row>
    <row r="391" spans="1:6" x14ac:dyDescent="0.35">
      <c r="A391" s="3" t="s">
        <v>8219</v>
      </c>
      <c r="B391" s="3">
        <v>14</v>
      </c>
      <c r="E391" s="3" t="s">
        <v>8221</v>
      </c>
      <c r="F391" s="3">
        <v>0</v>
      </c>
    </row>
    <row r="392" spans="1:6" x14ac:dyDescent="0.35">
      <c r="A392" s="3" t="s">
        <v>8219</v>
      </c>
      <c r="B392" s="3">
        <v>156</v>
      </c>
      <c r="E392" s="3" t="s">
        <v>8221</v>
      </c>
      <c r="F392" s="3">
        <v>5</v>
      </c>
    </row>
    <row r="393" spans="1:6" x14ac:dyDescent="0.35">
      <c r="A393" s="3" t="s">
        <v>8219</v>
      </c>
      <c r="B393" s="3">
        <v>128</v>
      </c>
      <c r="E393" s="3" t="s">
        <v>8221</v>
      </c>
      <c r="F393" s="3">
        <v>7</v>
      </c>
    </row>
    <row r="394" spans="1:6" x14ac:dyDescent="0.35">
      <c r="A394" s="3" t="s">
        <v>8219</v>
      </c>
      <c r="B394" s="3">
        <v>60</v>
      </c>
      <c r="E394" s="3" t="s">
        <v>8221</v>
      </c>
      <c r="F394" s="3">
        <v>30</v>
      </c>
    </row>
    <row r="395" spans="1:6" x14ac:dyDescent="0.35">
      <c r="A395" s="3" t="s">
        <v>8219</v>
      </c>
      <c r="B395" s="3">
        <v>32</v>
      </c>
      <c r="E395" s="3" t="s">
        <v>8221</v>
      </c>
      <c r="F395" s="3">
        <v>2</v>
      </c>
    </row>
    <row r="396" spans="1:6" x14ac:dyDescent="0.35">
      <c r="A396" s="3" t="s">
        <v>8219</v>
      </c>
      <c r="B396" s="3">
        <v>53</v>
      </c>
      <c r="E396" s="3" t="s">
        <v>8221</v>
      </c>
      <c r="F396" s="3">
        <v>30</v>
      </c>
    </row>
    <row r="397" spans="1:6" x14ac:dyDescent="0.35">
      <c r="A397" s="3" t="s">
        <v>8219</v>
      </c>
      <c r="B397" s="3">
        <v>184</v>
      </c>
      <c r="E397" s="3" t="s">
        <v>8221</v>
      </c>
      <c r="F397" s="3">
        <v>2</v>
      </c>
    </row>
    <row r="398" spans="1:6" x14ac:dyDescent="0.35">
      <c r="A398" s="3" t="s">
        <v>8219</v>
      </c>
      <c r="B398" s="3">
        <v>90</v>
      </c>
      <c r="E398" s="3" t="s">
        <v>8221</v>
      </c>
      <c r="F398" s="3">
        <v>0</v>
      </c>
    </row>
    <row r="399" spans="1:6" x14ac:dyDescent="0.35">
      <c r="A399" s="3" t="s">
        <v>8219</v>
      </c>
      <c r="B399" s="3">
        <v>71</v>
      </c>
      <c r="E399" s="3" t="s">
        <v>8221</v>
      </c>
      <c r="F399" s="3">
        <v>2</v>
      </c>
    </row>
    <row r="400" spans="1:6" x14ac:dyDescent="0.35">
      <c r="A400" s="3" t="s">
        <v>8219</v>
      </c>
      <c r="B400" s="3">
        <v>87</v>
      </c>
      <c r="E400" s="3" t="s">
        <v>8221</v>
      </c>
      <c r="F400" s="3">
        <v>1</v>
      </c>
    </row>
    <row r="401" spans="1:6" x14ac:dyDescent="0.35">
      <c r="A401" s="3" t="s">
        <v>8219</v>
      </c>
      <c r="B401" s="3">
        <v>28</v>
      </c>
      <c r="E401" s="3" t="s">
        <v>8221</v>
      </c>
      <c r="F401" s="3">
        <v>2</v>
      </c>
    </row>
    <row r="402" spans="1:6" x14ac:dyDescent="0.35">
      <c r="A402" s="3" t="s">
        <v>8219</v>
      </c>
      <c r="B402" s="3">
        <v>56</v>
      </c>
      <c r="E402" s="3" t="s">
        <v>8221</v>
      </c>
      <c r="F402" s="3">
        <v>14</v>
      </c>
    </row>
    <row r="403" spans="1:6" x14ac:dyDescent="0.35">
      <c r="A403" s="3" t="s">
        <v>8219</v>
      </c>
      <c r="B403" s="3">
        <v>51</v>
      </c>
      <c r="E403" s="3" t="s">
        <v>8221</v>
      </c>
      <c r="F403" s="3">
        <v>31</v>
      </c>
    </row>
    <row r="404" spans="1:6" x14ac:dyDescent="0.35">
      <c r="A404" s="3" t="s">
        <v>8219</v>
      </c>
      <c r="B404" s="3">
        <v>75</v>
      </c>
      <c r="E404" s="3" t="s">
        <v>8221</v>
      </c>
      <c r="F404" s="3">
        <v>16</v>
      </c>
    </row>
    <row r="405" spans="1:6" x14ac:dyDescent="0.35">
      <c r="A405" s="3" t="s">
        <v>8219</v>
      </c>
      <c r="B405" s="3">
        <v>38</v>
      </c>
      <c r="E405" s="3" t="s">
        <v>8221</v>
      </c>
      <c r="F405" s="3">
        <v>12</v>
      </c>
    </row>
    <row r="406" spans="1:6" x14ac:dyDescent="0.35">
      <c r="A406" s="3" t="s">
        <v>8219</v>
      </c>
      <c r="B406" s="3">
        <v>18</v>
      </c>
      <c r="E406" s="3" t="s">
        <v>8221</v>
      </c>
      <c r="F406" s="3">
        <v>96</v>
      </c>
    </row>
    <row r="407" spans="1:6" x14ac:dyDescent="0.35">
      <c r="A407" s="3" t="s">
        <v>8219</v>
      </c>
      <c r="B407" s="3">
        <v>54</v>
      </c>
      <c r="E407" s="3" t="s">
        <v>8221</v>
      </c>
      <c r="F407" s="3">
        <v>16</v>
      </c>
    </row>
    <row r="408" spans="1:6" x14ac:dyDescent="0.35">
      <c r="A408" s="3" t="s">
        <v>8219</v>
      </c>
      <c r="B408" s="3">
        <v>71</v>
      </c>
      <c r="E408" s="3" t="s">
        <v>8221</v>
      </c>
      <c r="F408" s="3">
        <v>5</v>
      </c>
    </row>
    <row r="409" spans="1:6" x14ac:dyDescent="0.35">
      <c r="A409" s="3" t="s">
        <v>8219</v>
      </c>
      <c r="B409" s="3">
        <v>57</v>
      </c>
      <c r="E409" s="3" t="s">
        <v>8221</v>
      </c>
      <c r="F409" s="3">
        <v>0</v>
      </c>
    </row>
    <row r="410" spans="1:6" x14ac:dyDescent="0.35">
      <c r="A410" s="3" t="s">
        <v>8219</v>
      </c>
      <c r="B410" s="3">
        <v>43</v>
      </c>
      <c r="E410" s="3" t="s">
        <v>8221</v>
      </c>
      <c r="F410" s="3">
        <v>8</v>
      </c>
    </row>
    <row r="411" spans="1:6" x14ac:dyDescent="0.35">
      <c r="A411" s="3" t="s">
        <v>8219</v>
      </c>
      <c r="B411" s="3">
        <v>52</v>
      </c>
      <c r="E411" s="3" t="s">
        <v>8221</v>
      </c>
      <c r="F411" s="3">
        <v>7</v>
      </c>
    </row>
    <row r="412" spans="1:6" x14ac:dyDescent="0.35">
      <c r="A412" s="3" t="s">
        <v>8219</v>
      </c>
      <c r="B412" s="3">
        <v>27</v>
      </c>
      <c r="E412" s="3" t="s">
        <v>8221</v>
      </c>
      <c r="F412" s="3">
        <v>24</v>
      </c>
    </row>
    <row r="413" spans="1:6" x14ac:dyDescent="0.35">
      <c r="A413" s="3" t="s">
        <v>8219</v>
      </c>
      <c r="B413" s="3">
        <v>12</v>
      </c>
      <c r="E413" s="3" t="s">
        <v>8221</v>
      </c>
      <c r="F413" s="3">
        <v>121</v>
      </c>
    </row>
    <row r="414" spans="1:6" x14ac:dyDescent="0.35">
      <c r="A414" s="3" t="s">
        <v>8219</v>
      </c>
      <c r="B414" s="3">
        <v>33</v>
      </c>
      <c r="E414" s="3" t="s">
        <v>8221</v>
      </c>
      <c r="F414" s="3">
        <v>196</v>
      </c>
    </row>
    <row r="415" spans="1:6" x14ac:dyDescent="0.35">
      <c r="A415" s="3" t="s">
        <v>8219</v>
      </c>
      <c r="B415" s="3">
        <v>96</v>
      </c>
      <c r="E415" s="3" t="s">
        <v>8221</v>
      </c>
      <c r="F415" s="3">
        <v>5</v>
      </c>
    </row>
    <row r="416" spans="1:6" x14ac:dyDescent="0.35">
      <c r="A416" s="3" t="s">
        <v>8219</v>
      </c>
      <c r="B416" s="3">
        <v>28</v>
      </c>
      <c r="E416" s="3" t="s">
        <v>8221</v>
      </c>
      <c r="F416" s="3">
        <v>73</v>
      </c>
    </row>
    <row r="417" spans="1:6" x14ac:dyDescent="0.35">
      <c r="A417" s="3" t="s">
        <v>8219</v>
      </c>
      <c r="B417" s="3">
        <v>43</v>
      </c>
      <c r="E417" s="3" t="s">
        <v>8221</v>
      </c>
      <c r="F417" s="3">
        <v>93</v>
      </c>
    </row>
    <row r="418" spans="1:6" x14ac:dyDescent="0.35">
      <c r="A418" s="3" t="s">
        <v>8219</v>
      </c>
      <c r="B418" s="3">
        <v>205</v>
      </c>
      <c r="E418" s="3" t="s">
        <v>8221</v>
      </c>
      <c r="F418" s="3">
        <v>17</v>
      </c>
    </row>
    <row r="419" spans="1:6" x14ac:dyDescent="0.35">
      <c r="A419" s="3" t="s">
        <v>8219</v>
      </c>
      <c r="B419" s="3">
        <v>23</v>
      </c>
      <c r="E419" s="3" t="s">
        <v>8221</v>
      </c>
      <c r="F419" s="3">
        <v>7</v>
      </c>
    </row>
    <row r="420" spans="1:6" x14ac:dyDescent="0.35">
      <c r="A420" s="3" t="s">
        <v>8219</v>
      </c>
      <c r="B420" s="3">
        <v>19</v>
      </c>
      <c r="E420" s="3" t="s">
        <v>8221</v>
      </c>
      <c r="F420" s="3">
        <v>17</v>
      </c>
    </row>
    <row r="421" spans="1:6" x14ac:dyDescent="0.35">
      <c r="A421" s="3" t="s">
        <v>8219</v>
      </c>
      <c r="B421" s="3">
        <v>14</v>
      </c>
      <c r="E421" s="3" t="s">
        <v>8221</v>
      </c>
      <c r="F421" s="3">
        <v>171</v>
      </c>
    </row>
    <row r="422" spans="1:6" x14ac:dyDescent="0.35">
      <c r="A422" s="3" t="s">
        <v>8219</v>
      </c>
      <c r="B422" s="3">
        <v>38</v>
      </c>
      <c r="E422" s="3" t="s">
        <v>8221</v>
      </c>
      <c r="F422" s="3">
        <v>188</v>
      </c>
    </row>
    <row r="423" spans="1:6" x14ac:dyDescent="0.35">
      <c r="A423" s="3" t="s">
        <v>8219</v>
      </c>
      <c r="B423" s="3">
        <v>78</v>
      </c>
      <c r="E423" s="3" t="s">
        <v>8221</v>
      </c>
      <c r="F423" s="3">
        <v>110</v>
      </c>
    </row>
    <row r="424" spans="1:6" x14ac:dyDescent="0.35">
      <c r="A424" s="3" t="s">
        <v>8219</v>
      </c>
      <c r="B424" s="3">
        <v>69</v>
      </c>
      <c r="E424" s="3" t="s">
        <v>8221</v>
      </c>
      <c r="F424" s="3">
        <v>37</v>
      </c>
    </row>
    <row r="425" spans="1:6" x14ac:dyDescent="0.35">
      <c r="A425" s="3" t="s">
        <v>8219</v>
      </c>
      <c r="B425" s="3">
        <v>33</v>
      </c>
      <c r="E425" s="3" t="s">
        <v>8221</v>
      </c>
      <c r="F425" s="3">
        <v>9</v>
      </c>
    </row>
    <row r="426" spans="1:6" x14ac:dyDescent="0.35">
      <c r="A426" s="3" t="s">
        <v>8219</v>
      </c>
      <c r="B426" s="3">
        <v>54</v>
      </c>
      <c r="E426" s="3" t="s">
        <v>8221</v>
      </c>
      <c r="F426" s="3">
        <v>29</v>
      </c>
    </row>
    <row r="427" spans="1:6" x14ac:dyDescent="0.35">
      <c r="A427" s="3" t="s">
        <v>8219</v>
      </c>
      <c r="B427" s="3">
        <v>99</v>
      </c>
      <c r="E427" s="3" t="s">
        <v>8221</v>
      </c>
      <c r="F427" s="3">
        <v>6</v>
      </c>
    </row>
    <row r="428" spans="1:6" x14ac:dyDescent="0.35">
      <c r="A428" s="3" t="s">
        <v>8219</v>
      </c>
      <c r="B428" s="3">
        <v>49</v>
      </c>
      <c r="E428" s="3" t="s">
        <v>8221</v>
      </c>
      <c r="F428" s="3">
        <v>30</v>
      </c>
    </row>
    <row r="429" spans="1:6" x14ac:dyDescent="0.35">
      <c r="A429" s="3" t="s">
        <v>8219</v>
      </c>
      <c r="B429" s="3">
        <v>11</v>
      </c>
      <c r="E429" s="3" t="s">
        <v>8221</v>
      </c>
      <c r="F429" s="3">
        <v>81</v>
      </c>
    </row>
    <row r="430" spans="1:6" x14ac:dyDescent="0.35">
      <c r="A430" s="3" t="s">
        <v>8219</v>
      </c>
      <c r="B430" s="3">
        <v>38</v>
      </c>
      <c r="E430" s="3" t="s">
        <v>8221</v>
      </c>
      <c r="F430" s="3">
        <v>4</v>
      </c>
    </row>
    <row r="431" spans="1:6" x14ac:dyDescent="0.35">
      <c r="A431" s="3" t="s">
        <v>8219</v>
      </c>
      <c r="B431" s="3">
        <v>16</v>
      </c>
      <c r="E431" s="3" t="s">
        <v>8221</v>
      </c>
      <c r="F431" s="3">
        <v>11</v>
      </c>
    </row>
    <row r="432" spans="1:6" x14ac:dyDescent="0.35">
      <c r="A432" s="3" t="s">
        <v>8219</v>
      </c>
      <c r="B432" s="3">
        <v>32</v>
      </c>
      <c r="E432" s="3" t="s">
        <v>8221</v>
      </c>
      <c r="F432" s="3">
        <v>14</v>
      </c>
    </row>
    <row r="433" spans="1:6" x14ac:dyDescent="0.35">
      <c r="A433" s="3" t="s">
        <v>8219</v>
      </c>
      <c r="B433" s="3">
        <v>20</v>
      </c>
      <c r="E433" s="3" t="s">
        <v>8221</v>
      </c>
      <c r="F433" s="3">
        <v>5</v>
      </c>
    </row>
    <row r="434" spans="1:6" x14ac:dyDescent="0.35">
      <c r="A434" s="3" t="s">
        <v>8219</v>
      </c>
      <c r="B434" s="3">
        <v>154</v>
      </c>
      <c r="E434" s="3" t="s">
        <v>8221</v>
      </c>
      <c r="F434" s="3">
        <v>45</v>
      </c>
    </row>
    <row r="435" spans="1:6" x14ac:dyDescent="0.35">
      <c r="A435" s="3" t="s">
        <v>8219</v>
      </c>
      <c r="B435" s="3">
        <v>41</v>
      </c>
      <c r="E435" s="3" t="s">
        <v>8221</v>
      </c>
      <c r="F435" s="3">
        <v>8</v>
      </c>
    </row>
    <row r="436" spans="1:6" x14ac:dyDescent="0.35">
      <c r="A436" s="3" t="s">
        <v>8219</v>
      </c>
      <c r="B436" s="3">
        <v>75</v>
      </c>
      <c r="E436" s="3" t="s">
        <v>8221</v>
      </c>
      <c r="F436" s="3">
        <v>3</v>
      </c>
    </row>
    <row r="437" spans="1:6" x14ac:dyDescent="0.35">
      <c r="A437" s="3" t="s">
        <v>8219</v>
      </c>
      <c r="B437" s="3">
        <v>40</v>
      </c>
      <c r="E437" s="3" t="s">
        <v>8221</v>
      </c>
      <c r="F437" s="3">
        <v>24</v>
      </c>
    </row>
    <row r="438" spans="1:6" x14ac:dyDescent="0.35">
      <c r="A438" s="3" t="s">
        <v>8219</v>
      </c>
      <c r="B438" s="3">
        <v>46</v>
      </c>
      <c r="E438" s="3" t="s">
        <v>8221</v>
      </c>
      <c r="F438" s="3">
        <v>18</v>
      </c>
    </row>
    <row r="439" spans="1:6" x14ac:dyDescent="0.35">
      <c r="A439" s="3" t="s">
        <v>8219</v>
      </c>
      <c r="B439" s="3">
        <v>62</v>
      </c>
      <c r="E439" s="3" t="s">
        <v>8221</v>
      </c>
      <c r="F439" s="3">
        <v>12</v>
      </c>
    </row>
    <row r="440" spans="1:6" x14ac:dyDescent="0.35">
      <c r="A440" s="3" t="s">
        <v>8219</v>
      </c>
      <c r="B440" s="3">
        <v>61</v>
      </c>
      <c r="E440" s="3" t="s">
        <v>8221</v>
      </c>
      <c r="F440" s="3">
        <v>123</v>
      </c>
    </row>
    <row r="441" spans="1:6" x14ac:dyDescent="0.35">
      <c r="A441" s="3" t="s">
        <v>8219</v>
      </c>
      <c r="B441" s="3">
        <v>96</v>
      </c>
      <c r="E441" s="3" t="s">
        <v>8221</v>
      </c>
      <c r="F441" s="3">
        <v>96</v>
      </c>
    </row>
    <row r="442" spans="1:6" x14ac:dyDescent="0.35">
      <c r="A442" s="3" t="s">
        <v>8219</v>
      </c>
      <c r="B442" s="3">
        <v>190</v>
      </c>
      <c r="E442" s="3" t="s">
        <v>8221</v>
      </c>
      <c r="F442" s="3">
        <v>31</v>
      </c>
    </row>
    <row r="443" spans="1:6" x14ac:dyDescent="0.35">
      <c r="A443" s="3" t="s">
        <v>8219</v>
      </c>
      <c r="B443" s="3">
        <v>94</v>
      </c>
      <c r="E443" s="3" t="s">
        <v>8221</v>
      </c>
      <c r="F443" s="3">
        <v>4</v>
      </c>
    </row>
    <row r="444" spans="1:6" x14ac:dyDescent="0.35">
      <c r="A444" s="3" t="s">
        <v>8219</v>
      </c>
      <c r="B444" s="3">
        <v>39</v>
      </c>
      <c r="E444" s="3" t="s">
        <v>8221</v>
      </c>
      <c r="F444" s="3">
        <v>3</v>
      </c>
    </row>
    <row r="445" spans="1:6" x14ac:dyDescent="0.35">
      <c r="A445" s="3" t="s">
        <v>8219</v>
      </c>
      <c r="B445" s="3">
        <v>127</v>
      </c>
      <c r="E445" s="3" t="s">
        <v>8221</v>
      </c>
      <c r="F445" s="3">
        <v>179</v>
      </c>
    </row>
    <row r="446" spans="1:6" x14ac:dyDescent="0.35">
      <c r="A446" s="3" t="s">
        <v>8219</v>
      </c>
      <c r="B446" s="3">
        <v>159</v>
      </c>
      <c r="E446" s="3" t="s">
        <v>8221</v>
      </c>
      <c r="F446" s="3">
        <v>3</v>
      </c>
    </row>
    <row r="447" spans="1:6" x14ac:dyDescent="0.35">
      <c r="A447" s="3" t="s">
        <v>8219</v>
      </c>
      <c r="B447" s="3">
        <v>177</v>
      </c>
      <c r="E447" s="3" t="s">
        <v>8221</v>
      </c>
      <c r="F447" s="3">
        <v>23</v>
      </c>
    </row>
    <row r="448" spans="1:6" x14ac:dyDescent="0.35">
      <c r="A448" s="3" t="s">
        <v>8219</v>
      </c>
      <c r="B448" s="3">
        <v>47</v>
      </c>
      <c r="E448" s="3" t="s">
        <v>8221</v>
      </c>
      <c r="F448" s="3">
        <v>23</v>
      </c>
    </row>
    <row r="449" spans="1:6" x14ac:dyDescent="0.35">
      <c r="A449" s="3" t="s">
        <v>8219</v>
      </c>
      <c r="B449" s="3">
        <v>1</v>
      </c>
      <c r="E449" s="3" t="s">
        <v>8221</v>
      </c>
      <c r="F449" s="3">
        <v>41</v>
      </c>
    </row>
    <row r="450" spans="1:6" x14ac:dyDescent="0.35">
      <c r="A450" s="3" t="s">
        <v>8219</v>
      </c>
      <c r="B450" s="3">
        <v>16</v>
      </c>
      <c r="E450" s="3" t="s">
        <v>8221</v>
      </c>
      <c r="F450" s="3">
        <v>0</v>
      </c>
    </row>
    <row r="451" spans="1:6" x14ac:dyDescent="0.35">
      <c r="A451" s="3" t="s">
        <v>8219</v>
      </c>
      <c r="B451" s="3">
        <v>115</v>
      </c>
      <c r="E451" s="3" t="s">
        <v>8221</v>
      </c>
      <c r="F451" s="3">
        <v>32</v>
      </c>
    </row>
    <row r="452" spans="1:6" x14ac:dyDescent="0.35">
      <c r="A452" s="3" t="s">
        <v>8219</v>
      </c>
      <c r="B452" s="3">
        <v>133</v>
      </c>
      <c r="E452" s="3" t="s">
        <v>8221</v>
      </c>
      <c r="F452" s="3">
        <v>2</v>
      </c>
    </row>
    <row r="453" spans="1:6" x14ac:dyDescent="0.35">
      <c r="A453" s="3" t="s">
        <v>8219</v>
      </c>
      <c r="B453" s="3">
        <v>70</v>
      </c>
      <c r="E453" s="3" t="s">
        <v>8221</v>
      </c>
      <c r="F453" s="3">
        <v>7</v>
      </c>
    </row>
    <row r="454" spans="1:6" x14ac:dyDescent="0.35">
      <c r="A454" s="3" t="s">
        <v>8219</v>
      </c>
      <c r="B454" s="3">
        <v>62</v>
      </c>
      <c r="E454" s="3" t="s">
        <v>8221</v>
      </c>
      <c r="F454" s="3">
        <v>4</v>
      </c>
    </row>
    <row r="455" spans="1:6" x14ac:dyDescent="0.35">
      <c r="A455" s="3" t="s">
        <v>8219</v>
      </c>
      <c r="B455" s="3">
        <v>10</v>
      </c>
      <c r="E455" s="3" t="s">
        <v>8221</v>
      </c>
      <c r="F455" s="3">
        <v>196</v>
      </c>
    </row>
    <row r="456" spans="1:6" x14ac:dyDescent="0.35">
      <c r="A456" s="3" t="s">
        <v>8219</v>
      </c>
      <c r="B456" s="3">
        <v>499</v>
      </c>
      <c r="E456" s="3" t="s">
        <v>8221</v>
      </c>
      <c r="F456" s="3">
        <v>11</v>
      </c>
    </row>
    <row r="457" spans="1:6" x14ac:dyDescent="0.35">
      <c r="A457" s="3" t="s">
        <v>8219</v>
      </c>
      <c r="B457" s="3">
        <v>47</v>
      </c>
      <c r="E457" s="3" t="s">
        <v>8221</v>
      </c>
      <c r="F457" s="3">
        <v>9</v>
      </c>
    </row>
    <row r="458" spans="1:6" x14ac:dyDescent="0.35">
      <c r="A458" s="3" t="s">
        <v>8219</v>
      </c>
      <c r="B458" s="3">
        <v>28</v>
      </c>
      <c r="E458" s="3" t="s">
        <v>8221</v>
      </c>
      <c r="F458" s="3">
        <v>5</v>
      </c>
    </row>
    <row r="459" spans="1:6" x14ac:dyDescent="0.35">
      <c r="A459" s="3" t="s">
        <v>8219</v>
      </c>
      <c r="B459" s="3">
        <v>24</v>
      </c>
      <c r="E459" s="3" t="s">
        <v>8221</v>
      </c>
      <c r="F459" s="3">
        <v>8</v>
      </c>
    </row>
    <row r="460" spans="1:6" x14ac:dyDescent="0.35">
      <c r="A460" s="3" t="s">
        <v>8219</v>
      </c>
      <c r="B460" s="3">
        <v>76</v>
      </c>
      <c r="E460" s="3" t="s">
        <v>8221</v>
      </c>
      <c r="F460" s="3">
        <v>229</v>
      </c>
    </row>
    <row r="461" spans="1:6" x14ac:dyDescent="0.35">
      <c r="A461" s="3" t="s">
        <v>8219</v>
      </c>
      <c r="B461" s="3">
        <v>98</v>
      </c>
      <c r="E461" s="3" t="s">
        <v>8221</v>
      </c>
      <c r="F461" s="3">
        <v>40</v>
      </c>
    </row>
    <row r="462" spans="1:6" x14ac:dyDescent="0.35">
      <c r="A462" s="3" t="s">
        <v>8219</v>
      </c>
      <c r="B462" s="3">
        <v>30</v>
      </c>
      <c r="E462" s="3" t="s">
        <v>8221</v>
      </c>
      <c r="F462" s="3">
        <v>123</v>
      </c>
    </row>
    <row r="463" spans="1:6" x14ac:dyDescent="0.35">
      <c r="A463" s="3" t="s">
        <v>8219</v>
      </c>
      <c r="B463" s="3">
        <v>478</v>
      </c>
      <c r="E463" s="3" t="s">
        <v>8221</v>
      </c>
      <c r="F463" s="3">
        <v>5</v>
      </c>
    </row>
    <row r="464" spans="1:6" x14ac:dyDescent="0.35">
      <c r="A464" s="3" t="s">
        <v>8219</v>
      </c>
      <c r="B464" s="3">
        <v>74</v>
      </c>
      <c r="E464" s="3" t="s">
        <v>8221</v>
      </c>
      <c r="F464" s="3">
        <v>148</v>
      </c>
    </row>
    <row r="465" spans="1:6" x14ac:dyDescent="0.35">
      <c r="A465" s="3" t="s">
        <v>8219</v>
      </c>
      <c r="B465" s="3">
        <v>131</v>
      </c>
      <c r="E465" s="3" t="s">
        <v>8221</v>
      </c>
      <c r="F465" s="3">
        <v>10</v>
      </c>
    </row>
    <row r="466" spans="1:6" x14ac:dyDescent="0.35">
      <c r="A466" s="3" t="s">
        <v>8219</v>
      </c>
      <c r="B466" s="3">
        <v>61</v>
      </c>
      <c r="E466" s="3" t="s">
        <v>8221</v>
      </c>
      <c r="F466" s="3">
        <v>4</v>
      </c>
    </row>
    <row r="467" spans="1:6" x14ac:dyDescent="0.35">
      <c r="A467" s="3" t="s">
        <v>8219</v>
      </c>
      <c r="B467" s="3">
        <v>1071</v>
      </c>
      <c r="E467" s="3" t="s">
        <v>8221</v>
      </c>
      <c r="F467" s="3">
        <v>21</v>
      </c>
    </row>
    <row r="468" spans="1:6" x14ac:dyDescent="0.35">
      <c r="A468" s="3" t="s">
        <v>8219</v>
      </c>
      <c r="B468" s="3">
        <v>122</v>
      </c>
      <c r="E468" s="3" t="s">
        <v>8221</v>
      </c>
      <c r="F468" s="3">
        <v>2</v>
      </c>
    </row>
    <row r="469" spans="1:6" x14ac:dyDescent="0.35">
      <c r="A469" s="3" t="s">
        <v>8219</v>
      </c>
      <c r="B469" s="3">
        <v>111</v>
      </c>
      <c r="E469" s="3" t="s">
        <v>8221</v>
      </c>
      <c r="F469" s="3">
        <v>0</v>
      </c>
    </row>
    <row r="470" spans="1:6" x14ac:dyDescent="0.35">
      <c r="A470" s="3" t="s">
        <v>8219</v>
      </c>
      <c r="B470" s="3">
        <v>255</v>
      </c>
      <c r="E470" s="3" t="s">
        <v>8221</v>
      </c>
      <c r="F470" s="3">
        <v>4</v>
      </c>
    </row>
    <row r="471" spans="1:6" x14ac:dyDescent="0.35">
      <c r="A471" s="3" t="s">
        <v>8219</v>
      </c>
      <c r="B471" s="3">
        <v>141</v>
      </c>
      <c r="E471" s="3" t="s">
        <v>8221</v>
      </c>
      <c r="F471" s="3">
        <v>1</v>
      </c>
    </row>
    <row r="472" spans="1:6" x14ac:dyDescent="0.35">
      <c r="A472" s="3" t="s">
        <v>8219</v>
      </c>
      <c r="B472" s="3">
        <v>159</v>
      </c>
      <c r="E472" s="3" t="s">
        <v>8221</v>
      </c>
      <c r="F472" s="3">
        <v>30</v>
      </c>
    </row>
    <row r="473" spans="1:6" x14ac:dyDescent="0.35">
      <c r="A473" s="3" t="s">
        <v>8219</v>
      </c>
      <c r="B473" s="3">
        <v>99</v>
      </c>
      <c r="E473" s="3" t="s">
        <v>8221</v>
      </c>
      <c r="F473" s="3">
        <v>3</v>
      </c>
    </row>
    <row r="474" spans="1:6" x14ac:dyDescent="0.35">
      <c r="A474" s="3" t="s">
        <v>8219</v>
      </c>
      <c r="B474" s="3">
        <v>96</v>
      </c>
      <c r="E474" s="3" t="s">
        <v>8221</v>
      </c>
      <c r="F474" s="3">
        <v>975</v>
      </c>
    </row>
    <row r="475" spans="1:6" x14ac:dyDescent="0.35">
      <c r="A475" s="3" t="s">
        <v>8219</v>
      </c>
      <c r="B475" s="3">
        <v>27</v>
      </c>
      <c r="E475" s="3" t="s">
        <v>8221</v>
      </c>
      <c r="F475" s="3">
        <v>167</v>
      </c>
    </row>
    <row r="476" spans="1:6" x14ac:dyDescent="0.35">
      <c r="A476" s="3" t="s">
        <v>8219</v>
      </c>
      <c r="B476" s="3">
        <v>166</v>
      </c>
      <c r="E476" s="3" t="s">
        <v>8221</v>
      </c>
      <c r="F476" s="3">
        <v>5</v>
      </c>
    </row>
    <row r="477" spans="1:6" x14ac:dyDescent="0.35">
      <c r="A477" s="3" t="s">
        <v>8219</v>
      </c>
      <c r="B477" s="3">
        <v>76</v>
      </c>
      <c r="E477" s="3" t="s">
        <v>8221</v>
      </c>
      <c r="F477" s="3">
        <v>18</v>
      </c>
    </row>
    <row r="478" spans="1:6" x14ac:dyDescent="0.35">
      <c r="A478" s="3" t="s">
        <v>8219</v>
      </c>
      <c r="B478" s="3">
        <v>211</v>
      </c>
      <c r="E478" s="3" t="s">
        <v>8221</v>
      </c>
      <c r="F478" s="3">
        <v>98</v>
      </c>
    </row>
    <row r="479" spans="1:6" x14ac:dyDescent="0.35">
      <c r="A479" s="3" t="s">
        <v>8219</v>
      </c>
      <c r="B479" s="3">
        <v>21</v>
      </c>
      <c r="E479" s="3" t="s">
        <v>8221</v>
      </c>
      <c r="F479" s="3">
        <v>4</v>
      </c>
    </row>
    <row r="480" spans="1:6" x14ac:dyDescent="0.35">
      <c r="A480" s="3" t="s">
        <v>8219</v>
      </c>
      <c r="B480" s="3">
        <v>61</v>
      </c>
      <c r="E480" s="3" t="s">
        <v>8221</v>
      </c>
      <c r="F480" s="3">
        <v>3</v>
      </c>
    </row>
    <row r="481" spans="1:6" x14ac:dyDescent="0.35">
      <c r="A481" s="3" t="s">
        <v>8219</v>
      </c>
      <c r="B481" s="3">
        <v>30</v>
      </c>
      <c r="E481" s="3" t="s">
        <v>8221</v>
      </c>
      <c r="F481" s="3">
        <v>1</v>
      </c>
    </row>
    <row r="482" spans="1:6" x14ac:dyDescent="0.35">
      <c r="A482" s="3" t="s">
        <v>8219</v>
      </c>
      <c r="B482" s="3">
        <v>375</v>
      </c>
      <c r="E482" s="3" t="s">
        <v>8221</v>
      </c>
      <c r="F482" s="3">
        <v>0</v>
      </c>
    </row>
    <row r="483" spans="1:6" x14ac:dyDescent="0.35">
      <c r="A483" s="3" t="s">
        <v>8219</v>
      </c>
      <c r="B483" s="3">
        <v>111</v>
      </c>
      <c r="E483" s="3" t="s">
        <v>8221</v>
      </c>
      <c r="F483" s="3">
        <v>9</v>
      </c>
    </row>
    <row r="484" spans="1:6" x14ac:dyDescent="0.35">
      <c r="A484" s="3" t="s">
        <v>8219</v>
      </c>
      <c r="B484" s="3">
        <v>123</v>
      </c>
      <c r="E484" s="3" t="s">
        <v>8221</v>
      </c>
      <c r="F484" s="3">
        <v>2</v>
      </c>
    </row>
    <row r="485" spans="1:6" x14ac:dyDescent="0.35">
      <c r="A485" s="3" t="s">
        <v>8219</v>
      </c>
      <c r="B485" s="3">
        <v>70</v>
      </c>
      <c r="E485" s="3" t="s">
        <v>8221</v>
      </c>
      <c r="F485" s="3">
        <v>0</v>
      </c>
    </row>
    <row r="486" spans="1:6" x14ac:dyDescent="0.35">
      <c r="A486" s="3" t="s">
        <v>8219</v>
      </c>
      <c r="B486" s="3">
        <v>85</v>
      </c>
      <c r="E486" s="3" t="s">
        <v>8221</v>
      </c>
      <c r="F486" s="3">
        <v>147</v>
      </c>
    </row>
    <row r="487" spans="1:6" x14ac:dyDescent="0.35">
      <c r="A487" s="3" t="s">
        <v>8219</v>
      </c>
      <c r="B487" s="3">
        <v>86</v>
      </c>
      <c r="E487" s="3" t="s">
        <v>8221</v>
      </c>
      <c r="F487" s="3">
        <v>49</v>
      </c>
    </row>
    <row r="488" spans="1:6" x14ac:dyDescent="0.35">
      <c r="A488" s="3" t="s">
        <v>8219</v>
      </c>
      <c r="B488" s="3">
        <v>13</v>
      </c>
      <c r="E488" s="3" t="s">
        <v>8221</v>
      </c>
      <c r="F488" s="3">
        <v>1</v>
      </c>
    </row>
    <row r="489" spans="1:6" x14ac:dyDescent="0.35">
      <c r="A489" s="3" t="s">
        <v>8219</v>
      </c>
      <c r="B489" s="3">
        <v>33</v>
      </c>
      <c r="E489" s="3" t="s">
        <v>8221</v>
      </c>
      <c r="F489" s="3">
        <v>2</v>
      </c>
    </row>
    <row r="490" spans="1:6" x14ac:dyDescent="0.35">
      <c r="A490" s="3" t="s">
        <v>8219</v>
      </c>
      <c r="B490" s="3">
        <v>15</v>
      </c>
      <c r="E490" s="3" t="s">
        <v>8221</v>
      </c>
      <c r="F490" s="3">
        <v>7</v>
      </c>
    </row>
    <row r="491" spans="1:6" x14ac:dyDescent="0.35">
      <c r="A491" s="3" t="s">
        <v>8219</v>
      </c>
      <c r="B491" s="3">
        <v>273</v>
      </c>
      <c r="E491" s="3" t="s">
        <v>8221</v>
      </c>
      <c r="F491" s="3">
        <v>4</v>
      </c>
    </row>
    <row r="492" spans="1:6" x14ac:dyDescent="0.35">
      <c r="A492" s="3" t="s">
        <v>8219</v>
      </c>
      <c r="B492" s="3">
        <v>714</v>
      </c>
      <c r="E492" s="3" t="s">
        <v>8221</v>
      </c>
      <c r="F492" s="3">
        <v>27</v>
      </c>
    </row>
    <row r="493" spans="1:6" x14ac:dyDescent="0.35">
      <c r="A493" s="3" t="s">
        <v>8219</v>
      </c>
      <c r="B493" s="3">
        <v>170</v>
      </c>
      <c r="E493" s="3" t="s">
        <v>8221</v>
      </c>
      <c r="F493" s="3">
        <v>94</v>
      </c>
    </row>
    <row r="494" spans="1:6" x14ac:dyDescent="0.35">
      <c r="A494" s="3" t="s">
        <v>8219</v>
      </c>
      <c r="B494" s="3">
        <v>512</v>
      </c>
      <c r="E494" s="3" t="s">
        <v>8221</v>
      </c>
      <c r="F494" s="3">
        <v>29</v>
      </c>
    </row>
    <row r="495" spans="1:6" x14ac:dyDescent="0.35">
      <c r="A495" s="3" t="s">
        <v>8219</v>
      </c>
      <c r="B495" s="3">
        <v>314</v>
      </c>
      <c r="E495" s="3" t="s">
        <v>8221</v>
      </c>
      <c r="F495" s="3">
        <v>7</v>
      </c>
    </row>
    <row r="496" spans="1:6" x14ac:dyDescent="0.35">
      <c r="A496" s="3" t="s">
        <v>8219</v>
      </c>
      <c r="B496" s="3">
        <v>167</v>
      </c>
      <c r="E496" s="3" t="s">
        <v>8221</v>
      </c>
      <c r="F496" s="3">
        <v>22</v>
      </c>
    </row>
    <row r="497" spans="1:6" x14ac:dyDescent="0.35">
      <c r="A497" s="3" t="s">
        <v>8219</v>
      </c>
      <c r="B497" s="3">
        <v>9</v>
      </c>
      <c r="E497" s="3" t="s">
        <v>8221</v>
      </c>
      <c r="F497" s="3">
        <v>1</v>
      </c>
    </row>
    <row r="498" spans="1:6" x14ac:dyDescent="0.35">
      <c r="A498" s="3" t="s">
        <v>8219</v>
      </c>
      <c r="B498" s="3">
        <v>103</v>
      </c>
      <c r="E498" s="3" t="s">
        <v>8221</v>
      </c>
      <c r="F498" s="3">
        <v>10</v>
      </c>
    </row>
    <row r="499" spans="1:6" x14ac:dyDescent="0.35">
      <c r="A499" s="3" t="s">
        <v>8219</v>
      </c>
      <c r="B499" s="3">
        <v>111</v>
      </c>
      <c r="E499" s="3" t="s">
        <v>8221</v>
      </c>
      <c r="F499" s="3">
        <v>6</v>
      </c>
    </row>
    <row r="500" spans="1:6" x14ac:dyDescent="0.35">
      <c r="A500" s="3" t="s">
        <v>8219</v>
      </c>
      <c r="B500" s="3">
        <v>271</v>
      </c>
      <c r="E500" s="3" t="s">
        <v>8221</v>
      </c>
      <c r="F500" s="3">
        <v>24</v>
      </c>
    </row>
    <row r="501" spans="1:6" x14ac:dyDescent="0.35">
      <c r="A501" s="3" t="s">
        <v>8219</v>
      </c>
      <c r="B501" s="3">
        <v>101</v>
      </c>
      <c r="E501" s="3" t="s">
        <v>8221</v>
      </c>
      <c r="F501" s="3">
        <v>15</v>
      </c>
    </row>
    <row r="502" spans="1:6" x14ac:dyDescent="0.35">
      <c r="A502" s="3" t="s">
        <v>8219</v>
      </c>
      <c r="B502" s="3">
        <v>57</v>
      </c>
      <c r="E502" s="3" t="s">
        <v>8221</v>
      </c>
      <c r="F502" s="3">
        <v>37</v>
      </c>
    </row>
    <row r="503" spans="1:6" x14ac:dyDescent="0.35">
      <c r="A503" s="3" t="s">
        <v>8219</v>
      </c>
      <c r="B503" s="3">
        <v>62</v>
      </c>
      <c r="E503" s="3" t="s">
        <v>8221</v>
      </c>
      <c r="F503" s="3">
        <v>20</v>
      </c>
    </row>
    <row r="504" spans="1:6" x14ac:dyDescent="0.35">
      <c r="A504" s="3" t="s">
        <v>8219</v>
      </c>
      <c r="B504" s="3">
        <v>32</v>
      </c>
      <c r="E504" s="3" t="s">
        <v>8221</v>
      </c>
      <c r="F504" s="3">
        <v>7</v>
      </c>
    </row>
    <row r="505" spans="1:6" x14ac:dyDescent="0.35">
      <c r="A505" s="3" t="s">
        <v>8219</v>
      </c>
      <c r="B505" s="3">
        <v>141</v>
      </c>
      <c r="E505" s="3" t="s">
        <v>8221</v>
      </c>
      <c r="F505" s="3">
        <v>0</v>
      </c>
    </row>
    <row r="506" spans="1:6" x14ac:dyDescent="0.35">
      <c r="A506" s="3" t="s">
        <v>8219</v>
      </c>
      <c r="B506" s="3">
        <v>75</v>
      </c>
      <c r="E506" s="3" t="s">
        <v>8221</v>
      </c>
      <c r="F506" s="3">
        <v>21</v>
      </c>
    </row>
    <row r="507" spans="1:6" x14ac:dyDescent="0.35">
      <c r="A507" s="3" t="s">
        <v>8219</v>
      </c>
      <c r="B507" s="3">
        <v>46</v>
      </c>
      <c r="E507" s="3" t="s">
        <v>8221</v>
      </c>
      <c r="F507" s="3">
        <v>3</v>
      </c>
    </row>
    <row r="508" spans="1:6" x14ac:dyDescent="0.35">
      <c r="A508" s="3" t="s">
        <v>8219</v>
      </c>
      <c r="B508" s="3">
        <v>103</v>
      </c>
      <c r="E508" s="3" t="s">
        <v>8221</v>
      </c>
      <c r="F508" s="3">
        <v>11</v>
      </c>
    </row>
    <row r="509" spans="1:6" x14ac:dyDescent="0.35">
      <c r="A509" s="3" t="s">
        <v>8219</v>
      </c>
      <c r="B509" s="3">
        <v>6</v>
      </c>
      <c r="E509" s="3" t="s">
        <v>8221</v>
      </c>
      <c r="F509" s="3">
        <v>1</v>
      </c>
    </row>
    <row r="510" spans="1:6" x14ac:dyDescent="0.35">
      <c r="A510" s="3" t="s">
        <v>8219</v>
      </c>
      <c r="B510" s="3">
        <v>83</v>
      </c>
      <c r="E510" s="3" t="s">
        <v>8221</v>
      </c>
      <c r="F510" s="3">
        <v>312</v>
      </c>
    </row>
    <row r="511" spans="1:6" x14ac:dyDescent="0.35">
      <c r="A511" s="3" t="s">
        <v>8219</v>
      </c>
      <c r="B511" s="3">
        <v>108</v>
      </c>
      <c r="E511" s="3" t="s">
        <v>8221</v>
      </c>
      <c r="F511" s="3">
        <v>1</v>
      </c>
    </row>
    <row r="512" spans="1:6" x14ac:dyDescent="0.35">
      <c r="A512" s="3" t="s">
        <v>8219</v>
      </c>
      <c r="B512" s="3">
        <v>25</v>
      </c>
      <c r="E512" s="3" t="s">
        <v>8221</v>
      </c>
      <c r="F512" s="3">
        <v>3</v>
      </c>
    </row>
    <row r="513" spans="1:6" x14ac:dyDescent="0.35">
      <c r="A513" s="3" t="s">
        <v>8219</v>
      </c>
      <c r="B513" s="3">
        <v>549</v>
      </c>
      <c r="E513" s="3" t="s">
        <v>8221</v>
      </c>
      <c r="F513" s="3">
        <v>4</v>
      </c>
    </row>
    <row r="514" spans="1:6" x14ac:dyDescent="0.35">
      <c r="A514" s="3" t="s">
        <v>8219</v>
      </c>
      <c r="B514" s="3">
        <v>222</v>
      </c>
      <c r="E514" s="3" t="s">
        <v>8221</v>
      </c>
      <c r="F514" s="3">
        <v>10</v>
      </c>
    </row>
    <row r="515" spans="1:6" x14ac:dyDescent="0.35">
      <c r="A515" s="3" t="s">
        <v>8219</v>
      </c>
      <c r="B515" s="3">
        <v>183</v>
      </c>
      <c r="E515" s="3" t="s">
        <v>8221</v>
      </c>
      <c r="F515" s="3">
        <v>8</v>
      </c>
    </row>
    <row r="516" spans="1:6" x14ac:dyDescent="0.35">
      <c r="A516" s="3" t="s">
        <v>8219</v>
      </c>
      <c r="B516" s="3">
        <v>89</v>
      </c>
      <c r="E516" s="3" t="s">
        <v>8221</v>
      </c>
      <c r="F516" s="3">
        <v>3</v>
      </c>
    </row>
    <row r="517" spans="1:6" x14ac:dyDescent="0.35">
      <c r="A517" s="3" t="s">
        <v>8219</v>
      </c>
      <c r="B517" s="3">
        <v>253</v>
      </c>
      <c r="E517" s="3" t="s">
        <v>8221</v>
      </c>
      <c r="F517" s="3">
        <v>1</v>
      </c>
    </row>
    <row r="518" spans="1:6" x14ac:dyDescent="0.35">
      <c r="A518" s="3" t="s">
        <v>8219</v>
      </c>
      <c r="B518" s="3">
        <v>140</v>
      </c>
      <c r="E518" s="3" t="s">
        <v>8221</v>
      </c>
      <c r="F518" s="3">
        <v>0</v>
      </c>
    </row>
    <row r="519" spans="1:6" x14ac:dyDescent="0.35">
      <c r="A519" s="3" t="s">
        <v>8219</v>
      </c>
      <c r="B519" s="3">
        <v>103</v>
      </c>
      <c r="E519" s="3" t="s">
        <v>8221</v>
      </c>
      <c r="F519" s="3">
        <v>5</v>
      </c>
    </row>
    <row r="520" spans="1:6" x14ac:dyDescent="0.35">
      <c r="A520" s="3" t="s">
        <v>8219</v>
      </c>
      <c r="B520" s="3">
        <v>138</v>
      </c>
      <c r="E520" s="3" t="s">
        <v>8221</v>
      </c>
      <c r="F520" s="3">
        <v>0</v>
      </c>
    </row>
    <row r="521" spans="1:6" x14ac:dyDescent="0.35">
      <c r="A521" s="3" t="s">
        <v>8219</v>
      </c>
      <c r="B521" s="3">
        <v>191</v>
      </c>
      <c r="E521" s="3" t="s">
        <v>8221</v>
      </c>
      <c r="F521" s="3">
        <v>3</v>
      </c>
    </row>
    <row r="522" spans="1:6" x14ac:dyDescent="0.35">
      <c r="A522" s="3" t="s">
        <v>8219</v>
      </c>
      <c r="B522" s="3">
        <v>45</v>
      </c>
      <c r="E522" s="3" t="s">
        <v>8221</v>
      </c>
      <c r="F522" s="3">
        <v>7</v>
      </c>
    </row>
    <row r="523" spans="1:6" x14ac:dyDescent="0.35">
      <c r="A523" s="3" t="s">
        <v>8219</v>
      </c>
      <c r="B523" s="3">
        <v>17</v>
      </c>
      <c r="E523" s="3" t="s">
        <v>8221</v>
      </c>
      <c r="F523" s="3">
        <v>0</v>
      </c>
    </row>
    <row r="524" spans="1:6" x14ac:dyDescent="0.35">
      <c r="A524" s="3" t="s">
        <v>8219</v>
      </c>
      <c r="B524" s="3">
        <v>31</v>
      </c>
      <c r="E524" s="3" t="s">
        <v>8221</v>
      </c>
      <c r="F524" s="3">
        <v>2</v>
      </c>
    </row>
    <row r="525" spans="1:6" x14ac:dyDescent="0.35">
      <c r="A525" s="3" t="s">
        <v>8219</v>
      </c>
      <c r="B525" s="3">
        <v>50</v>
      </c>
      <c r="E525" s="3" t="s">
        <v>8221</v>
      </c>
      <c r="F525" s="3">
        <v>23</v>
      </c>
    </row>
    <row r="526" spans="1:6" x14ac:dyDescent="0.35">
      <c r="A526" s="3" t="s">
        <v>8219</v>
      </c>
      <c r="B526" s="3">
        <v>59</v>
      </c>
      <c r="E526" s="3" t="s">
        <v>8221</v>
      </c>
      <c r="F526" s="3">
        <v>1</v>
      </c>
    </row>
    <row r="527" spans="1:6" x14ac:dyDescent="0.35">
      <c r="A527" s="3" t="s">
        <v>8219</v>
      </c>
      <c r="B527" s="3">
        <v>81</v>
      </c>
      <c r="E527" s="3" t="s">
        <v>8221</v>
      </c>
      <c r="F527" s="3">
        <v>2</v>
      </c>
    </row>
    <row r="528" spans="1:6" x14ac:dyDescent="0.35">
      <c r="A528" s="3" t="s">
        <v>8219</v>
      </c>
      <c r="B528" s="3">
        <v>508</v>
      </c>
      <c r="E528" s="3" t="s">
        <v>8221</v>
      </c>
      <c r="F528" s="3">
        <v>3</v>
      </c>
    </row>
    <row r="529" spans="1:6" x14ac:dyDescent="0.35">
      <c r="A529" s="3" t="s">
        <v>8219</v>
      </c>
      <c r="B529" s="3">
        <v>74</v>
      </c>
      <c r="E529" s="3" t="s">
        <v>8221</v>
      </c>
      <c r="F529" s="3">
        <v>0</v>
      </c>
    </row>
    <row r="530" spans="1:6" x14ac:dyDescent="0.35">
      <c r="A530" s="3" t="s">
        <v>8219</v>
      </c>
      <c r="B530" s="3">
        <v>141</v>
      </c>
      <c r="E530" s="3" t="s">
        <v>8221</v>
      </c>
      <c r="F530" s="3">
        <v>13</v>
      </c>
    </row>
    <row r="531" spans="1:6" x14ac:dyDescent="0.35">
      <c r="A531" s="3" t="s">
        <v>8219</v>
      </c>
      <c r="B531" s="3">
        <v>711</v>
      </c>
      <c r="E531" s="3" t="s">
        <v>8221</v>
      </c>
      <c r="F531" s="3">
        <v>1</v>
      </c>
    </row>
    <row r="532" spans="1:6" x14ac:dyDescent="0.35">
      <c r="A532" s="3" t="s">
        <v>8219</v>
      </c>
      <c r="B532" s="3">
        <v>141</v>
      </c>
      <c r="E532" s="3" t="s">
        <v>8221</v>
      </c>
      <c r="F532" s="3">
        <v>1</v>
      </c>
    </row>
    <row r="533" spans="1:6" x14ac:dyDescent="0.35">
      <c r="A533" s="3" t="s">
        <v>8219</v>
      </c>
      <c r="B533" s="3">
        <v>109</v>
      </c>
      <c r="E533" s="3" t="s">
        <v>8221</v>
      </c>
      <c r="F533" s="3">
        <v>1</v>
      </c>
    </row>
    <row r="534" spans="1:6" x14ac:dyDescent="0.35">
      <c r="A534" s="3" t="s">
        <v>8219</v>
      </c>
      <c r="B534" s="3">
        <v>361</v>
      </c>
      <c r="E534" s="3" t="s">
        <v>8221</v>
      </c>
      <c r="F534" s="3">
        <v>6</v>
      </c>
    </row>
    <row r="535" spans="1:6" x14ac:dyDescent="0.35">
      <c r="A535" s="3" t="s">
        <v>8219</v>
      </c>
      <c r="B535" s="3">
        <v>176</v>
      </c>
      <c r="E535" s="3" t="s">
        <v>8221</v>
      </c>
      <c r="F535" s="3">
        <v>39</v>
      </c>
    </row>
    <row r="536" spans="1:6" x14ac:dyDescent="0.35">
      <c r="A536" s="3" t="s">
        <v>8219</v>
      </c>
      <c r="B536" s="3">
        <v>670</v>
      </c>
      <c r="E536" s="3" t="s">
        <v>8221</v>
      </c>
      <c r="F536" s="3">
        <v>4</v>
      </c>
    </row>
    <row r="537" spans="1:6" x14ac:dyDescent="0.35">
      <c r="A537" s="3" t="s">
        <v>8219</v>
      </c>
      <c r="B537" s="3">
        <v>96</v>
      </c>
      <c r="E537" s="3" t="s">
        <v>8221</v>
      </c>
      <c r="F537" s="3">
        <v>1</v>
      </c>
    </row>
    <row r="538" spans="1:6" x14ac:dyDescent="0.35">
      <c r="A538" s="3" t="s">
        <v>8219</v>
      </c>
      <c r="B538" s="3">
        <v>74</v>
      </c>
      <c r="E538" s="3" t="s">
        <v>8221</v>
      </c>
      <c r="F538" s="3">
        <v>0</v>
      </c>
    </row>
    <row r="539" spans="1:6" x14ac:dyDescent="0.35">
      <c r="A539" s="3" t="s">
        <v>8219</v>
      </c>
      <c r="B539" s="3">
        <v>52</v>
      </c>
      <c r="E539" s="3" t="s">
        <v>8221</v>
      </c>
      <c r="F539" s="3">
        <v>0</v>
      </c>
    </row>
    <row r="540" spans="1:6" x14ac:dyDescent="0.35">
      <c r="A540" s="3" t="s">
        <v>8219</v>
      </c>
      <c r="B540" s="3">
        <v>105</v>
      </c>
      <c r="E540" s="3" t="s">
        <v>8221</v>
      </c>
      <c r="F540" s="3">
        <v>0</v>
      </c>
    </row>
    <row r="541" spans="1:6" x14ac:dyDescent="0.35">
      <c r="A541" s="3" t="s">
        <v>8219</v>
      </c>
      <c r="B541" s="3">
        <v>41</v>
      </c>
      <c r="E541" s="3" t="s">
        <v>8221</v>
      </c>
      <c r="F541" s="3">
        <v>8</v>
      </c>
    </row>
    <row r="542" spans="1:6" x14ac:dyDescent="0.35">
      <c r="A542" s="3" t="s">
        <v>8219</v>
      </c>
      <c r="B542" s="3">
        <v>34</v>
      </c>
      <c r="E542" s="3" t="s">
        <v>8221</v>
      </c>
      <c r="F542" s="3">
        <v>0</v>
      </c>
    </row>
    <row r="543" spans="1:6" x14ac:dyDescent="0.35">
      <c r="A543" s="3" t="s">
        <v>8219</v>
      </c>
      <c r="B543" s="3">
        <v>66</v>
      </c>
      <c r="E543" s="3" t="s">
        <v>8221</v>
      </c>
      <c r="F543" s="3">
        <v>1</v>
      </c>
    </row>
    <row r="544" spans="1:6" x14ac:dyDescent="0.35">
      <c r="A544" s="3" t="s">
        <v>8219</v>
      </c>
      <c r="B544" s="3">
        <v>50</v>
      </c>
      <c r="E544" s="3" t="s">
        <v>8221</v>
      </c>
      <c r="F544" s="3">
        <v>12</v>
      </c>
    </row>
    <row r="545" spans="1:6" x14ac:dyDescent="0.35">
      <c r="A545" s="3" t="s">
        <v>8219</v>
      </c>
      <c r="B545" s="3">
        <v>159</v>
      </c>
      <c r="E545" s="3" t="s">
        <v>8221</v>
      </c>
      <c r="F545" s="3">
        <v>0</v>
      </c>
    </row>
    <row r="546" spans="1:6" x14ac:dyDescent="0.35">
      <c r="A546" s="3" t="s">
        <v>8219</v>
      </c>
      <c r="B546" s="3">
        <v>182</v>
      </c>
      <c r="E546" s="3" t="s">
        <v>8221</v>
      </c>
      <c r="F546" s="3">
        <v>3</v>
      </c>
    </row>
    <row r="547" spans="1:6" x14ac:dyDescent="0.35">
      <c r="A547" s="3" t="s">
        <v>8219</v>
      </c>
      <c r="B547" s="3">
        <v>206</v>
      </c>
      <c r="E547" s="3" t="s">
        <v>8221</v>
      </c>
      <c r="F547" s="3">
        <v>2</v>
      </c>
    </row>
    <row r="548" spans="1:6" x14ac:dyDescent="0.35">
      <c r="A548" s="3" t="s">
        <v>8219</v>
      </c>
      <c r="B548" s="3">
        <v>169</v>
      </c>
      <c r="E548" s="3" t="s">
        <v>8221</v>
      </c>
      <c r="F548" s="3">
        <v>6</v>
      </c>
    </row>
    <row r="549" spans="1:6" x14ac:dyDescent="0.35">
      <c r="A549" s="3" t="s">
        <v>8219</v>
      </c>
      <c r="B549" s="3">
        <v>31</v>
      </c>
      <c r="E549" s="3" t="s">
        <v>8221</v>
      </c>
      <c r="F549" s="3">
        <v>0</v>
      </c>
    </row>
    <row r="550" spans="1:6" x14ac:dyDescent="0.35">
      <c r="A550" s="3" t="s">
        <v>8219</v>
      </c>
      <c r="B550" s="3">
        <v>28</v>
      </c>
      <c r="E550" s="3" t="s">
        <v>8221</v>
      </c>
      <c r="F550" s="3">
        <v>15</v>
      </c>
    </row>
    <row r="551" spans="1:6" x14ac:dyDescent="0.35">
      <c r="A551" s="3" t="s">
        <v>8219</v>
      </c>
      <c r="B551" s="3">
        <v>54</v>
      </c>
      <c r="E551" s="3" t="s">
        <v>8221</v>
      </c>
      <c r="F551" s="3">
        <v>1</v>
      </c>
    </row>
    <row r="552" spans="1:6" x14ac:dyDescent="0.35">
      <c r="A552" s="3" t="s">
        <v>8219</v>
      </c>
      <c r="B552" s="3">
        <v>467</v>
      </c>
      <c r="E552" s="3" t="s">
        <v>8221</v>
      </c>
      <c r="F552" s="3">
        <v>3</v>
      </c>
    </row>
    <row r="553" spans="1:6" x14ac:dyDescent="0.35">
      <c r="A553" s="3" t="s">
        <v>8219</v>
      </c>
      <c r="B553" s="3">
        <v>389</v>
      </c>
      <c r="E553" s="3" t="s">
        <v>8221</v>
      </c>
      <c r="F553" s="3">
        <v>8</v>
      </c>
    </row>
    <row r="554" spans="1:6" x14ac:dyDescent="0.35">
      <c r="A554" s="3" t="s">
        <v>8219</v>
      </c>
      <c r="B554" s="3">
        <v>68</v>
      </c>
      <c r="E554" s="3" t="s">
        <v>8221</v>
      </c>
      <c r="F554" s="3">
        <v>0</v>
      </c>
    </row>
    <row r="555" spans="1:6" x14ac:dyDescent="0.35">
      <c r="A555" s="3" t="s">
        <v>8219</v>
      </c>
      <c r="B555" s="3">
        <v>413</v>
      </c>
      <c r="E555" s="3" t="s">
        <v>8221</v>
      </c>
      <c r="F555" s="3">
        <v>3</v>
      </c>
    </row>
    <row r="556" spans="1:6" x14ac:dyDescent="0.35">
      <c r="A556" s="3" t="s">
        <v>8219</v>
      </c>
      <c r="B556" s="3">
        <v>190</v>
      </c>
      <c r="E556" s="3" t="s">
        <v>8221</v>
      </c>
      <c r="F556" s="3">
        <v>3</v>
      </c>
    </row>
    <row r="557" spans="1:6" x14ac:dyDescent="0.35">
      <c r="A557" s="3" t="s">
        <v>8219</v>
      </c>
      <c r="B557" s="3">
        <v>189</v>
      </c>
      <c r="E557" s="3" t="s">
        <v>8221</v>
      </c>
      <c r="F557" s="3">
        <v>0</v>
      </c>
    </row>
    <row r="558" spans="1:6" x14ac:dyDescent="0.35">
      <c r="A558" s="3" t="s">
        <v>8219</v>
      </c>
      <c r="B558" s="3">
        <v>130</v>
      </c>
      <c r="E558" s="3" t="s">
        <v>8221</v>
      </c>
      <c r="F558" s="3">
        <v>19</v>
      </c>
    </row>
    <row r="559" spans="1:6" x14ac:dyDescent="0.35">
      <c r="A559" s="3" t="s">
        <v>8219</v>
      </c>
      <c r="B559" s="3">
        <v>74</v>
      </c>
      <c r="E559" s="3" t="s">
        <v>8221</v>
      </c>
      <c r="F559" s="3">
        <v>0</v>
      </c>
    </row>
    <row r="560" spans="1:6" x14ac:dyDescent="0.35">
      <c r="A560" s="3" t="s">
        <v>8219</v>
      </c>
      <c r="B560" s="3">
        <v>274</v>
      </c>
      <c r="E560" s="3" t="s">
        <v>8221</v>
      </c>
      <c r="F560" s="3">
        <v>2</v>
      </c>
    </row>
    <row r="561" spans="1:6" x14ac:dyDescent="0.35">
      <c r="A561" s="3" t="s">
        <v>8219</v>
      </c>
      <c r="B561" s="3">
        <v>22</v>
      </c>
      <c r="E561" s="3" t="s">
        <v>8221</v>
      </c>
      <c r="F561" s="3">
        <v>0</v>
      </c>
    </row>
    <row r="562" spans="1:6" x14ac:dyDescent="0.35">
      <c r="A562" s="3" t="s">
        <v>8219</v>
      </c>
      <c r="B562" s="3">
        <v>31</v>
      </c>
      <c r="E562" s="3" t="s">
        <v>8221</v>
      </c>
      <c r="F562" s="3">
        <v>0</v>
      </c>
    </row>
    <row r="563" spans="1:6" x14ac:dyDescent="0.35">
      <c r="A563" s="3" t="s">
        <v>8219</v>
      </c>
      <c r="B563" s="3">
        <v>63</v>
      </c>
      <c r="E563" s="3" t="s">
        <v>8221</v>
      </c>
      <c r="F563" s="3">
        <v>25</v>
      </c>
    </row>
    <row r="564" spans="1:6" x14ac:dyDescent="0.35">
      <c r="A564" s="3" t="s">
        <v>8219</v>
      </c>
      <c r="B564" s="3">
        <v>20</v>
      </c>
      <c r="E564" s="3" t="s">
        <v>8221</v>
      </c>
      <c r="F564" s="3">
        <v>8</v>
      </c>
    </row>
    <row r="565" spans="1:6" x14ac:dyDescent="0.35">
      <c r="A565" s="3" t="s">
        <v>8219</v>
      </c>
      <c r="B565" s="3">
        <v>25</v>
      </c>
      <c r="E565" s="3" t="s">
        <v>8221</v>
      </c>
      <c r="F565" s="3">
        <v>16</v>
      </c>
    </row>
    <row r="566" spans="1:6" x14ac:dyDescent="0.35">
      <c r="A566" s="3" t="s">
        <v>8219</v>
      </c>
      <c r="B566" s="3">
        <v>61</v>
      </c>
      <c r="E566" s="3" t="s">
        <v>8221</v>
      </c>
      <c r="F566" s="3">
        <v>3</v>
      </c>
    </row>
    <row r="567" spans="1:6" x14ac:dyDescent="0.35">
      <c r="A567" s="3" t="s">
        <v>8219</v>
      </c>
      <c r="B567" s="3">
        <v>52</v>
      </c>
      <c r="E567" s="3" t="s">
        <v>8221</v>
      </c>
      <c r="F567" s="3">
        <v>3</v>
      </c>
    </row>
    <row r="568" spans="1:6" x14ac:dyDescent="0.35">
      <c r="A568" s="3" t="s">
        <v>8219</v>
      </c>
      <c r="B568" s="3">
        <v>86</v>
      </c>
      <c r="E568" s="3" t="s">
        <v>8221</v>
      </c>
      <c r="F568" s="3">
        <v>2</v>
      </c>
    </row>
    <row r="569" spans="1:6" x14ac:dyDescent="0.35">
      <c r="A569" s="3" t="s">
        <v>8219</v>
      </c>
      <c r="B569" s="3">
        <v>42</v>
      </c>
      <c r="E569" s="3" t="s">
        <v>8221</v>
      </c>
      <c r="F569" s="3">
        <v>1</v>
      </c>
    </row>
    <row r="570" spans="1:6" x14ac:dyDescent="0.35">
      <c r="A570" s="3" t="s">
        <v>8219</v>
      </c>
      <c r="B570" s="3">
        <v>52</v>
      </c>
      <c r="E570" s="3" t="s">
        <v>8221</v>
      </c>
      <c r="F570" s="3">
        <v>0</v>
      </c>
    </row>
    <row r="571" spans="1:6" x14ac:dyDescent="0.35">
      <c r="A571" s="3" t="s">
        <v>8219</v>
      </c>
      <c r="B571" s="3">
        <v>120</v>
      </c>
      <c r="E571" s="3" t="s">
        <v>8221</v>
      </c>
      <c r="F571" s="3">
        <v>1</v>
      </c>
    </row>
    <row r="572" spans="1:6" x14ac:dyDescent="0.35">
      <c r="A572" s="3" t="s">
        <v>8219</v>
      </c>
      <c r="B572" s="3">
        <v>22</v>
      </c>
      <c r="E572" s="3" t="s">
        <v>8221</v>
      </c>
      <c r="F572" s="3">
        <v>19</v>
      </c>
    </row>
    <row r="573" spans="1:6" x14ac:dyDescent="0.35">
      <c r="A573" s="3" t="s">
        <v>8219</v>
      </c>
      <c r="B573" s="3">
        <v>64</v>
      </c>
      <c r="E573" s="3" t="s">
        <v>8221</v>
      </c>
      <c r="F573" s="3">
        <v>9</v>
      </c>
    </row>
    <row r="574" spans="1:6" x14ac:dyDescent="0.35">
      <c r="A574" s="3" t="s">
        <v>8219</v>
      </c>
      <c r="B574" s="3">
        <v>23</v>
      </c>
      <c r="E574" s="3" t="s">
        <v>8221</v>
      </c>
      <c r="F574" s="3">
        <v>1</v>
      </c>
    </row>
    <row r="575" spans="1:6" x14ac:dyDescent="0.35">
      <c r="A575" s="3" t="s">
        <v>8219</v>
      </c>
      <c r="B575" s="3">
        <v>238</v>
      </c>
      <c r="E575" s="3" t="s">
        <v>8221</v>
      </c>
      <c r="F575" s="3">
        <v>0</v>
      </c>
    </row>
    <row r="576" spans="1:6" x14ac:dyDescent="0.35">
      <c r="A576" s="3" t="s">
        <v>8219</v>
      </c>
      <c r="B576" s="3">
        <v>33</v>
      </c>
      <c r="E576" s="3" t="s">
        <v>8221</v>
      </c>
      <c r="F576" s="3">
        <v>1</v>
      </c>
    </row>
    <row r="577" spans="1:6" x14ac:dyDescent="0.35">
      <c r="A577" s="3" t="s">
        <v>8219</v>
      </c>
      <c r="B577" s="3">
        <v>32</v>
      </c>
      <c r="E577" s="3" t="s">
        <v>8221</v>
      </c>
      <c r="F577" s="3">
        <v>5</v>
      </c>
    </row>
    <row r="578" spans="1:6" x14ac:dyDescent="0.35">
      <c r="A578" s="3" t="s">
        <v>8219</v>
      </c>
      <c r="B578" s="3">
        <v>24</v>
      </c>
      <c r="E578" s="3" t="s">
        <v>8221</v>
      </c>
      <c r="F578" s="3">
        <v>85</v>
      </c>
    </row>
    <row r="579" spans="1:6" x14ac:dyDescent="0.35">
      <c r="A579" s="3" t="s">
        <v>8219</v>
      </c>
      <c r="B579" s="3">
        <v>29</v>
      </c>
      <c r="E579" s="3" t="s">
        <v>8221</v>
      </c>
      <c r="F579" s="3">
        <v>3</v>
      </c>
    </row>
    <row r="580" spans="1:6" x14ac:dyDescent="0.35">
      <c r="A580" s="3" t="s">
        <v>8219</v>
      </c>
      <c r="B580" s="3">
        <v>50</v>
      </c>
      <c r="E580" s="3" t="s">
        <v>8221</v>
      </c>
      <c r="F580" s="3">
        <v>4</v>
      </c>
    </row>
    <row r="581" spans="1:6" x14ac:dyDescent="0.35">
      <c r="A581" s="3" t="s">
        <v>8219</v>
      </c>
      <c r="B581" s="3">
        <v>108</v>
      </c>
      <c r="E581" s="3" t="s">
        <v>8221</v>
      </c>
      <c r="F581" s="3">
        <v>3</v>
      </c>
    </row>
    <row r="582" spans="1:6" x14ac:dyDescent="0.35">
      <c r="A582" s="3" t="s">
        <v>8219</v>
      </c>
      <c r="B582" s="3">
        <v>139</v>
      </c>
      <c r="E582" s="3" t="s">
        <v>8221</v>
      </c>
      <c r="F582" s="3">
        <v>5</v>
      </c>
    </row>
    <row r="583" spans="1:6" x14ac:dyDescent="0.35">
      <c r="A583" s="3" t="s">
        <v>8219</v>
      </c>
      <c r="B583" s="3">
        <v>7</v>
      </c>
      <c r="E583" s="3" t="s">
        <v>8221</v>
      </c>
      <c r="F583" s="3">
        <v>17</v>
      </c>
    </row>
    <row r="584" spans="1:6" x14ac:dyDescent="0.35">
      <c r="A584" s="3" t="s">
        <v>8219</v>
      </c>
      <c r="B584" s="3">
        <v>149</v>
      </c>
      <c r="E584" s="3" t="s">
        <v>8221</v>
      </c>
      <c r="F584" s="3">
        <v>3</v>
      </c>
    </row>
    <row r="585" spans="1:6" x14ac:dyDescent="0.35">
      <c r="A585" s="3" t="s">
        <v>8219</v>
      </c>
      <c r="B585" s="3">
        <v>31</v>
      </c>
      <c r="E585" s="3" t="s">
        <v>8221</v>
      </c>
      <c r="F585" s="3">
        <v>2</v>
      </c>
    </row>
    <row r="586" spans="1:6" x14ac:dyDescent="0.35">
      <c r="A586" s="3" t="s">
        <v>8219</v>
      </c>
      <c r="B586" s="3">
        <v>26</v>
      </c>
      <c r="E586" s="3" t="s">
        <v>8221</v>
      </c>
      <c r="F586" s="3">
        <v>6</v>
      </c>
    </row>
    <row r="587" spans="1:6" x14ac:dyDescent="0.35">
      <c r="A587" s="3" t="s">
        <v>8219</v>
      </c>
      <c r="B587" s="3">
        <v>172</v>
      </c>
      <c r="E587" s="3" t="s">
        <v>8221</v>
      </c>
      <c r="F587" s="3">
        <v>0</v>
      </c>
    </row>
    <row r="588" spans="1:6" x14ac:dyDescent="0.35">
      <c r="A588" s="3" t="s">
        <v>8219</v>
      </c>
      <c r="B588" s="3">
        <v>78</v>
      </c>
      <c r="E588" s="3" t="s">
        <v>8221</v>
      </c>
      <c r="F588" s="3">
        <v>1</v>
      </c>
    </row>
    <row r="589" spans="1:6" x14ac:dyDescent="0.35">
      <c r="A589" s="3" t="s">
        <v>8219</v>
      </c>
      <c r="B589" s="3">
        <v>120</v>
      </c>
      <c r="E589" s="3" t="s">
        <v>8221</v>
      </c>
      <c r="F589" s="3">
        <v>3</v>
      </c>
    </row>
    <row r="590" spans="1:6" x14ac:dyDescent="0.35">
      <c r="A590" s="3" t="s">
        <v>8219</v>
      </c>
      <c r="B590" s="3">
        <v>227</v>
      </c>
      <c r="E590" s="3" t="s">
        <v>8221</v>
      </c>
      <c r="F590" s="3">
        <v>13</v>
      </c>
    </row>
    <row r="591" spans="1:6" x14ac:dyDescent="0.35">
      <c r="A591" s="3" t="s">
        <v>8219</v>
      </c>
      <c r="B591" s="3">
        <v>42</v>
      </c>
      <c r="E591" s="3" t="s">
        <v>8221</v>
      </c>
      <c r="F591" s="3">
        <v>1</v>
      </c>
    </row>
    <row r="592" spans="1:6" x14ac:dyDescent="0.35">
      <c r="A592" s="3" t="s">
        <v>8219</v>
      </c>
      <c r="B592" s="3">
        <v>64</v>
      </c>
      <c r="E592" s="3" t="s">
        <v>8221</v>
      </c>
      <c r="F592" s="3">
        <v>1</v>
      </c>
    </row>
    <row r="593" spans="1:6" x14ac:dyDescent="0.35">
      <c r="A593" s="3" t="s">
        <v>8219</v>
      </c>
      <c r="B593" s="3">
        <v>121</v>
      </c>
      <c r="E593" s="3" t="s">
        <v>8221</v>
      </c>
      <c r="F593" s="3">
        <v>9</v>
      </c>
    </row>
    <row r="594" spans="1:6" x14ac:dyDescent="0.35">
      <c r="A594" s="3" t="s">
        <v>8219</v>
      </c>
      <c r="B594" s="3">
        <v>87</v>
      </c>
      <c r="E594" s="3" t="s">
        <v>8221</v>
      </c>
      <c r="F594" s="3">
        <v>0</v>
      </c>
    </row>
    <row r="595" spans="1:6" x14ac:dyDescent="0.35">
      <c r="A595" s="3" t="s">
        <v>8219</v>
      </c>
      <c r="B595" s="3">
        <v>65</v>
      </c>
      <c r="E595" s="3" t="s">
        <v>8221</v>
      </c>
      <c r="F595" s="3">
        <v>2</v>
      </c>
    </row>
    <row r="596" spans="1:6" x14ac:dyDescent="0.35">
      <c r="A596" s="3" t="s">
        <v>8219</v>
      </c>
      <c r="B596" s="3">
        <v>49</v>
      </c>
      <c r="E596" s="3" t="s">
        <v>8221</v>
      </c>
      <c r="F596" s="3">
        <v>1</v>
      </c>
    </row>
    <row r="597" spans="1:6" x14ac:dyDescent="0.35">
      <c r="A597" s="3" t="s">
        <v>8219</v>
      </c>
      <c r="B597" s="3">
        <v>19</v>
      </c>
      <c r="E597" s="3" t="s">
        <v>8221</v>
      </c>
      <c r="F597" s="3">
        <v>10</v>
      </c>
    </row>
    <row r="598" spans="1:6" x14ac:dyDescent="0.35">
      <c r="A598" s="3" t="s">
        <v>8219</v>
      </c>
      <c r="B598" s="3">
        <v>81</v>
      </c>
      <c r="E598" s="3" t="s">
        <v>8221</v>
      </c>
      <c r="F598" s="3">
        <v>3</v>
      </c>
    </row>
    <row r="599" spans="1:6" x14ac:dyDescent="0.35">
      <c r="A599" s="3" t="s">
        <v>8219</v>
      </c>
      <c r="B599" s="3">
        <v>264</v>
      </c>
      <c r="E599" s="3" t="s">
        <v>8221</v>
      </c>
      <c r="F599" s="3">
        <v>2</v>
      </c>
    </row>
    <row r="600" spans="1:6" x14ac:dyDescent="0.35">
      <c r="A600" s="3" t="s">
        <v>8219</v>
      </c>
      <c r="B600" s="3">
        <v>25</v>
      </c>
      <c r="E600" s="3" t="s">
        <v>8221</v>
      </c>
      <c r="F600" s="3">
        <v>2</v>
      </c>
    </row>
    <row r="601" spans="1:6" x14ac:dyDescent="0.35">
      <c r="A601" s="3" t="s">
        <v>8219</v>
      </c>
      <c r="B601" s="3">
        <v>5</v>
      </c>
      <c r="E601" s="3" t="s">
        <v>8221</v>
      </c>
      <c r="F601" s="3">
        <v>1</v>
      </c>
    </row>
    <row r="602" spans="1:6" x14ac:dyDescent="0.35">
      <c r="A602" s="3" t="s">
        <v>8219</v>
      </c>
      <c r="B602" s="3">
        <v>144</v>
      </c>
      <c r="E602" s="3" t="s">
        <v>8221</v>
      </c>
      <c r="F602" s="3">
        <v>14</v>
      </c>
    </row>
    <row r="603" spans="1:6" x14ac:dyDescent="0.35">
      <c r="A603" s="3" t="s">
        <v>8219</v>
      </c>
      <c r="B603" s="3">
        <v>92</v>
      </c>
      <c r="E603" s="3" t="s">
        <v>8221</v>
      </c>
      <c r="F603" s="3">
        <v>0</v>
      </c>
    </row>
    <row r="604" spans="1:6" x14ac:dyDescent="0.35">
      <c r="A604" s="3" t="s">
        <v>8219</v>
      </c>
      <c r="B604" s="3">
        <v>147</v>
      </c>
      <c r="E604" s="3" t="s">
        <v>8221</v>
      </c>
      <c r="F604" s="3">
        <v>0</v>
      </c>
    </row>
    <row r="605" spans="1:6" x14ac:dyDescent="0.35">
      <c r="A605" s="3" t="s">
        <v>8219</v>
      </c>
      <c r="B605" s="3">
        <v>90</v>
      </c>
      <c r="E605" s="3" t="s">
        <v>8221</v>
      </c>
      <c r="F605" s="3">
        <v>4</v>
      </c>
    </row>
    <row r="606" spans="1:6" x14ac:dyDescent="0.35">
      <c r="A606" s="3" t="s">
        <v>8219</v>
      </c>
      <c r="B606" s="3">
        <v>87</v>
      </c>
      <c r="E606" s="3" t="s">
        <v>8221</v>
      </c>
      <c r="F606" s="3">
        <v>3</v>
      </c>
    </row>
    <row r="607" spans="1:6" x14ac:dyDescent="0.35">
      <c r="A607" s="3" t="s">
        <v>8219</v>
      </c>
      <c r="B607" s="3">
        <v>406</v>
      </c>
      <c r="E607" s="3" t="s">
        <v>8221</v>
      </c>
      <c r="F607" s="3">
        <v>0</v>
      </c>
    </row>
    <row r="608" spans="1:6" x14ac:dyDescent="0.35">
      <c r="A608" s="3" t="s">
        <v>8219</v>
      </c>
      <c r="B608" s="3">
        <v>20</v>
      </c>
      <c r="E608" s="3" t="s">
        <v>8221</v>
      </c>
      <c r="F608" s="3">
        <v>5</v>
      </c>
    </row>
    <row r="609" spans="1:6" x14ac:dyDescent="0.35">
      <c r="A609" s="3" t="s">
        <v>8219</v>
      </c>
      <c r="B609" s="3">
        <v>70</v>
      </c>
      <c r="E609" s="3" t="s">
        <v>8221</v>
      </c>
      <c r="F609" s="3">
        <v>47</v>
      </c>
    </row>
    <row r="610" spans="1:6" x14ac:dyDescent="0.35">
      <c r="A610" s="3" t="s">
        <v>8219</v>
      </c>
      <c r="B610" s="3">
        <v>16</v>
      </c>
      <c r="E610" s="3" t="s">
        <v>8221</v>
      </c>
      <c r="F610" s="3">
        <v>0</v>
      </c>
    </row>
    <row r="611" spans="1:6" x14ac:dyDescent="0.35">
      <c r="A611" s="3" t="s">
        <v>8219</v>
      </c>
      <c r="B611" s="3">
        <v>52</v>
      </c>
      <c r="E611" s="3" t="s">
        <v>8221</v>
      </c>
      <c r="F611" s="3">
        <v>10</v>
      </c>
    </row>
    <row r="612" spans="1:6" x14ac:dyDescent="0.35">
      <c r="A612" s="3" t="s">
        <v>8219</v>
      </c>
      <c r="B612" s="3">
        <v>66</v>
      </c>
      <c r="E612" s="3" t="s">
        <v>8221</v>
      </c>
      <c r="F612" s="3">
        <v>11</v>
      </c>
    </row>
    <row r="613" spans="1:6" x14ac:dyDescent="0.35">
      <c r="A613" s="3" t="s">
        <v>8219</v>
      </c>
      <c r="B613" s="3">
        <v>109</v>
      </c>
      <c r="E613" s="3" t="s">
        <v>8221</v>
      </c>
      <c r="F613" s="3">
        <v>2</v>
      </c>
    </row>
    <row r="614" spans="1:6" x14ac:dyDescent="0.35">
      <c r="A614" s="3" t="s">
        <v>8219</v>
      </c>
      <c r="B614" s="3">
        <v>168</v>
      </c>
      <c r="E614" s="3" t="s">
        <v>8221</v>
      </c>
      <c r="F614" s="3">
        <v>2</v>
      </c>
    </row>
    <row r="615" spans="1:6" x14ac:dyDescent="0.35">
      <c r="A615" s="3" t="s">
        <v>8219</v>
      </c>
      <c r="B615" s="3">
        <v>31</v>
      </c>
      <c r="E615" s="3" t="s">
        <v>8221</v>
      </c>
      <c r="F615" s="3">
        <v>22</v>
      </c>
    </row>
    <row r="616" spans="1:6" x14ac:dyDescent="0.35">
      <c r="A616" s="3" t="s">
        <v>8219</v>
      </c>
      <c r="B616" s="3">
        <v>133</v>
      </c>
      <c r="E616" s="3" t="s">
        <v>8221</v>
      </c>
      <c r="F616" s="3">
        <v>8</v>
      </c>
    </row>
    <row r="617" spans="1:6" x14ac:dyDescent="0.35">
      <c r="A617" s="3" t="s">
        <v>8219</v>
      </c>
      <c r="B617" s="3">
        <v>151</v>
      </c>
      <c r="E617" s="3" t="s">
        <v>8221</v>
      </c>
      <c r="F617" s="3">
        <v>6</v>
      </c>
    </row>
    <row r="618" spans="1:6" x14ac:dyDescent="0.35">
      <c r="A618" s="3" t="s">
        <v>8219</v>
      </c>
      <c r="B618" s="3">
        <v>5</v>
      </c>
      <c r="E618" s="3" t="s">
        <v>8221</v>
      </c>
      <c r="F618" s="3">
        <v>1</v>
      </c>
    </row>
    <row r="619" spans="1:6" x14ac:dyDescent="0.35">
      <c r="A619" s="3" t="s">
        <v>8219</v>
      </c>
      <c r="B619" s="3">
        <v>73</v>
      </c>
      <c r="E619" s="3" t="s">
        <v>8221</v>
      </c>
      <c r="F619" s="3">
        <v>3</v>
      </c>
    </row>
    <row r="620" spans="1:6" x14ac:dyDescent="0.35">
      <c r="A620" s="3" t="s">
        <v>8219</v>
      </c>
      <c r="B620" s="3">
        <v>148</v>
      </c>
      <c r="E620" s="3" t="s">
        <v>8221</v>
      </c>
      <c r="F620" s="3">
        <v>0</v>
      </c>
    </row>
    <row r="621" spans="1:6" x14ac:dyDescent="0.35">
      <c r="A621" s="3" t="s">
        <v>8219</v>
      </c>
      <c r="B621" s="3">
        <v>93</v>
      </c>
      <c r="E621" s="3" t="s">
        <v>8221</v>
      </c>
      <c r="F621" s="3">
        <v>0</v>
      </c>
    </row>
    <row r="622" spans="1:6" x14ac:dyDescent="0.35">
      <c r="A622" s="3" t="s">
        <v>8219</v>
      </c>
      <c r="B622" s="3">
        <v>63</v>
      </c>
      <c r="E622" s="3" t="s">
        <v>8221</v>
      </c>
      <c r="F622" s="3">
        <v>0</v>
      </c>
    </row>
    <row r="623" spans="1:6" x14ac:dyDescent="0.35">
      <c r="A623" s="3" t="s">
        <v>8219</v>
      </c>
      <c r="B623" s="3">
        <v>134</v>
      </c>
      <c r="E623" s="3" t="s">
        <v>8221</v>
      </c>
      <c r="F623" s="3">
        <v>0</v>
      </c>
    </row>
    <row r="624" spans="1:6" x14ac:dyDescent="0.35">
      <c r="A624" s="3" t="s">
        <v>8219</v>
      </c>
      <c r="B624" s="3">
        <v>14</v>
      </c>
      <c r="E624" s="3" t="s">
        <v>8221</v>
      </c>
      <c r="F624" s="3">
        <v>0</v>
      </c>
    </row>
    <row r="625" spans="1:6" x14ac:dyDescent="0.35">
      <c r="A625" s="3" t="s">
        <v>8219</v>
      </c>
      <c r="B625" s="3">
        <v>78</v>
      </c>
      <c r="E625" s="3" t="s">
        <v>8221</v>
      </c>
      <c r="F625" s="3">
        <v>3</v>
      </c>
    </row>
    <row r="626" spans="1:6" x14ac:dyDescent="0.35">
      <c r="A626" s="3" t="s">
        <v>8219</v>
      </c>
      <c r="B626" s="3">
        <v>112</v>
      </c>
      <c r="E626" s="3" t="s">
        <v>8221</v>
      </c>
      <c r="F626" s="3">
        <v>0</v>
      </c>
    </row>
    <row r="627" spans="1:6" x14ac:dyDescent="0.35">
      <c r="A627" s="3" t="s">
        <v>8219</v>
      </c>
      <c r="B627" s="3">
        <v>34</v>
      </c>
      <c r="E627" s="3" t="s">
        <v>8221</v>
      </c>
      <c r="F627" s="3">
        <v>0</v>
      </c>
    </row>
    <row r="628" spans="1:6" x14ac:dyDescent="0.35">
      <c r="A628" s="3" t="s">
        <v>8219</v>
      </c>
      <c r="B628" s="3">
        <v>19</v>
      </c>
      <c r="E628" s="3" t="s">
        <v>8221</v>
      </c>
      <c r="F628" s="3">
        <v>1</v>
      </c>
    </row>
    <row r="629" spans="1:6" x14ac:dyDescent="0.35">
      <c r="A629" s="3" t="s">
        <v>8219</v>
      </c>
      <c r="B629" s="3">
        <v>13</v>
      </c>
      <c r="E629" s="3" t="s">
        <v>8221</v>
      </c>
      <c r="F629" s="3">
        <v>6</v>
      </c>
    </row>
    <row r="630" spans="1:6" x14ac:dyDescent="0.35">
      <c r="A630" s="3" t="s">
        <v>8219</v>
      </c>
      <c r="B630" s="3">
        <v>104</v>
      </c>
      <c r="E630" s="3" t="s">
        <v>8221</v>
      </c>
      <c r="F630" s="3">
        <v>1</v>
      </c>
    </row>
    <row r="631" spans="1:6" x14ac:dyDescent="0.35">
      <c r="A631" s="3" t="s">
        <v>8219</v>
      </c>
      <c r="B631" s="3">
        <v>52</v>
      </c>
      <c r="E631" s="3" t="s">
        <v>8221</v>
      </c>
      <c r="F631" s="3">
        <v>2</v>
      </c>
    </row>
    <row r="632" spans="1:6" x14ac:dyDescent="0.35">
      <c r="A632" s="3" t="s">
        <v>8219</v>
      </c>
      <c r="B632" s="3">
        <v>17</v>
      </c>
      <c r="E632" s="3" t="s">
        <v>8221</v>
      </c>
      <c r="F632" s="3">
        <v>0</v>
      </c>
    </row>
    <row r="633" spans="1:6" x14ac:dyDescent="0.35">
      <c r="A633" s="3" t="s">
        <v>8219</v>
      </c>
      <c r="B633" s="3">
        <v>82</v>
      </c>
      <c r="E633" s="3" t="s">
        <v>8221</v>
      </c>
      <c r="F633" s="3">
        <v>3</v>
      </c>
    </row>
    <row r="634" spans="1:6" x14ac:dyDescent="0.35">
      <c r="A634" s="3" t="s">
        <v>8219</v>
      </c>
      <c r="B634" s="3">
        <v>73</v>
      </c>
      <c r="E634" s="3" t="s">
        <v>8221</v>
      </c>
      <c r="F634" s="3">
        <v>3</v>
      </c>
    </row>
    <row r="635" spans="1:6" x14ac:dyDescent="0.35">
      <c r="A635" s="3" t="s">
        <v>8219</v>
      </c>
      <c r="B635" s="3">
        <v>158</v>
      </c>
      <c r="E635" s="3" t="s">
        <v>8221</v>
      </c>
      <c r="F635" s="3">
        <v>0</v>
      </c>
    </row>
    <row r="636" spans="1:6" x14ac:dyDescent="0.35">
      <c r="A636" s="3" t="s">
        <v>8219</v>
      </c>
      <c r="B636" s="3">
        <v>65</v>
      </c>
      <c r="E636" s="3" t="s">
        <v>8221</v>
      </c>
      <c r="F636" s="3">
        <v>6</v>
      </c>
    </row>
    <row r="637" spans="1:6" x14ac:dyDescent="0.35">
      <c r="A637" s="3" t="s">
        <v>8219</v>
      </c>
      <c r="B637" s="3">
        <v>184</v>
      </c>
      <c r="E637" s="3" t="s">
        <v>8221</v>
      </c>
      <c r="F637" s="3">
        <v>0</v>
      </c>
    </row>
    <row r="638" spans="1:6" x14ac:dyDescent="0.35">
      <c r="A638" s="3" t="s">
        <v>8219</v>
      </c>
      <c r="B638" s="3">
        <v>34</v>
      </c>
      <c r="E638" s="3" t="s">
        <v>8221</v>
      </c>
      <c r="F638" s="3">
        <v>19</v>
      </c>
    </row>
    <row r="639" spans="1:6" x14ac:dyDescent="0.35">
      <c r="A639" s="3" t="s">
        <v>8219</v>
      </c>
      <c r="B639" s="3">
        <v>240</v>
      </c>
      <c r="E639" s="3" t="s">
        <v>8221</v>
      </c>
      <c r="F639" s="3">
        <v>1</v>
      </c>
    </row>
    <row r="640" spans="1:6" x14ac:dyDescent="0.35">
      <c r="A640" s="3" t="s">
        <v>8219</v>
      </c>
      <c r="B640" s="3">
        <v>113</v>
      </c>
      <c r="E640" s="3" t="s">
        <v>8221</v>
      </c>
      <c r="F640" s="3">
        <v>2</v>
      </c>
    </row>
    <row r="641" spans="1:6" x14ac:dyDescent="0.35">
      <c r="A641" s="3" t="s">
        <v>8219</v>
      </c>
      <c r="B641" s="3">
        <v>66</v>
      </c>
      <c r="E641" s="3" t="s">
        <v>8221</v>
      </c>
      <c r="F641" s="3">
        <v>0</v>
      </c>
    </row>
    <row r="642" spans="1:6" x14ac:dyDescent="0.35">
      <c r="A642" s="3" t="s">
        <v>8219</v>
      </c>
      <c r="B642" s="3">
        <v>340</v>
      </c>
      <c r="E642" s="3" t="s">
        <v>8221</v>
      </c>
      <c r="F642" s="3">
        <v>11</v>
      </c>
    </row>
    <row r="643" spans="1:6" x14ac:dyDescent="0.35">
      <c r="A643" s="3" t="s">
        <v>8219</v>
      </c>
      <c r="B643" s="3">
        <v>150</v>
      </c>
      <c r="E643" s="3" t="s">
        <v>8221</v>
      </c>
      <c r="F643" s="3">
        <v>0</v>
      </c>
    </row>
    <row r="644" spans="1:6" x14ac:dyDescent="0.35">
      <c r="A644" s="3" t="s">
        <v>8219</v>
      </c>
      <c r="B644" s="3">
        <v>25</v>
      </c>
      <c r="E644" s="3" t="s">
        <v>8221</v>
      </c>
      <c r="F644" s="3">
        <v>0</v>
      </c>
    </row>
    <row r="645" spans="1:6" x14ac:dyDescent="0.35">
      <c r="A645" s="3" t="s">
        <v>8219</v>
      </c>
      <c r="B645" s="3">
        <v>234</v>
      </c>
      <c r="E645" s="3" t="s">
        <v>8221</v>
      </c>
      <c r="F645" s="3">
        <v>1</v>
      </c>
    </row>
    <row r="646" spans="1:6" x14ac:dyDescent="0.35">
      <c r="A646" s="3" t="s">
        <v>8219</v>
      </c>
      <c r="B646" s="3">
        <v>2602</v>
      </c>
      <c r="E646" s="3" t="s">
        <v>8221</v>
      </c>
      <c r="F646" s="3">
        <v>3</v>
      </c>
    </row>
    <row r="647" spans="1:6" x14ac:dyDescent="0.35">
      <c r="A647" s="3" t="s">
        <v>8219</v>
      </c>
      <c r="B647" s="3">
        <v>248</v>
      </c>
      <c r="E647" s="3" t="s">
        <v>8221</v>
      </c>
      <c r="F647" s="3">
        <v>1</v>
      </c>
    </row>
    <row r="648" spans="1:6" x14ac:dyDescent="0.35">
      <c r="A648" s="3" t="s">
        <v>8219</v>
      </c>
      <c r="B648" s="3">
        <v>600</v>
      </c>
      <c r="E648" s="3" t="s">
        <v>8221</v>
      </c>
      <c r="F648" s="3">
        <v>15</v>
      </c>
    </row>
    <row r="649" spans="1:6" x14ac:dyDescent="0.35">
      <c r="A649" s="3" t="s">
        <v>8219</v>
      </c>
      <c r="B649" s="3">
        <v>293</v>
      </c>
      <c r="E649" s="3" t="s">
        <v>8221</v>
      </c>
      <c r="F649" s="3">
        <v>2</v>
      </c>
    </row>
    <row r="650" spans="1:6" x14ac:dyDescent="0.35">
      <c r="A650" s="3" t="s">
        <v>8219</v>
      </c>
      <c r="B650" s="3">
        <v>321</v>
      </c>
      <c r="E650" s="3" t="s">
        <v>8221</v>
      </c>
      <c r="F650" s="3">
        <v>1</v>
      </c>
    </row>
    <row r="651" spans="1:6" x14ac:dyDescent="0.35">
      <c r="A651" s="3" t="s">
        <v>8219</v>
      </c>
      <c r="B651" s="3">
        <v>81</v>
      </c>
      <c r="E651" s="3" t="s">
        <v>8221</v>
      </c>
      <c r="F651" s="3">
        <v>1</v>
      </c>
    </row>
    <row r="652" spans="1:6" x14ac:dyDescent="0.35">
      <c r="A652" s="3" t="s">
        <v>8219</v>
      </c>
      <c r="B652" s="3">
        <v>343</v>
      </c>
      <c r="E652" s="3" t="s">
        <v>8221</v>
      </c>
      <c r="F652" s="3">
        <v>0</v>
      </c>
    </row>
    <row r="653" spans="1:6" x14ac:dyDescent="0.35">
      <c r="A653" s="3" t="s">
        <v>8219</v>
      </c>
      <c r="B653" s="3">
        <v>336</v>
      </c>
      <c r="E653" s="3" t="s">
        <v>8221</v>
      </c>
      <c r="F653" s="3">
        <v>1</v>
      </c>
    </row>
    <row r="654" spans="1:6" x14ac:dyDescent="0.35">
      <c r="A654" s="3" t="s">
        <v>8219</v>
      </c>
      <c r="B654" s="3">
        <v>47</v>
      </c>
      <c r="E654" s="3" t="s">
        <v>8221</v>
      </c>
      <c r="F654" s="3">
        <v>11</v>
      </c>
    </row>
    <row r="655" spans="1:6" x14ac:dyDescent="0.35">
      <c r="A655" s="3" t="s">
        <v>8219</v>
      </c>
      <c r="B655" s="3">
        <v>76</v>
      </c>
      <c r="E655" s="3" t="s">
        <v>8221</v>
      </c>
      <c r="F655" s="3">
        <v>0</v>
      </c>
    </row>
    <row r="656" spans="1:6" x14ac:dyDescent="0.35">
      <c r="A656" s="3" t="s">
        <v>8219</v>
      </c>
      <c r="B656" s="3">
        <v>441</v>
      </c>
      <c r="E656" s="3" t="s">
        <v>8221</v>
      </c>
      <c r="F656" s="3">
        <v>1</v>
      </c>
    </row>
    <row r="657" spans="1:6" x14ac:dyDescent="0.35">
      <c r="A657" s="3" t="s">
        <v>8219</v>
      </c>
      <c r="B657" s="3">
        <v>916</v>
      </c>
      <c r="E657" s="3" t="s">
        <v>8221</v>
      </c>
      <c r="F657" s="3">
        <v>6</v>
      </c>
    </row>
    <row r="658" spans="1:6" x14ac:dyDescent="0.35">
      <c r="A658" s="3" t="s">
        <v>8219</v>
      </c>
      <c r="B658" s="3">
        <v>369</v>
      </c>
      <c r="E658" s="3" t="s">
        <v>8221</v>
      </c>
      <c r="F658" s="3">
        <v>7</v>
      </c>
    </row>
    <row r="659" spans="1:6" x14ac:dyDescent="0.35">
      <c r="A659" s="3" t="s">
        <v>8219</v>
      </c>
      <c r="B659" s="3">
        <v>20242</v>
      </c>
      <c r="E659" s="3" t="s">
        <v>8221</v>
      </c>
      <c r="F659" s="3">
        <v>0</v>
      </c>
    </row>
    <row r="660" spans="1:6" x14ac:dyDescent="0.35">
      <c r="A660" s="3" t="s">
        <v>8219</v>
      </c>
      <c r="B660" s="3">
        <v>71</v>
      </c>
      <c r="E660" s="3" t="s">
        <v>8221</v>
      </c>
      <c r="F660" s="3">
        <v>16</v>
      </c>
    </row>
    <row r="661" spans="1:6" x14ac:dyDescent="0.35">
      <c r="A661" s="3" t="s">
        <v>8219</v>
      </c>
      <c r="B661" s="3">
        <v>635</v>
      </c>
      <c r="E661" s="3" t="s">
        <v>8221</v>
      </c>
      <c r="F661" s="3">
        <v>0</v>
      </c>
    </row>
    <row r="662" spans="1:6" x14ac:dyDescent="0.35">
      <c r="A662" s="3" t="s">
        <v>8219</v>
      </c>
      <c r="B662" s="3">
        <v>885</v>
      </c>
      <c r="E662" s="3" t="s">
        <v>8221</v>
      </c>
      <c r="F662" s="3">
        <v>0</v>
      </c>
    </row>
    <row r="663" spans="1:6" x14ac:dyDescent="0.35">
      <c r="A663" s="3" t="s">
        <v>8219</v>
      </c>
      <c r="B663" s="3">
        <v>329</v>
      </c>
      <c r="E663" s="3" t="s">
        <v>8221</v>
      </c>
      <c r="F663" s="3">
        <v>0</v>
      </c>
    </row>
    <row r="664" spans="1:6" x14ac:dyDescent="0.35">
      <c r="A664" s="3" t="s">
        <v>8219</v>
      </c>
      <c r="B664" s="3">
        <v>71</v>
      </c>
      <c r="E664" s="3" t="s">
        <v>8221</v>
      </c>
      <c r="F664" s="3">
        <v>12</v>
      </c>
    </row>
    <row r="665" spans="1:6" x14ac:dyDescent="0.35">
      <c r="A665" s="3" t="s">
        <v>8219</v>
      </c>
      <c r="B665" s="3">
        <v>269</v>
      </c>
      <c r="E665" s="3" t="s">
        <v>8221</v>
      </c>
      <c r="F665" s="3">
        <v>1</v>
      </c>
    </row>
    <row r="666" spans="1:6" x14ac:dyDescent="0.35">
      <c r="A666" s="3" t="s">
        <v>8219</v>
      </c>
      <c r="B666" s="3">
        <v>345</v>
      </c>
      <c r="E666" s="3" t="s">
        <v>8221</v>
      </c>
      <c r="F666" s="3">
        <v>3</v>
      </c>
    </row>
    <row r="667" spans="1:6" x14ac:dyDescent="0.35">
      <c r="A667" s="3" t="s">
        <v>8219</v>
      </c>
      <c r="B667" s="3">
        <v>43</v>
      </c>
      <c r="E667" s="3" t="s">
        <v>8221</v>
      </c>
      <c r="F667" s="3">
        <v>1</v>
      </c>
    </row>
    <row r="668" spans="1:6" x14ac:dyDescent="0.35">
      <c r="A668" s="3" t="s">
        <v>8219</v>
      </c>
      <c r="B668" s="3">
        <v>33</v>
      </c>
      <c r="E668" s="3" t="s">
        <v>8221</v>
      </c>
      <c r="F668" s="3">
        <v>4</v>
      </c>
    </row>
    <row r="669" spans="1:6" x14ac:dyDescent="0.35">
      <c r="A669" s="3" t="s">
        <v>8219</v>
      </c>
      <c r="B669" s="3">
        <v>211</v>
      </c>
      <c r="E669" s="3" t="s">
        <v>8221</v>
      </c>
      <c r="F669" s="3">
        <v>1</v>
      </c>
    </row>
    <row r="670" spans="1:6" x14ac:dyDescent="0.35">
      <c r="A670" s="3" t="s">
        <v>8219</v>
      </c>
      <c r="B670" s="3">
        <v>196</v>
      </c>
      <c r="E670" s="3" t="s">
        <v>8221</v>
      </c>
      <c r="F670" s="3">
        <v>3</v>
      </c>
    </row>
    <row r="671" spans="1:6" x14ac:dyDescent="0.35">
      <c r="A671" s="3" t="s">
        <v>8219</v>
      </c>
      <c r="B671" s="3">
        <v>405</v>
      </c>
      <c r="E671" s="3" t="s">
        <v>8221</v>
      </c>
      <c r="F671" s="3">
        <v>1</v>
      </c>
    </row>
    <row r="672" spans="1:6" x14ac:dyDescent="0.35">
      <c r="A672" s="3" t="s">
        <v>8219</v>
      </c>
      <c r="B672" s="3">
        <v>206</v>
      </c>
      <c r="E672" s="3" t="s">
        <v>8221</v>
      </c>
      <c r="F672" s="3">
        <v>0</v>
      </c>
    </row>
    <row r="673" spans="1:6" x14ac:dyDescent="0.35">
      <c r="A673" s="3" t="s">
        <v>8219</v>
      </c>
      <c r="B673" s="3">
        <v>335</v>
      </c>
      <c r="E673" s="3" t="s">
        <v>8221</v>
      </c>
      <c r="F673" s="3">
        <v>12</v>
      </c>
    </row>
    <row r="674" spans="1:6" x14ac:dyDescent="0.35">
      <c r="A674" s="3" t="s">
        <v>8219</v>
      </c>
      <c r="B674" s="3">
        <v>215</v>
      </c>
      <c r="E674" s="3" t="s">
        <v>8221</v>
      </c>
      <c r="F674" s="3">
        <v>0</v>
      </c>
    </row>
    <row r="675" spans="1:6" x14ac:dyDescent="0.35">
      <c r="A675" s="3" t="s">
        <v>8219</v>
      </c>
      <c r="B675" s="3">
        <v>176</v>
      </c>
      <c r="E675" s="3" t="s">
        <v>8221</v>
      </c>
      <c r="F675" s="3">
        <v>1</v>
      </c>
    </row>
    <row r="676" spans="1:6" x14ac:dyDescent="0.35">
      <c r="A676" s="3" t="s">
        <v>8219</v>
      </c>
      <c r="B676" s="3">
        <v>555</v>
      </c>
      <c r="E676" s="3" t="s">
        <v>8221</v>
      </c>
      <c r="F676" s="3">
        <v>0</v>
      </c>
    </row>
    <row r="677" spans="1:6" x14ac:dyDescent="0.35">
      <c r="A677" s="3" t="s">
        <v>8219</v>
      </c>
      <c r="B677" s="3">
        <v>116</v>
      </c>
      <c r="E677" s="3" t="s">
        <v>8221</v>
      </c>
      <c r="F677" s="3">
        <v>0</v>
      </c>
    </row>
    <row r="678" spans="1:6" x14ac:dyDescent="0.35">
      <c r="A678" s="3" t="s">
        <v>8219</v>
      </c>
      <c r="B678" s="3">
        <v>615</v>
      </c>
      <c r="E678" s="3" t="s">
        <v>8221</v>
      </c>
      <c r="F678" s="3">
        <v>2</v>
      </c>
    </row>
    <row r="679" spans="1:6" x14ac:dyDescent="0.35">
      <c r="A679" s="3" t="s">
        <v>8219</v>
      </c>
      <c r="B679" s="3">
        <v>236</v>
      </c>
      <c r="E679" s="3" t="s">
        <v>8221</v>
      </c>
      <c r="F679" s="3">
        <v>92</v>
      </c>
    </row>
    <row r="680" spans="1:6" x14ac:dyDescent="0.35">
      <c r="A680" s="3" t="s">
        <v>8219</v>
      </c>
      <c r="B680" s="3">
        <v>145</v>
      </c>
      <c r="E680" s="3" t="s">
        <v>8221</v>
      </c>
      <c r="F680" s="3">
        <v>0</v>
      </c>
    </row>
    <row r="681" spans="1:6" x14ac:dyDescent="0.35">
      <c r="A681" s="3" t="s">
        <v>8219</v>
      </c>
      <c r="B681" s="3">
        <v>167</v>
      </c>
      <c r="E681" s="3" t="s">
        <v>8221</v>
      </c>
      <c r="F681" s="3">
        <v>3</v>
      </c>
    </row>
    <row r="682" spans="1:6" x14ac:dyDescent="0.35">
      <c r="A682" s="3" t="s">
        <v>8219</v>
      </c>
      <c r="B682" s="3">
        <v>235</v>
      </c>
      <c r="E682" s="3" t="s">
        <v>8221</v>
      </c>
      <c r="F682" s="3">
        <v>10</v>
      </c>
    </row>
    <row r="683" spans="1:6" x14ac:dyDescent="0.35">
      <c r="A683" s="3" t="s">
        <v>8219</v>
      </c>
      <c r="B683" s="3">
        <v>452</v>
      </c>
      <c r="E683" s="3" t="s">
        <v>8221</v>
      </c>
      <c r="F683" s="3">
        <v>7</v>
      </c>
    </row>
    <row r="684" spans="1:6" x14ac:dyDescent="0.35">
      <c r="A684" s="3" t="s">
        <v>8219</v>
      </c>
      <c r="B684" s="3">
        <v>241</v>
      </c>
      <c r="E684" s="3" t="s">
        <v>8221</v>
      </c>
      <c r="F684" s="3">
        <v>3</v>
      </c>
    </row>
    <row r="685" spans="1:6" x14ac:dyDescent="0.35">
      <c r="A685" s="3" t="s">
        <v>8219</v>
      </c>
      <c r="B685" s="3">
        <v>28</v>
      </c>
      <c r="E685" s="3" t="s">
        <v>8221</v>
      </c>
      <c r="F685" s="3">
        <v>0</v>
      </c>
    </row>
    <row r="686" spans="1:6" x14ac:dyDescent="0.35">
      <c r="A686" s="3" t="s">
        <v>8219</v>
      </c>
      <c r="B686" s="3">
        <v>140</v>
      </c>
      <c r="E686" s="3" t="s">
        <v>8221</v>
      </c>
      <c r="F686" s="3">
        <v>1</v>
      </c>
    </row>
    <row r="687" spans="1:6" x14ac:dyDescent="0.35">
      <c r="A687" s="3" t="s">
        <v>8219</v>
      </c>
      <c r="B687" s="3">
        <v>280</v>
      </c>
      <c r="E687" s="3" t="s">
        <v>8221</v>
      </c>
      <c r="F687" s="3">
        <v>0</v>
      </c>
    </row>
    <row r="688" spans="1:6" x14ac:dyDescent="0.35">
      <c r="A688" s="3" t="s">
        <v>8219</v>
      </c>
      <c r="B688" s="3">
        <v>70</v>
      </c>
      <c r="E688" s="3" t="s">
        <v>8221</v>
      </c>
      <c r="F688" s="3">
        <v>9</v>
      </c>
    </row>
    <row r="689" spans="1:6" x14ac:dyDescent="0.35">
      <c r="A689" s="3" t="s">
        <v>8219</v>
      </c>
      <c r="B689" s="3">
        <v>160</v>
      </c>
      <c r="E689" s="3" t="s">
        <v>8221</v>
      </c>
      <c r="F689" s="3">
        <v>2</v>
      </c>
    </row>
    <row r="690" spans="1:6" x14ac:dyDescent="0.35">
      <c r="A690" s="3" t="s">
        <v>8219</v>
      </c>
      <c r="B690" s="3">
        <v>141</v>
      </c>
      <c r="E690" s="3" t="s">
        <v>8221</v>
      </c>
      <c r="F690" s="3">
        <v>1</v>
      </c>
    </row>
    <row r="691" spans="1:6" x14ac:dyDescent="0.35">
      <c r="A691" s="3" t="s">
        <v>8219</v>
      </c>
      <c r="B691" s="3">
        <v>874</v>
      </c>
      <c r="E691" s="3" t="s">
        <v>8221</v>
      </c>
      <c r="F691" s="3">
        <v>2</v>
      </c>
    </row>
    <row r="692" spans="1:6" x14ac:dyDescent="0.35">
      <c r="A692" s="3" t="s">
        <v>8219</v>
      </c>
      <c r="B692" s="3">
        <v>73</v>
      </c>
      <c r="E692" s="3" t="s">
        <v>8221</v>
      </c>
      <c r="F692" s="3">
        <v>11</v>
      </c>
    </row>
    <row r="693" spans="1:6" x14ac:dyDescent="0.35">
      <c r="A693" s="3" t="s">
        <v>8219</v>
      </c>
      <c r="B693" s="3">
        <v>294</v>
      </c>
      <c r="E693" s="3" t="s">
        <v>8221</v>
      </c>
      <c r="F693" s="3">
        <v>0</v>
      </c>
    </row>
    <row r="694" spans="1:6" x14ac:dyDescent="0.35">
      <c r="A694" s="3" t="s">
        <v>8219</v>
      </c>
      <c r="B694" s="3">
        <v>740</v>
      </c>
      <c r="E694" s="3" t="s">
        <v>8221</v>
      </c>
      <c r="F694" s="3">
        <v>0</v>
      </c>
    </row>
    <row r="695" spans="1:6" x14ac:dyDescent="0.35">
      <c r="A695" s="3" t="s">
        <v>8219</v>
      </c>
      <c r="B695" s="3">
        <v>369</v>
      </c>
      <c r="E695" s="3" t="s">
        <v>8221</v>
      </c>
      <c r="F695" s="3">
        <v>9</v>
      </c>
    </row>
    <row r="696" spans="1:6" x14ac:dyDescent="0.35">
      <c r="A696" s="3" t="s">
        <v>8219</v>
      </c>
      <c r="B696" s="3">
        <v>110</v>
      </c>
      <c r="E696" s="3" t="s">
        <v>8221</v>
      </c>
      <c r="F696" s="3">
        <v>0</v>
      </c>
    </row>
    <row r="697" spans="1:6" x14ac:dyDescent="0.35">
      <c r="A697" s="3" t="s">
        <v>8219</v>
      </c>
      <c r="B697" s="3">
        <v>455</v>
      </c>
      <c r="E697" s="3" t="s">
        <v>8221</v>
      </c>
      <c r="F697" s="3">
        <v>4</v>
      </c>
    </row>
    <row r="698" spans="1:6" x14ac:dyDescent="0.35">
      <c r="A698" s="3" t="s">
        <v>8219</v>
      </c>
      <c r="B698" s="3">
        <v>224</v>
      </c>
      <c r="E698" s="3" t="s">
        <v>8221</v>
      </c>
      <c r="F698" s="3">
        <v>1</v>
      </c>
    </row>
    <row r="699" spans="1:6" x14ac:dyDescent="0.35">
      <c r="A699" s="3" t="s">
        <v>8219</v>
      </c>
      <c r="B699" s="3">
        <v>46</v>
      </c>
      <c r="E699" s="3" t="s">
        <v>8221</v>
      </c>
      <c r="F699" s="3">
        <v>2</v>
      </c>
    </row>
    <row r="700" spans="1:6" x14ac:dyDescent="0.35">
      <c r="A700" s="3" t="s">
        <v>8219</v>
      </c>
      <c r="B700" s="3">
        <v>284</v>
      </c>
      <c r="E700" s="3" t="s">
        <v>8221</v>
      </c>
      <c r="F700" s="3">
        <v>0</v>
      </c>
    </row>
    <row r="701" spans="1:6" x14ac:dyDescent="0.35">
      <c r="A701" s="3" t="s">
        <v>8219</v>
      </c>
      <c r="B701" s="3">
        <v>98</v>
      </c>
      <c r="E701" s="3" t="s">
        <v>8221</v>
      </c>
      <c r="F701" s="3">
        <v>1</v>
      </c>
    </row>
    <row r="702" spans="1:6" x14ac:dyDescent="0.35">
      <c r="A702" s="3" t="s">
        <v>8219</v>
      </c>
      <c r="B702" s="3">
        <v>56</v>
      </c>
      <c r="E702" s="3" t="s">
        <v>8221</v>
      </c>
      <c r="F702" s="3">
        <v>17</v>
      </c>
    </row>
    <row r="703" spans="1:6" x14ac:dyDescent="0.35">
      <c r="A703" s="3" t="s">
        <v>8219</v>
      </c>
      <c r="B703" s="3">
        <v>32</v>
      </c>
      <c r="E703" s="3" t="s">
        <v>8221</v>
      </c>
      <c r="F703" s="3">
        <v>2</v>
      </c>
    </row>
    <row r="704" spans="1:6" x14ac:dyDescent="0.35">
      <c r="A704" s="3" t="s">
        <v>8219</v>
      </c>
      <c r="B704" s="3">
        <v>30</v>
      </c>
      <c r="E704" s="3" t="s">
        <v>8221</v>
      </c>
      <c r="F704" s="3">
        <v>3</v>
      </c>
    </row>
    <row r="705" spans="1:6" x14ac:dyDescent="0.35">
      <c r="A705" s="3" t="s">
        <v>8219</v>
      </c>
      <c r="B705" s="3">
        <v>70</v>
      </c>
      <c r="E705" s="3" t="s">
        <v>8221</v>
      </c>
      <c r="F705" s="3">
        <v>41</v>
      </c>
    </row>
    <row r="706" spans="1:6" x14ac:dyDescent="0.35">
      <c r="A706" s="3" t="s">
        <v>8219</v>
      </c>
      <c r="B706" s="3">
        <v>44</v>
      </c>
      <c r="E706" s="3" t="s">
        <v>8221</v>
      </c>
      <c r="F706" s="3">
        <v>2</v>
      </c>
    </row>
    <row r="707" spans="1:6" x14ac:dyDescent="0.35">
      <c r="A707" s="3" t="s">
        <v>8219</v>
      </c>
      <c r="B707" s="3">
        <v>92</v>
      </c>
      <c r="E707" s="3" t="s">
        <v>8221</v>
      </c>
      <c r="F707" s="3">
        <v>3</v>
      </c>
    </row>
    <row r="708" spans="1:6" x14ac:dyDescent="0.35">
      <c r="A708" s="3" t="s">
        <v>8219</v>
      </c>
      <c r="B708" s="3">
        <v>205</v>
      </c>
      <c r="E708" s="3" t="s">
        <v>8221</v>
      </c>
      <c r="F708" s="3">
        <v>8</v>
      </c>
    </row>
    <row r="709" spans="1:6" x14ac:dyDescent="0.35">
      <c r="A709" s="3" t="s">
        <v>8219</v>
      </c>
      <c r="B709" s="3">
        <v>23</v>
      </c>
      <c r="E709" s="3" t="s">
        <v>8221</v>
      </c>
      <c r="F709" s="3">
        <v>0</v>
      </c>
    </row>
    <row r="710" spans="1:6" x14ac:dyDescent="0.35">
      <c r="A710" s="3" t="s">
        <v>8219</v>
      </c>
      <c r="B710" s="3">
        <v>4</v>
      </c>
      <c r="E710" s="3" t="s">
        <v>8221</v>
      </c>
      <c r="F710" s="3">
        <v>1</v>
      </c>
    </row>
    <row r="711" spans="1:6" x14ac:dyDescent="0.35">
      <c r="A711" s="3" t="s">
        <v>8219</v>
      </c>
      <c r="B711" s="3">
        <v>112</v>
      </c>
      <c r="E711" s="3" t="s">
        <v>8221</v>
      </c>
      <c r="F711" s="3">
        <v>3</v>
      </c>
    </row>
    <row r="712" spans="1:6" x14ac:dyDescent="0.35">
      <c r="A712" s="3" t="s">
        <v>8219</v>
      </c>
      <c r="B712" s="3">
        <v>27</v>
      </c>
      <c r="E712" s="3" t="s">
        <v>8221</v>
      </c>
      <c r="F712" s="3">
        <v>4</v>
      </c>
    </row>
    <row r="713" spans="1:6" x14ac:dyDescent="0.35">
      <c r="A713" s="3" t="s">
        <v>8219</v>
      </c>
      <c r="B713" s="3">
        <v>11</v>
      </c>
      <c r="E713" s="3" t="s">
        <v>8221</v>
      </c>
      <c r="F713" s="3">
        <v>9</v>
      </c>
    </row>
    <row r="714" spans="1:6" x14ac:dyDescent="0.35">
      <c r="A714" s="3" t="s">
        <v>8219</v>
      </c>
      <c r="B714" s="3">
        <v>26</v>
      </c>
      <c r="E714" s="3" t="s">
        <v>8221</v>
      </c>
      <c r="F714" s="3">
        <v>16</v>
      </c>
    </row>
    <row r="715" spans="1:6" x14ac:dyDescent="0.35">
      <c r="A715" s="3" t="s">
        <v>8219</v>
      </c>
      <c r="B715" s="3">
        <v>77</v>
      </c>
      <c r="E715" s="3" t="s">
        <v>8221</v>
      </c>
      <c r="F715" s="3">
        <v>1</v>
      </c>
    </row>
    <row r="716" spans="1:6" x14ac:dyDescent="0.35">
      <c r="A716" s="3" t="s">
        <v>8219</v>
      </c>
      <c r="B716" s="3">
        <v>136</v>
      </c>
      <c r="E716" s="3" t="s">
        <v>8221</v>
      </c>
      <c r="F716" s="3">
        <v>7</v>
      </c>
    </row>
    <row r="717" spans="1:6" x14ac:dyDescent="0.35">
      <c r="A717" s="3" t="s">
        <v>8219</v>
      </c>
      <c r="B717" s="3">
        <v>157</v>
      </c>
      <c r="E717" s="3" t="s">
        <v>8221</v>
      </c>
      <c r="F717" s="3">
        <v>0</v>
      </c>
    </row>
    <row r="718" spans="1:6" x14ac:dyDescent="0.35">
      <c r="A718" s="3" t="s">
        <v>8219</v>
      </c>
      <c r="B718" s="3">
        <v>158</v>
      </c>
      <c r="E718" s="3" t="s">
        <v>8221</v>
      </c>
      <c r="F718" s="3">
        <v>0</v>
      </c>
    </row>
    <row r="719" spans="1:6" x14ac:dyDescent="0.35">
      <c r="A719" s="3" t="s">
        <v>8219</v>
      </c>
      <c r="B719" s="3">
        <v>27</v>
      </c>
      <c r="E719" s="3" t="s">
        <v>8221</v>
      </c>
      <c r="F719" s="3">
        <v>0</v>
      </c>
    </row>
    <row r="720" spans="1:6" x14ac:dyDescent="0.35">
      <c r="A720" s="3" t="s">
        <v>8219</v>
      </c>
      <c r="B720" s="3">
        <v>23</v>
      </c>
      <c r="E720" s="3" t="s">
        <v>8221</v>
      </c>
      <c r="F720" s="3">
        <v>0</v>
      </c>
    </row>
    <row r="721" spans="1:6" x14ac:dyDescent="0.35">
      <c r="A721" s="3" t="s">
        <v>8219</v>
      </c>
      <c r="B721" s="3">
        <v>17</v>
      </c>
      <c r="E721" s="3" t="s">
        <v>8221</v>
      </c>
      <c r="F721" s="3">
        <v>0</v>
      </c>
    </row>
    <row r="722" spans="1:6" x14ac:dyDescent="0.35">
      <c r="A722" s="3" t="s">
        <v>8219</v>
      </c>
      <c r="B722" s="3">
        <v>37</v>
      </c>
      <c r="E722" s="3" t="s">
        <v>8221</v>
      </c>
      <c r="F722" s="3">
        <v>1</v>
      </c>
    </row>
    <row r="723" spans="1:6" x14ac:dyDescent="0.35">
      <c r="A723" s="3" t="s">
        <v>8219</v>
      </c>
      <c r="B723" s="3">
        <v>65</v>
      </c>
      <c r="E723" s="3" t="s">
        <v>8221</v>
      </c>
      <c r="F723" s="3">
        <v>2</v>
      </c>
    </row>
    <row r="724" spans="1:6" x14ac:dyDescent="0.35">
      <c r="A724" s="3" t="s">
        <v>8219</v>
      </c>
      <c r="B724" s="3">
        <v>18</v>
      </c>
      <c r="E724" s="3" t="s">
        <v>8221</v>
      </c>
      <c r="F724" s="3">
        <v>1</v>
      </c>
    </row>
    <row r="725" spans="1:6" x14ac:dyDescent="0.35">
      <c r="A725" s="3" t="s">
        <v>8219</v>
      </c>
      <c r="B725" s="3">
        <v>25</v>
      </c>
      <c r="E725" s="3" t="s">
        <v>8221</v>
      </c>
      <c r="F725" s="3">
        <v>15</v>
      </c>
    </row>
    <row r="726" spans="1:6" x14ac:dyDescent="0.35">
      <c r="A726" s="3" t="s">
        <v>8219</v>
      </c>
      <c r="B726" s="3">
        <v>104</v>
      </c>
      <c r="E726" s="3" t="s">
        <v>8221</v>
      </c>
      <c r="F726" s="3">
        <v>1</v>
      </c>
    </row>
    <row r="727" spans="1:6" x14ac:dyDescent="0.35">
      <c r="A727" s="3" t="s">
        <v>8219</v>
      </c>
      <c r="B727" s="3">
        <v>108</v>
      </c>
      <c r="E727" s="3" t="s">
        <v>8221</v>
      </c>
      <c r="F727" s="3">
        <v>1</v>
      </c>
    </row>
    <row r="728" spans="1:6" x14ac:dyDescent="0.35">
      <c r="A728" s="3" t="s">
        <v>8219</v>
      </c>
      <c r="B728" s="3">
        <v>38</v>
      </c>
      <c r="E728" s="3" t="s">
        <v>8221</v>
      </c>
      <c r="F728" s="3">
        <v>0</v>
      </c>
    </row>
    <row r="729" spans="1:6" x14ac:dyDescent="0.35">
      <c r="A729" s="3" t="s">
        <v>8219</v>
      </c>
      <c r="B729" s="3">
        <v>88</v>
      </c>
      <c r="E729" s="3" t="s">
        <v>8221</v>
      </c>
      <c r="F729" s="3">
        <v>39</v>
      </c>
    </row>
    <row r="730" spans="1:6" x14ac:dyDescent="0.35">
      <c r="A730" s="3" t="s">
        <v>8219</v>
      </c>
      <c r="B730" s="3">
        <v>82</v>
      </c>
      <c r="E730" s="3" t="s">
        <v>8221</v>
      </c>
      <c r="F730" s="3">
        <v>103</v>
      </c>
    </row>
    <row r="731" spans="1:6" x14ac:dyDescent="0.35">
      <c r="A731" s="3" t="s">
        <v>8219</v>
      </c>
      <c r="B731" s="3">
        <v>126</v>
      </c>
      <c r="E731" s="3" t="s">
        <v>8221</v>
      </c>
      <c r="F731" s="3">
        <v>0</v>
      </c>
    </row>
    <row r="732" spans="1:6" x14ac:dyDescent="0.35">
      <c r="A732" s="3" t="s">
        <v>8219</v>
      </c>
      <c r="B732" s="3">
        <v>133</v>
      </c>
      <c r="E732" s="3" t="s">
        <v>8221</v>
      </c>
      <c r="F732" s="3">
        <v>39</v>
      </c>
    </row>
    <row r="733" spans="1:6" x14ac:dyDescent="0.35">
      <c r="A733" s="3" t="s">
        <v>8219</v>
      </c>
      <c r="B733" s="3">
        <v>47</v>
      </c>
      <c r="E733" s="3" t="s">
        <v>8221</v>
      </c>
      <c r="F733" s="3">
        <v>15</v>
      </c>
    </row>
    <row r="734" spans="1:6" x14ac:dyDescent="0.35">
      <c r="A734" s="3" t="s">
        <v>8219</v>
      </c>
      <c r="B734" s="3">
        <v>58</v>
      </c>
      <c r="E734" s="3" t="s">
        <v>8221</v>
      </c>
      <c r="F734" s="3">
        <v>22</v>
      </c>
    </row>
    <row r="735" spans="1:6" x14ac:dyDescent="0.35">
      <c r="A735" s="3" t="s">
        <v>8219</v>
      </c>
      <c r="B735" s="3">
        <v>32</v>
      </c>
      <c r="E735" s="3" t="s">
        <v>8221</v>
      </c>
      <c r="F735" s="3">
        <v>92</v>
      </c>
    </row>
    <row r="736" spans="1:6" x14ac:dyDescent="0.35">
      <c r="A736" s="3" t="s">
        <v>8219</v>
      </c>
      <c r="B736" s="3">
        <v>37</v>
      </c>
      <c r="E736" s="3" t="s">
        <v>8221</v>
      </c>
      <c r="F736" s="3">
        <v>25</v>
      </c>
    </row>
    <row r="737" spans="1:6" x14ac:dyDescent="0.35">
      <c r="A737" s="3" t="s">
        <v>8219</v>
      </c>
      <c r="B737" s="3">
        <v>87</v>
      </c>
      <c r="E737" s="3" t="s">
        <v>8221</v>
      </c>
      <c r="F737" s="3">
        <v>19</v>
      </c>
    </row>
    <row r="738" spans="1:6" x14ac:dyDescent="0.35">
      <c r="A738" s="3" t="s">
        <v>8219</v>
      </c>
      <c r="B738" s="3">
        <v>15</v>
      </c>
      <c r="E738" s="3" t="s">
        <v>8221</v>
      </c>
      <c r="F738" s="3">
        <v>19</v>
      </c>
    </row>
    <row r="739" spans="1:6" x14ac:dyDescent="0.35">
      <c r="A739" s="3" t="s">
        <v>8219</v>
      </c>
      <c r="B739" s="3">
        <v>27</v>
      </c>
      <c r="E739" s="3" t="s">
        <v>8221</v>
      </c>
      <c r="F739" s="3">
        <v>13</v>
      </c>
    </row>
    <row r="740" spans="1:6" x14ac:dyDescent="0.35">
      <c r="A740" s="3" t="s">
        <v>8219</v>
      </c>
      <c r="B740" s="3">
        <v>19</v>
      </c>
      <c r="E740" s="3" t="s">
        <v>8221</v>
      </c>
      <c r="F740" s="3">
        <v>124</v>
      </c>
    </row>
    <row r="741" spans="1:6" x14ac:dyDescent="0.35">
      <c r="A741" s="3" t="s">
        <v>8219</v>
      </c>
      <c r="B741" s="3">
        <v>17</v>
      </c>
      <c r="E741" s="3" t="s">
        <v>8221</v>
      </c>
      <c r="F741" s="3">
        <v>4</v>
      </c>
    </row>
    <row r="742" spans="1:6" x14ac:dyDescent="0.35">
      <c r="A742" s="3" t="s">
        <v>8219</v>
      </c>
      <c r="B742" s="3">
        <v>26</v>
      </c>
      <c r="E742" s="3" t="s">
        <v>8221</v>
      </c>
      <c r="F742" s="3">
        <v>10</v>
      </c>
    </row>
    <row r="743" spans="1:6" x14ac:dyDescent="0.35">
      <c r="A743" s="3" t="s">
        <v>8219</v>
      </c>
      <c r="B743" s="3">
        <v>28</v>
      </c>
      <c r="E743" s="3" t="s">
        <v>8221</v>
      </c>
      <c r="F743" s="3">
        <v>15</v>
      </c>
    </row>
    <row r="744" spans="1:6" x14ac:dyDescent="0.35">
      <c r="A744" s="3" t="s">
        <v>8219</v>
      </c>
      <c r="B744" s="3">
        <v>37</v>
      </c>
      <c r="E744" s="3" t="s">
        <v>8221</v>
      </c>
      <c r="F744" s="3">
        <v>38</v>
      </c>
    </row>
    <row r="745" spans="1:6" x14ac:dyDescent="0.35">
      <c r="A745" s="3" t="s">
        <v>8219</v>
      </c>
      <c r="B745" s="3">
        <v>128</v>
      </c>
      <c r="E745" s="3" t="s">
        <v>8221</v>
      </c>
      <c r="F745" s="3">
        <v>152</v>
      </c>
    </row>
    <row r="746" spans="1:6" x14ac:dyDescent="0.35">
      <c r="A746" s="3" t="s">
        <v>8219</v>
      </c>
      <c r="B746" s="3">
        <v>10</v>
      </c>
      <c r="E746" s="3" t="s">
        <v>8221</v>
      </c>
      <c r="F746" s="3">
        <v>24</v>
      </c>
    </row>
    <row r="747" spans="1:6" x14ac:dyDescent="0.35">
      <c r="A747" s="3" t="s">
        <v>8219</v>
      </c>
      <c r="B747" s="3">
        <v>83</v>
      </c>
      <c r="E747" s="3" t="s">
        <v>8221</v>
      </c>
      <c r="F747" s="3">
        <v>76</v>
      </c>
    </row>
    <row r="748" spans="1:6" x14ac:dyDescent="0.35">
      <c r="A748" s="3" t="s">
        <v>8219</v>
      </c>
      <c r="B748" s="3">
        <v>46</v>
      </c>
      <c r="E748" s="3" t="s">
        <v>8221</v>
      </c>
      <c r="F748" s="3">
        <v>185</v>
      </c>
    </row>
    <row r="749" spans="1:6" x14ac:dyDescent="0.35">
      <c r="A749" s="3" t="s">
        <v>8219</v>
      </c>
      <c r="B749" s="3">
        <v>90</v>
      </c>
      <c r="E749" s="3" t="s">
        <v>8221</v>
      </c>
      <c r="F749" s="3">
        <v>33</v>
      </c>
    </row>
    <row r="750" spans="1:6" x14ac:dyDescent="0.35">
      <c r="A750" s="3" t="s">
        <v>8219</v>
      </c>
      <c r="B750" s="3">
        <v>81</v>
      </c>
      <c r="E750" s="3" t="s">
        <v>8221</v>
      </c>
      <c r="F750" s="3">
        <v>108</v>
      </c>
    </row>
    <row r="751" spans="1:6" x14ac:dyDescent="0.35">
      <c r="A751" s="3" t="s">
        <v>8219</v>
      </c>
      <c r="B751" s="3">
        <v>32</v>
      </c>
      <c r="E751" s="3" t="s">
        <v>8221</v>
      </c>
      <c r="F751" s="3">
        <v>29</v>
      </c>
    </row>
    <row r="752" spans="1:6" x14ac:dyDescent="0.35">
      <c r="A752" s="3" t="s">
        <v>8219</v>
      </c>
      <c r="B752" s="3">
        <v>20</v>
      </c>
      <c r="E752" s="3" t="s">
        <v>8221</v>
      </c>
      <c r="F752" s="3">
        <v>24</v>
      </c>
    </row>
    <row r="753" spans="1:6" x14ac:dyDescent="0.35">
      <c r="A753" s="3" t="s">
        <v>8219</v>
      </c>
      <c r="B753" s="3">
        <v>70</v>
      </c>
      <c r="E753" s="3" t="s">
        <v>8221</v>
      </c>
      <c r="F753" s="3">
        <v>4</v>
      </c>
    </row>
    <row r="754" spans="1:6" x14ac:dyDescent="0.35">
      <c r="A754" s="3" t="s">
        <v>8219</v>
      </c>
      <c r="B754" s="3">
        <v>168</v>
      </c>
      <c r="E754" s="3" t="s">
        <v>8221</v>
      </c>
      <c r="F754" s="3">
        <v>4</v>
      </c>
    </row>
    <row r="755" spans="1:6" x14ac:dyDescent="0.35">
      <c r="A755" s="3" t="s">
        <v>8219</v>
      </c>
      <c r="B755" s="3">
        <v>34</v>
      </c>
      <c r="E755" s="3" t="s">
        <v>8221</v>
      </c>
      <c r="F755" s="3">
        <v>15</v>
      </c>
    </row>
    <row r="756" spans="1:6" x14ac:dyDescent="0.35">
      <c r="A756" s="3" t="s">
        <v>8219</v>
      </c>
      <c r="B756" s="3">
        <v>48</v>
      </c>
      <c r="E756" s="3" t="s">
        <v>8221</v>
      </c>
      <c r="F756" s="3">
        <v>4</v>
      </c>
    </row>
    <row r="757" spans="1:6" x14ac:dyDescent="0.35">
      <c r="A757" s="3" t="s">
        <v>8219</v>
      </c>
      <c r="B757" s="3">
        <v>48</v>
      </c>
      <c r="E757" s="3" t="s">
        <v>8221</v>
      </c>
      <c r="F757" s="3">
        <v>139</v>
      </c>
    </row>
    <row r="758" spans="1:6" x14ac:dyDescent="0.35">
      <c r="A758" s="3" t="s">
        <v>8219</v>
      </c>
      <c r="B758" s="3">
        <v>221</v>
      </c>
      <c r="E758" s="3" t="s">
        <v>8221</v>
      </c>
      <c r="F758" s="3">
        <v>2</v>
      </c>
    </row>
    <row r="759" spans="1:6" x14ac:dyDescent="0.35">
      <c r="A759" s="3" t="s">
        <v>8219</v>
      </c>
      <c r="B759" s="3">
        <v>107</v>
      </c>
      <c r="E759" s="3" t="s">
        <v>8221</v>
      </c>
      <c r="F759" s="3">
        <v>18</v>
      </c>
    </row>
    <row r="760" spans="1:6" x14ac:dyDescent="0.35">
      <c r="A760" s="3" t="s">
        <v>8219</v>
      </c>
      <c r="B760" s="3">
        <v>45</v>
      </c>
      <c r="E760" s="3" t="s">
        <v>8221</v>
      </c>
      <c r="F760" s="3">
        <v>81</v>
      </c>
    </row>
    <row r="761" spans="1:6" x14ac:dyDescent="0.35">
      <c r="A761" s="3" t="s">
        <v>8219</v>
      </c>
      <c r="B761" s="3">
        <v>36</v>
      </c>
      <c r="E761" s="3" t="s">
        <v>8221</v>
      </c>
      <c r="F761" s="3">
        <v>86</v>
      </c>
    </row>
    <row r="762" spans="1:6" x14ac:dyDescent="0.35">
      <c r="A762" s="3" t="s">
        <v>8219</v>
      </c>
      <c r="B762" s="3">
        <v>101</v>
      </c>
      <c r="E762" s="3" t="s">
        <v>8221</v>
      </c>
      <c r="F762" s="3">
        <v>140</v>
      </c>
    </row>
    <row r="763" spans="1:6" x14ac:dyDescent="0.35">
      <c r="A763" s="3" t="s">
        <v>8219</v>
      </c>
      <c r="B763" s="3">
        <v>62</v>
      </c>
      <c r="E763" s="3" t="s">
        <v>8221</v>
      </c>
      <c r="F763" s="3">
        <v>37</v>
      </c>
    </row>
    <row r="764" spans="1:6" x14ac:dyDescent="0.35">
      <c r="A764" s="3" t="s">
        <v>8219</v>
      </c>
      <c r="B764" s="3">
        <v>32</v>
      </c>
      <c r="E764" s="3" t="s">
        <v>8221</v>
      </c>
      <c r="F764" s="3">
        <v>6</v>
      </c>
    </row>
    <row r="765" spans="1:6" x14ac:dyDescent="0.35">
      <c r="A765" s="3" t="s">
        <v>8219</v>
      </c>
      <c r="B765" s="3">
        <v>89</v>
      </c>
      <c r="E765" s="3" t="s">
        <v>8221</v>
      </c>
      <c r="F765" s="3">
        <v>113</v>
      </c>
    </row>
    <row r="766" spans="1:6" x14ac:dyDescent="0.35">
      <c r="A766" s="3" t="s">
        <v>8219</v>
      </c>
      <c r="B766" s="3">
        <v>93</v>
      </c>
      <c r="E766" s="3" t="s">
        <v>8221</v>
      </c>
      <c r="F766" s="3">
        <v>37</v>
      </c>
    </row>
    <row r="767" spans="1:6" x14ac:dyDescent="0.35">
      <c r="A767" s="3" t="s">
        <v>8219</v>
      </c>
      <c r="B767" s="3">
        <v>98</v>
      </c>
      <c r="E767" s="3" t="s">
        <v>8221</v>
      </c>
      <c r="F767" s="3">
        <v>18</v>
      </c>
    </row>
    <row r="768" spans="1:6" x14ac:dyDescent="0.35">
      <c r="A768" s="3" t="s">
        <v>8219</v>
      </c>
      <c r="B768" s="3">
        <v>82</v>
      </c>
      <c r="E768" s="3" t="s">
        <v>8221</v>
      </c>
      <c r="F768" s="3">
        <v>75</v>
      </c>
    </row>
    <row r="769" spans="1:6" x14ac:dyDescent="0.35">
      <c r="A769" s="3" t="s">
        <v>8219</v>
      </c>
      <c r="B769" s="3">
        <v>116</v>
      </c>
      <c r="E769" s="3" t="s">
        <v>8221</v>
      </c>
      <c r="F769" s="3">
        <v>52</v>
      </c>
    </row>
    <row r="770" spans="1:6" x14ac:dyDescent="0.35">
      <c r="A770" s="3" t="s">
        <v>8219</v>
      </c>
      <c r="B770" s="3">
        <v>52</v>
      </c>
      <c r="E770" s="3" t="s">
        <v>8221</v>
      </c>
      <c r="F770" s="3">
        <v>122</v>
      </c>
    </row>
    <row r="771" spans="1:6" x14ac:dyDescent="0.35">
      <c r="A771" s="3" t="s">
        <v>8219</v>
      </c>
      <c r="B771" s="3">
        <v>23</v>
      </c>
      <c r="E771" s="3" t="s">
        <v>8221</v>
      </c>
      <c r="F771" s="3">
        <v>8</v>
      </c>
    </row>
    <row r="772" spans="1:6" x14ac:dyDescent="0.35">
      <c r="A772" s="3" t="s">
        <v>8219</v>
      </c>
      <c r="B772" s="3">
        <v>77</v>
      </c>
      <c r="E772" s="3" t="s">
        <v>8221</v>
      </c>
      <c r="F772" s="3">
        <v>8</v>
      </c>
    </row>
    <row r="773" spans="1:6" x14ac:dyDescent="0.35">
      <c r="A773" s="3" t="s">
        <v>8219</v>
      </c>
      <c r="B773" s="3">
        <v>49</v>
      </c>
      <c r="E773" s="3" t="s">
        <v>8221</v>
      </c>
      <c r="F773" s="3">
        <v>96</v>
      </c>
    </row>
    <row r="774" spans="1:6" x14ac:dyDescent="0.35">
      <c r="A774" s="3" t="s">
        <v>8219</v>
      </c>
      <c r="B774" s="3">
        <v>59</v>
      </c>
      <c r="E774" s="3" t="s">
        <v>8221</v>
      </c>
      <c r="F774" s="3">
        <v>9</v>
      </c>
    </row>
    <row r="775" spans="1:6" x14ac:dyDescent="0.35">
      <c r="A775" s="3" t="s">
        <v>8219</v>
      </c>
      <c r="B775" s="3">
        <v>113</v>
      </c>
      <c r="E775" s="3" t="s">
        <v>8221</v>
      </c>
      <c r="F775" s="3">
        <v>2</v>
      </c>
    </row>
    <row r="776" spans="1:6" x14ac:dyDescent="0.35">
      <c r="A776" s="3" t="s">
        <v>8219</v>
      </c>
      <c r="B776" s="3">
        <v>34</v>
      </c>
      <c r="E776" s="3" t="s">
        <v>8221</v>
      </c>
      <c r="F776" s="3">
        <v>26</v>
      </c>
    </row>
    <row r="777" spans="1:6" x14ac:dyDescent="0.35">
      <c r="A777" s="3" t="s">
        <v>8219</v>
      </c>
      <c r="B777" s="3">
        <v>42</v>
      </c>
      <c r="E777" s="3" t="s">
        <v>8221</v>
      </c>
      <c r="F777" s="3">
        <v>23</v>
      </c>
    </row>
    <row r="778" spans="1:6" x14ac:dyDescent="0.35">
      <c r="A778" s="3" t="s">
        <v>8219</v>
      </c>
      <c r="B778" s="3">
        <v>42</v>
      </c>
      <c r="E778" s="3" t="s">
        <v>8221</v>
      </c>
      <c r="F778" s="3">
        <v>0</v>
      </c>
    </row>
    <row r="779" spans="1:6" x14ac:dyDescent="0.35">
      <c r="A779" s="3" t="s">
        <v>8219</v>
      </c>
      <c r="B779" s="3">
        <v>49</v>
      </c>
      <c r="E779" s="3" t="s">
        <v>8221</v>
      </c>
      <c r="F779" s="3">
        <v>140</v>
      </c>
    </row>
    <row r="780" spans="1:6" x14ac:dyDescent="0.35">
      <c r="A780" s="3" t="s">
        <v>8219</v>
      </c>
      <c r="B780" s="3">
        <v>56</v>
      </c>
      <c r="E780" s="3" t="s">
        <v>8221</v>
      </c>
      <c r="F780" s="3">
        <v>0</v>
      </c>
    </row>
    <row r="781" spans="1:6" x14ac:dyDescent="0.35">
      <c r="A781" s="3" t="s">
        <v>8219</v>
      </c>
      <c r="B781" s="3">
        <v>25</v>
      </c>
      <c r="E781" s="3" t="s">
        <v>8221</v>
      </c>
      <c r="F781" s="3">
        <v>6</v>
      </c>
    </row>
    <row r="782" spans="1:6" x14ac:dyDescent="0.35">
      <c r="A782" s="3" t="s">
        <v>8219</v>
      </c>
      <c r="B782" s="3">
        <v>52</v>
      </c>
      <c r="E782" s="3" t="s">
        <v>8221</v>
      </c>
      <c r="F782" s="3">
        <v>100</v>
      </c>
    </row>
    <row r="783" spans="1:6" x14ac:dyDescent="0.35">
      <c r="A783" s="3" t="s">
        <v>8219</v>
      </c>
      <c r="B783" s="3">
        <v>34</v>
      </c>
      <c r="E783" s="3" t="s">
        <v>8221</v>
      </c>
      <c r="F783" s="3">
        <v>0</v>
      </c>
    </row>
    <row r="784" spans="1:6" x14ac:dyDescent="0.35">
      <c r="A784" s="3" t="s">
        <v>8219</v>
      </c>
      <c r="B784" s="3">
        <v>67</v>
      </c>
      <c r="E784" s="3" t="s">
        <v>8221</v>
      </c>
      <c r="F784" s="3">
        <v>4</v>
      </c>
    </row>
    <row r="785" spans="1:6" x14ac:dyDescent="0.35">
      <c r="A785" s="3" t="s">
        <v>8219</v>
      </c>
      <c r="B785" s="3">
        <v>70</v>
      </c>
      <c r="E785" s="3" t="s">
        <v>8221</v>
      </c>
      <c r="F785" s="3">
        <v>8</v>
      </c>
    </row>
    <row r="786" spans="1:6" x14ac:dyDescent="0.35">
      <c r="A786" s="3" t="s">
        <v>8219</v>
      </c>
      <c r="B786" s="3">
        <v>89</v>
      </c>
      <c r="E786" s="3" t="s">
        <v>8221</v>
      </c>
      <c r="F786" s="3">
        <v>0</v>
      </c>
    </row>
    <row r="787" spans="1:6" x14ac:dyDescent="0.35">
      <c r="A787" s="3" t="s">
        <v>8219</v>
      </c>
      <c r="B787" s="3">
        <v>107</v>
      </c>
      <c r="E787" s="3" t="s">
        <v>8221</v>
      </c>
      <c r="F787" s="3">
        <v>16</v>
      </c>
    </row>
    <row r="788" spans="1:6" x14ac:dyDescent="0.35">
      <c r="A788" s="3" t="s">
        <v>8219</v>
      </c>
      <c r="B788" s="3">
        <v>159</v>
      </c>
      <c r="E788" s="3" t="s">
        <v>8221</v>
      </c>
      <c r="F788" s="3">
        <v>2</v>
      </c>
    </row>
    <row r="789" spans="1:6" x14ac:dyDescent="0.35">
      <c r="A789" s="3" t="s">
        <v>8219</v>
      </c>
      <c r="B789" s="3">
        <v>181</v>
      </c>
      <c r="E789" s="3" t="s">
        <v>8221</v>
      </c>
      <c r="F789" s="3">
        <v>48</v>
      </c>
    </row>
    <row r="790" spans="1:6" x14ac:dyDescent="0.35">
      <c r="A790" s="3" t="s">
        <v>8219</v>
      </c>
      <c r="B790" s="3">
        <v>131</v>
      </c>
      <c r="E790" s="3" t="s">
        <v>8221</v>
      </c>
      <c r="F790" s="3">
        <v>2</v>
      </c>
    </row>
    <row r="791" spans="1:6" x14ac:dyDescent="0.35">
      <c r="A791" s="3" t="s">
        <v>8219</v>
      </c>
      <c r="B791" s="3">
        <v>125</v>
      </c>
      <c r="E791" s="3" t="s">
        <v>8221</v>
      </c>
      <c r="F791" s="3">
        <v>2</v>
      </c>
    </row>
    <row r="792" spans="1:6" x14ac:dyDescent="0.35">
      <c r="A792" s="3" t="s">
        <v>8219</v>
      </c>
      <c r="B792" s="3">
        <v>61</v>
      </c>
      <c r="E792" s="3" t="s">
        <v>8221</v>
      </c>
      <c r="F792" s="3">
        <v>1</v>
      </c>
    </row>
    <row r="793" spans="1:6" x14ac:dyDescent="0.35">
      <c r="A793" s="3" t="s">
        <v>8219</v>
      </c>
      <c r="B793" s="3">
        <v>90</v>
      </c>
      <c r="E793" s="3" t="s">
        <v>8221</v>
      </c>
      <c r="F793" s="3">
        <v>17</v>
      </c>
    </row>
    <row r="794" spans="1:6" x14ac:dyDescent="0.35">
      <c r="A794" s="3" t="s">
        <v>8219</v>
      </c>
      <c r="B794" s="3">
        <v>35</v>
      </c>
      <c r="E794" s="3" t="s">
        <v>8221</v>
      </c>
      <c r="F794" s="3">
        <v>0</v>
      </c>
    </row>
    <row r="795" spans="1:6" x14ac:dyDescent="0.35">
      <c r="A795" s="3" t="s">
        <v>8219</v>
      </c>
      <c r="B795" s="3">
        <v>90</v>
      </c>
      <c r="E795" s="3" t="s">
        <v>8221</v>
      </c>
      <c r="F795" s="3">
        <v>11</v>
      </c>
    </row>
    <row r="796" spans="1:6" x14ac:dyDescent="0.35">
      <c r="A796" s="3" t="s">
        <v>8219</v>
      </c>
      <c r="B796" s="3">
        <v>4</v>
      </c>
      <c r="E796" s="3" t="s">
        <v>8221</v>
      </c>
      <c r="F796" s="3">
        <v>95</v>
      </c>
    </row>
    <row r="797" spans="1:6" x14ac:dyDescent="0.35">
      <c r="A797" s="3" t="s">
        <v>8219</v>
      </c>
      <c r="B797" s="3">
        <v>120</v>
      </c>
      <c r="E797" s="3" t="s">
        <v>8221</v>
      </c>
      <c r="F797" s="3">
        <v>13</v>
      </c>
    </row>
    <row r="798" spans="1:6" x14ac:dyDescent="0.35">
      <c r="A798" s="3" t="s">
        <v>8219</v>
      </c>
      <c r="B798" s="3">
        <v>14</v>
      </c>
      <c r="E798" s="3" t="s">
        <v>8221</v>
      </c>
      <c r="F798" s="3">
        <v>2</v>
      </c>
    </row>
    <row r="799" spans="1:6" x14ac:dyDescent="0.35">
      <c r="A799" s="3" t="s">
        <v>8219</v>
      </c>
      <c r="B799" s="3">
        <v>27</v>
      </c>
      <c r="E799" s="3" t="s">
        <v>8221</v>
      </c>
      <c r="F799" s="3">
        <v>2</v>
      </c>
    </row>
    <row r="800" spans="1:6" x14ac:dyDescent="0.35">
      <c r="A800" s="3" t="s">
        <v>8219</v>
      </c>
      <c r="B800" s="3">
        <v>49</v>
      </c>
      <c r="E800" s="3" t="s">
        <v>8221</v>
      </c>
      <c r="F800" s="3">
        <v>3</v>
      </c>
    </row>
    <row r="801" spans="1:6" x14ac:dyDescent="0.35">
      <c r="A801" s="3" t="s">
        <v>8219</v>
      </c>
      <c r="B801" s="3">
        <v>102</v>
      </c>
      <c r="E801" s="3" t="s">
        <v>8221</v>
      </c>
      <c r="F801" s="3">
        <v>0</v>
      </c>
    </row>
    <row r="802" spans="1:6" x14ac:dyDescent="0.35">
      <c r="A802" s="3" t="s">
        <v>8219</v>
      </c>
      <c r="B802" s="3">
        <v>3</v>
      </c>
      <c r="E802" s="3" t="s">
        <v>8221</v>
      </c>
      <c r="F802" s="3">
        <v>0</v>
      </c>
    </row>
    <row r="803" spans="1:6" x14ac:dyDescent="0.35">
      <c r="A803" s="3" t="s">
        <v>8219</v>
      </c>
      <c r="B803" s="3">
        <v>25</v>
      </c>
      <c r="E803" s="3" t="s">
        <v>8221</v>
      </c>
      <c r="F803" s="3">
        <v>0</v>
      </c>
    </row>
    <row r="804" spans="1:6" x14ac:dyDescent="0.35">
      <c r="A804" s="3" t="s">
        <v>8219</v>
      </c>
      <c r="B804" s="3">
        <v>118</v>
      </c>
      <c r="E804" s="3" t="s">
        <v>8221</v>
      </c>
      <c r="F804" s="3">
        <v>2</v>
      </c>
    </row>
    <row r="805" spans="1:6" x14ac:dyDescent="0.35">
      <c r="A805" s="3" t="s">
        <v>8219</v>
      </c>
      <c r="B805" s="3">
        <v>57</v>
      </c>
      <c r="E805" s="3" t="s">
        <v>8221</v>
      </c>
      <c r="F805" s="3">
        <v>24</v>
      </c>
    </row>
    <row r="806" spans="1:6" x14ac:dyDescent="0.35">
      <c r="A806" s="3" t="s">
        <v>8219</v>
      </c>
      <c r="B806" s="3">
        <v>11</v>
      </c>
      <c r="E806" s="3" t="s">
        <v>8221</v>
      </c>
      <c r="F806" s="3">
        <v>25</v>
      </c>
    </row>
    <row r="807" spans="1:6" x14ac:dyDescent="0.35">
      <c r="A807" s="3" t="s">
        <v>8219</v>
      </c>
      <c r="B807" s="3">
        <v>33</v>
      </c>
      <c r="E807" s="3" t="s">
        <v>8221</v>
      </c>
      <c r="F807" s="3">
        <v>3</v>
      </c>
    </row>
    <row r="808" spans="1:6" x14ac:dyDescent="0.35">
      <c r="A808" s="3" t="s">
        <v>8219</v>
      </c>
      <c r="B808" s="3">
        <v>40</v>
      </c>
      <c r="E808" s="3" t="s">
        <v>8221</v>
      </c>
      <c r="F808" s="3">
        <v>41</v>
      </c>
    </row>
    <row r="809" spans="1:6" x14ac:dyDescent="0.35">
      <c r="A809" s="3" t="s">
        <v>8219</v>
      </c>
      <c r="B809" s="3">
        <v>50</v>
      </c>
      <c r="E809" s="3" t="s">
        <v>8221</v>
      </c>
      <c r="F809" s="3">
        <v>2</v>
      </c>
    </row>
    <row r="810" spans="1:6" x14ac:dyDescent="0.35">
      <c r="A810" s="3" t="s">
        <v>8219</v>
      </c>
      <c r="B810" s="3">
        <v>38</v>
      </c>
      <c r="E810" s="3" t="s">
        <v>8221</v>
      </c>
      <c r="F810" s="3">
        <v>4</v>
      </c>
    </row>
    <row r="811" spans="1:6" x14ac:dyDescent="0.35">
      <c r="A811" s="3" t="s">
        <v>8219</v>
      </c>
      <c r="B811" s="3">
        <v>96</v>
      </c>
      <c r="E811" s="3" t="s">
        <v>8221</v>
      </c>
      <c r="F811" s="3">
        <v>99</v>
      </c>
    </row>
    <row r="812" spans="1:6" x14ac:dyDescent="0.35">
      <c r="A812" s="3" t="s">
        <v>8219</v>
      </c>
      <c r="B812" s="3">
        <v>48</v>
      </c>
      <c r="E812" s="3" t="s">
        <v>8221</v>
      </c>
      <c r="F812" s="3">
        <v>4</v>
      </c>
    </row>
    <row r="813" spans="1:6" x14ac:dyDescent="0.35">
      <c r="A813" s="3" t="s">
        <v>8219</v>
      </c>
      <c r="B813" s="3">
        <v>33</v>
      </c>
      <c r="E813" s="3" t="s">
        <v>8221</v>
      </c>
      <c r="F813" s="3">
        <v>4</v>
      </c>
    </row>
    <row r="814" spans="1:6" x14ac:dyDescent="0.35">
      <c r="A814" s="3" t="s">
        <v>8219</v>
      </c>
      <c r="B814" s="3">
        <v>226</v>
      </c>
      <c r="E814" s="3" t="s">
        <v>8221</v>
      </c>
      <c r="F814" s="3">
        <v>38</v>
      </c>
    </row>
    <row r="815" spans="1:6" x14ac:dyDescent="0.35">
      <c r="A815" s="3" t="s">
        <v>8219</v>
      </c>
      <c r="B815" s="3">
        <v>14</v>
      </c>
      <c r="E815" s="3" t="s">
        <v>8221</v>
      </c>
      <c r="F815" s="3">
        <v>285</v>
      </c>
    </row>
    <row r="816" spans="1:6" x14ac:dyDescent="0.35">
      <c r="A816" s="3" t="s">
        <v>8219</v>
      </c>
      <c r="B816" s="3">
        <v>20</v>
      </c>
      <c r="E816" s="3" t="s">
        <v>8221</v>
      </c>
      <c r="F816" s="3">
        <v>1</v>
      </c>
    </row>
    <row r="817" spans="1:6" x14ac:dyDescent="0.35">
      <c r="A817" s="3" t="s">
        <v>8219</v>
      </c>
      <c r="B817" s="3">
        <v>25</v>
      </c>
      <c r="E817" s="3" t="s">
        <v>8221</v>
      </c>
      <c r="F817" s="3">
        <v>42</v>
      </c>
    </row>
    <row r="818" spans="1:6" x14ac:dyDescent="0.35">
      <c r="A818" s="3" t="s">
        <v>8219</v>
      </c>
      <c r="B818" s="3">
        <v>90</v>
      </c>
      <c r="E818" s="3" t="s">
        <v>8221</v>
      </c>
      <c r="F818" s="3">
        <v>26</v>
      </c>
    </row>
    <row r="819" spans="1:6" x14ac:dyDescent="0.35">
      <c r="A819" s="3" t="s">
        <v>8219</v>
      </c>
      <c r="B819" s="3">
        <v>11</v>
      </c>
      <c r="E819" s="3" t="s">
        <v>8221</v>
      </c>
      <c r="F819" s="3">
        <v>2</v>
      </c>
    </row>
    <row r="820" spans="1:6" x14ac:dyDescent="0.35">
      <c r="A820" s="3" t="s">
        <v>8219</v>
      </c>
      <c r="B820" s="3">
        <v>55</v>
      </c>
      <c r="E820" s="3" t="s">
        <v>8221</v>
      </c>
      <c r="F820" s="3">
        <v>4</v>
      </c>
    </row>
    <row r="821" spans="1:6" x14ac:dyDescent="0.35">
      <c r="A821" s="3" t="s">
        <v>8219</v>
      </c>
      <c r="B821" s="3">
        <v>30</v>
      </c>
      <c r="E821" s="3" t="s">
        <v>8221</v>
      </c>
      <c r="F821" s="3">
        <v>6</v>
      </c>
    </row>
    <row r="822" spans="1:6" x14ac:dyDescent="0.35">
      <c r="A822" s="3" t="s">
        <v>8219</v>
      </c>
      <c r="B822" s="3">
        <v>28</v>
      </c>
      <c r="E822" s="3" t="s">
        <v>8221</v>
      </c>
      <c r="F822" s="3">
        <v>70</v>
      </c>
    </row>
    <row r="823" spans="1:6" x14ac:dyDescent="0.35">
      <c r="A823" s="3" t="s">
        <v>8219</v>
      </c>
      <c r="B823" s="3">
        <v>45</v>
      </c>
      <c r="E823" s="3" t="s">
        <v>8221</v>
      </c>
      <c r="F823" s="3">
        <v>9</v>
      </c>
    </row>
    <row r="824" spans="1:6" x14ac:dyDescent="0.35">
      <c r="A824" s="3" t="s">
        <v>8219</v>
      </c>
      <c r="B824" s="3">
        <v>13</v>
      </c>
      <c r="E824" s="3" t="s">
        <v>8221</v>
      </c>
      <c r="F824" s="3">
        <v>8</v>
      </c>
    </row>
    <row r="825" spans="1:6" x14ac:dyDescent="0.35">
      <c r="A825" s="3" t="s">
        <v>8219</v>
      </c>
      <c r="B825" s="3">
        <v>40</v>
      </c>
      <c r="E825" s="3" t="s">
        <v>8221</v>
      </c>
      <c r="F825" s="3">
        <v>105</v>
      </c>
    </row>
    <row r="826" spans="1:6" x14ac:dyDescent="0.35">
      <c r="A826" s="3" t="s">
        <v>8219</v>
      </c>
      <c r="B826" s="3">
        <v>21</v>
      </c>
      <c r="E826" s="3" t="s">
        <v>8221</v>
      </c>
      <c r="F826" s="3">
        <v>12</v>
      </c>
    </row>
    <row r="827" spans="1:6" x14ac:dyDescent="0.35">
      <c r="A827" s="3" t="s">
        <v>8219</v>
      </c>
      <c r="B827" s="3">
        <v>134</v>
      </c>
      <c r="E827" s="3" t="s">
        <v>8221</v>
      </c>
      <c r="F827" s="3">
        <v>0</v>
      </c>
    </row>
    <row r="828" spans="1:6" x14ac:dyDescent="0.35">
      <c r="A828" s="3" t="s">
        <v>8219</v>
      </c>
      <c r="B828" s="3">
        <v>20</v>
      </c>
      <c r="E828" s="3" t="s">
        <v>8221</v>
      </c>
      <c r="F828" s="3">
        <v>16</v>
      </c>
    </row>
    <row r="829" spans="1:6" x14ac:dyDescent="0.35">
      <c r="A829" s="3" t="s">
        <v>8219</v>
      </c>
      <c r="B829" s="3">
        <v>19</v>
      </c>
      <c r="E829" s="3" t="s">
        <v>8221</v>
      </c>
      <c r="F829" s="3">
        <v>7</v>
      </c>
    </row>
    <row r="830" spans="1:6" x14ac:dyDescent="0.35">
      <c r="A830" s="3" t="s">
        <v>8219</v>
      </c>
      <c r="B830" s="3">
        <v>209</v>
      </c>
      <c r="E830" s="3" t="s">
        <v>8221</v>
      </c>
      <c r="F830" s="3">
        <v>4</v>
      </c>
    </row>
    <row r="831" spans="1:6" x14ac:dyDescent="0.35">
      <c r="A831" s="3" t="s">
        <v>8219</v>
      </c>
      <c r="B831" s="3">
        <v>38</v>
      </c>
      <c r="E831" s="3" t="s">
        <v>8221</v>
      </c>
      <c r="F831" s="3">
        <v>1</v>
      </c>
    </row>
    <row r="832" spans="1:6" x14ac:dyDescent="0.35">
      <c r="A832" s="3" t="s">
        <v>8219</v>
      </c>
      <c r="B832" s="3">
        <v>24</v>
      </c>
      <c r="E832" s="3" t="s">
        <v>8221</v>
      </c>
      <c r="F832" s="3">
        <v>28</v>
      </c>
    </row>
    <row r="833" spans="1:6" x14ac:dyDescent="0.35">
      <c r="A833" s="3" t="s">
        <v>8219</v>
      </c>
      <c r="B833" s="3">
        <v>8</v>
      </c>
      <c r="E833" s="3" t="s">
        <v>8221</v>
      </c>
      <c r="F833" s="3">
        <v>1</v>
      </c>
    </row>
    <row r="834" spans="1:6" x14ac:dyDescent="0.35">
      <c r="A834" s="3" t="s">
        <v>8219</v>
      </c>
      <c r="B834" s="3">
        <v>179</v>
      </c>
      <c r="E834" s="3" t="s">
        <v>8221</v>
      </c>
      <c r="F834" s="3">
        <v>1</v>
      </c>
    </row>
    <row r="835" spans="1:6" x14ac:dyDescent="0.35">
      <c r="A835" s="3" t="s">
        <v>8219</v>
      </c>
      <c r="B835" s="3">
        <v>26</v>
      </c>
      <c r="E835" s="3" t="s">
        <v>8221</v>
      </c>
      <c r="F835" s="3">
        <v>5</v>
      </c>
    </row>
    <row r="836" spans="1:6" x14ac:dyDescent="0.35">
      <c r="A836" s="3" t="s">
        <v>8219</v>
      </c>
      <c r="B836" s="3">
        <v>131</v>
      </c>
      <c r="E836" s="3" t="s">
        <v>8221</v>
      </c>
      <c r="F836" s="3">
        <v>3</v>
      </c>
    </row>
    <row r="837" spans="1:6" x14ac:dyDescent="0.35">
      <c r="A837" s="3" t="s">
        <v>8219</v>
      </c>
      <c r="B837" s="3">
        <v>14</v>
      </c>
      <c r="E837" s="3" t="s">
        <v>8221</v>
      </c>
      <c r="F837" s="3">
        <v>2</v>
      </c>
    </row>
    <row r="838" spans="1:6" x14ac:dyDescent="0.35">
      <c r="A838" s="3" t="s">
        <v>8219</v>
      </c>
      <c r="B838" s="3">
        <v>174</v>
      </c>
      <c r="E838" s="3" t="s">
        <v>8221</v>
      </c>
      <c r="F838" s="3">
        <v>0</v>
      </c>
    </row>
    <row r="839" spans="1:6" x14ac:dyDescent="0.35">
      <c r="A839" s="3" t="s">
        <v>8219</v>
      </c>
      <c r="B839" s="3">
        <v>191</v>
      </c>
      <c r="E839" s="3" t="s">
        <v>8221</v>
      </c>
      <c r="F839" s="3">
        <v>0</v>
      </c>
    </row>
    <row r="840" spans="1:6" x14ac:dyDescent="0.35">
      <c r="A840" s="3" t="s">
        <v>8219</v>
      </c>
      <c r="B840" s="3">
        <v>38</v>
      </c>
      <c r="E840" s="3" t="s">
        <v>8221</v>
      </c>
      <c r="F840" s="3">
        <v>3</v>
      </c>
    </row>
    <row r="841" spans="1:6" x14ac:dyDescent="0.35">
      <c r="A841" s="3" t="s">
        <v>8219</v>
      </c>
      <c r="B841" s="3">
        <v>22</v>
      </c>
      <c r="E841" s="3" t="s">
        <v>8221</v>
      </c>
      <c r="F841" s="3">
        <v>0</v>
      </c>
    </row>
    <row r="842" spans="1:6" x14ac:dyDescent="0.35">
      <c r="A842" s="3" t="s">
        <v>8219</v>
      </c>
      <c r="B842" s="3">
        <v>149</v>
      </c>
      <c r="E842" s="3" t="s">
        <v>8221</v>
      </c>
      <c r="F842" s="3">
        <v>0</v>
      </c>
    </row>
    <row r="843" spans="1:6" x14ac:dyDescent="0.35">
      <c r="A843" s="3" t="s">
        <v>8219</v>
      </c>
      <c r="B843" s="3">
        <v>56</v>
      </c>
      <c r="E843" s="3" t="s">
        <v>8221</v>
      </c>
      <c r="F843" s="3">
        <v>3</v>
      </c>
    </row>
    <row r="844" spans="1:6" x14ac:dyDescent="0.35">
      <c r="A844" s="3" t="s">
        <v>8219</v>
      </c>
      <c r="B844" s="3">
        <v>19</v>
      </c>
      <c r="E844" s="3" t="s">
        <v>8221</v>
      </c>
      <c r="F844" s="3">
        <v>7</v>
      </c>
    </row>
    <row r="845" spans="1:6" x14ac:dyDescent="0.35">
      <c r="A845" s="3" t="s">
        <v>8219</v>
      </c>
      <c r="B845" s="3">
        <v>70</v>
      </c>
      <c r="E845" s="3" t="s">
        <v>8221</v>
      </c>
      <c r="F845" s="3">
        <v>25</v>
      </c>
    </row>
    <row r="846" spans="1:6" x14ac:dyDescent="0.35">
      <c r="A846" s="3" t="s">
        <v>8219</v>
      </c>
      <c r="B846" s="3">
        <v>81</v>
      </c>
      <c r="E846" s="3" t="s">
        <v>8221</v>
      </c>
      <c r="F846" s="3">
        <v>10</v>
      </c>
    </row>
    <row r="847" spans="1:6" x14ac:dyDescent="0.35">
      <c r="A847" s="3" t="s">
        <v>8219</v>
      </c>
      <c r="B847" s="3">
        <v>32</v>
      </c>
      <c r="E847" s="3" t="s">
        <v>8221</v>
      </c>
      <c r="F847" s="3">
        <v>3</v>
      </c>
    </row>
    <row r="848" spans="1:6" x14ac:dyDescent="0.35">
      <c r="A848" s="3" t="s">
        <v>8219</v>
      </c>
      <c r="B848" s="3">
        <v>26</v>
      </c>
      <c r="E848" s="3" t="s">
        <v>8221</v>
      </c>
      <c r="F848" s="3">
        <v>5</v>
      </c>
    </row>
    <row r="849" spans="1:6" x14ac:dyDescent="0.35">
      <c r="A849" s="3" t="s">
        <v>8219</v>
      </c>
      <c r="B849" s="3">
        <v>105</v>
      </c>
      <c r="E849" s="3" t="s">
        <v>8221</v>
      </c>
      <c r="F849" s="3">
        <v>5</v>
      </c>
    </row>
    <row r="850" spans="1:6" x14ac:dyDescent="0.35">
      <c r="A850" s="3" t="s">
        <v>8219</v>
      </c>
      <c r="B850" s="3">
        <v>29</v>
      </c>
      <c r="E850" s="3" t="s">
        <v>8221</v>
      </c>
      <c r="F850" s="3">
        <v>27</v>
      </c>
    </row>
    <row r="851" spans="1:6" x14ac:dyDescent="0.35">
      <c r="A851" s="3" t="s">
        <v>8219</v>
      </c>
      <c r="B851" s="3">
        <v>8</v>
      </c>
      <c r="E851" s="3" t="s">
        <v>8221</v>
      </c>
      <c r="F851" s="3">
        <v>2</v>
      </c>
    </row>
    <row r="852" spans="1:6" x14ac:dyDescent="0.35">
      <c r="A852" s="3" t="s">
        <v>8219</v>
      </c>
      <c r="B852" s="3">
        <v>89</v>
      </c>
      <c r="E852" s="3" t="s">
        <v>8221</v>
      </c>
      <c r="F852" s="3">
        <v>236</v>
      </c>
    </row>
    <row r="853" spans="1:6" x14ac:dyDescent="0.35">
      <c r="A853" s="3" t="s">
        <v>8219</v>
      </c>
      <c r="B853" s="3">
        <v>44</v>
      </c>
      <c r="E853" s="3" t="s">
        <v>8221</v>
      </c>
      <c r="F853" s="3">
        <v>1</v>
      </c>
    </row>
    <row r="854" spans="1:6" x14ac:dyDescent="0.35">
      <c r="A854" s="3" t="s">
        <v>8219</v>
      </c>
      <c r="B854" s="3">
        <v>246</v>
      </c>
      <c r="E854" s="3" t="s">
        <v>8221</v>
      </c>
      <c r="F854" s="3">
        <v>12</v>
      </c>
    </row>
    <row r="855" spans="1:6" x14ac:dyDescent="0.35">
      <c r="A855" s="3" t="s">
        <v>8219</v>
      </c>
      <c r="B855" s="3">
        <v>120</v>
      </c>
      <c r="E855" s="3" t="s">
        <v>8221</v>
      </c>
      <c r="F855" s="3">
        <v>4</v>
      </c>
    </row>
    <row r="856" spans="1:6" x14ac:dyDescent="0.35">
      <c r="A856" s="3" t="s">
        <v>8219</v>
      </c>
      <c r="B856" s="3">
        <v>26</v>
      </c>
      <c r="E856" s="3" t="s">
        <v>8221</v>
      </c>
      <c r="F856" s="3">
        <v>3</v>
      </c>
    </row>
    <row r="857" spans="1:6" x14ac:dyDescent="0.35">
      <c r="A857" s="3" t="s">
        <v>8219</v>
      </c>
      <c r="B857" s="3">
        <v>45</v>
      </c>
      <c r="E857" s="3" t="s">
        <v>8221</v>
      </c>
      <c r="F857" s="3">
        <v>99</v>
      </c>
    </row>
    <row r="858" spans="1:6" x14ac:dyDescent="0.35">
      <c r="A858" s="3" t="s">
        <v>8219</v>
      </c>
      <c r="B858" s="3">
        <v>20</v>
      </c>
      <c r="E858" s="3" t="s">
        <v>8221</v>
      </c>
      <c r="F858" s="3">
        <v>3</v>
      </c>
    </row>
    <row r="859" spans="1:6" x14ac:dyDescent="0.35">
      <c r="A859" s="3" t="s">
        <v>8219</v>
      </c>
      <c r="B859" s="3">
        <v>47</v>
      </c>
      <c r="E859" s="3" t="s">
        <v>8221</v>
      </c>
      <c r="F859" s="3">
        <v>3</v>
      </c>
    </row>
    <row r="860" spans="1:6" x14ac:dyDescent="0.35">
      <c r="A860" s="3" t="s">
        <v>8219</v>
      </c>
      <c r="B860" s="3">
        <v>13</v>
      </c>
      <c r="E860" s="3" t="s">
        <v>8221</v>
      </c>
      <c r="F860" s="3">
        <v>22</v>
      </c>
    </row>
    <row r="861" spans="1:6" x14ac:dyDescent="0.35">
      <c r="A861" s="3" t="s">
        <v>8219</v>
      </c>
      <c r="B861" s="3">
        <v>183</v>
      </c>
      <c r="E861" s="3" t="s">
        <v>8221</v>
      </c>
      <c r="F861" s="3">
        <v>4</v>
      </c>
    </row>
    <row r="862" spans="1:6" x14ac:dyDescent="0.35">
      <c r="A862" s="3" t="s">
        <v>8219</v>
      </c>
      <c r="B862" s="3">
        <v>21</v>
      </c>
      <c r="E862" s="3" t="s">
        <v>8221</v>
      </c>
      <c r="F862" s="3">
        <v>534</v>
      </c>
    </row>
    <row r="863" spans="1:6" x14ac:dyDescent="0.35">
      <c r="A863" s="3" t="s">
        <v>8219</v>
      </c>
      <c r="B863" s="3">
        <v>42</v>
      </c>
      <c r="E863" s="3" t="s">
        <v>8221</v>
      </c>
      <c r="F863" s="3">
        <v>12</v>
      </c>
    </row>
    <row r="864" spans="1:6" x14ac:dyDescent="0.35">
      <c r="A864" s="3" t="s">
        <v>8219</v>
      </c>
      <c r="B864" s="3">
        <v>54</v>
      </c>
      <c r="E864" s="3" t="s">
        <v>8221</v>
      </c>
      <c r="F864" s="3">
        <v>56</v>
      </c>
    </row>
    <row r="865" spans="1:6" x14ac:dyDescent="0.35">
      <c r="A865" s="3" t="s">
        <v>8219</v>
      </c>
      <c r="B865" s="3">
        <v>38</v>
      </c>
      <c r="E865" s="3" t="s">
        <v>8221</v>
      </c>
      <c r="F865" s="3">
        <v>11</v>
      </c>
    </row>
    <row r="866" spans="1:6" x14ac:dyDescent="0.35">
      <c r="A866" s="3" t="s">
        <v>8219</v>
      </c>
      <c r="B866" s="3">
        <v>64</v>
      </c>
      <c r="E866" s="3" t="s">
        <v>8221</v>
      </c>
      <c r="F866" s="3">
        <v>0</v>
      </c>
    </row>
    <row r="867" spans="1:6" x14ac:dyDescent="0.35">
      <c r="A867" s="3" t="s">
        <v>8219</v>
      </c>
      <c r="B867" s="3">
        <v>13</v>
      </c>
      <c r="E867" s="3" t="s">
        <v>8221</v>
      </c>
      <c r="F867" s="3">
        <v>12</v>
      </c>
    </row>
    <row r="868" spans="1:6" x14ac:dyDescent="0.35">
      <c r="A868" s="3" t="s">
        <v>8219</v>
      </c>
      <c r="B868" s="3">
        <v>33</v>
      </c>
      <c r="E868" s="3" t="s">
        <v>8221</v>
      </c>
      <c r="F868" s="3">
        <v>5</v>
      </c>
    </row>
    <row r="869" spans="1:6" x14ac:dyDescent="0.35">
      <c r="A869" s="3" t="s">
        <v>8219</v>
      </c>
      <c r="B869" s="3">
        <v>52</v>
      </c>
      <c r="E869" s="3" t="s">
        <v>8221</v>
      </c>
      <c r="F869" s="3">
        <v>24</v>
      </c>
    </row>
    <row r="870" spans="1:6" x14ac:dyDescent="0.35">
      <c r="A870" s="3" t="s">
        <v>8219</v>
      </c>
      <c r="B870" s="3">
        <v>107</v>
      </c>
      <c r="E870" s="3" t="s">
        <v>8221</v>
      </c>
      <c r="F870" s="3">
        <v>89</v>
      </c>
    </row>
    <row r="871" spans="1:6" x14ac:dyDescent="0.35">
      <c r="A871" s="3" t="s">
        <v>8219</v>
      </c>
      <c r="B871" s="3">
        <v>11</v>
      </c>
      <c r="E871" s="3" t="s">
        <v>8221</v>
      </c>
      <c r="F871" s="3">
        <v>1</v>
      </c>
    </row>
    <row r="872" spans="1:6" x14ac:dyDescent="0.35">
      <c r="A872" s="3" t="s">
        <v>8219</v>
      </c>
      <c r="B872" s="3">
        <v>34</v>
      </c>
      <c r="E872" s="3" t="s">
        <v>8221</v>
      </c>
      <c r="F872" s="3">
        <v>55</v>
      </c>
    </row>
    <row r="873" spans="1:6" x14ac:dyDescent="0.35">
      <c r="A873" s="3" t="s">
        <v>8219</v>
      </c>
      <c r="B873" s="3">
        <v>75</v>
      </c>
      <c r="E873" s="3" t="s">
        <v>8221</v>
      </c>
      <c r="F873" s="3">
        <v>2</v>
      </c>
    </row>
    <row r="874" spans="1:6" x14ac:dyDescent="0.35">
      <c r="A874" s="3" t="s">
        <v>8219</v>
      </c>
      <c r="B874" s="3">
        <v>26</v>
      </c>
      <c r="E874" s="3" t="s">
        <v>8221</v>
      </c>
      <c r="F874" s="3">
        <v>0</v>
      </c>
    </row>
    <row r="875" spans="1:6" x14ac:dyDescent="0.35">
      <c r="A875" s="3" t="s">
        <v>8219</v>
      </c>
      <c r="B875" s="3">
        <v>50</v>
      </c>
      <c r="E875" s="3" t="s">
        <v>8221</v>
      </c>
      <c r="F875" s="3">
        <v>4</v>
      </c>
    </row>
    <row r="876" spans="1:6" x14ac:dyDescent="0.35">
      <c r="A876" s="3" t="s">
        <v>8219</v>
      </c>
      <c r="B876" s="3">
        <v>80</v>
      </c>
      <c r="E876" s="3" t="s">
        <v>8221</v>
      </c>
      <c r="F876" s="3">
        <v>6</v>
      </c>
    </row>
    <row r="877" spans="1:6" x14ac:dyDescent="0.35">
      <c r="A877" s="3" t="s">
        <v>8219</v>
      </c>
      <c r="B877" s="3">
        <v>110</v>
      </c>
      <c r="E877" s="3" t="s">
        <v>8221</v>
      </c>
      <c r="F877" s="3">
        <v>4</v>
      </c>
    </row>
    <row r="878" spans="1:6" x14ac:dyDescent="0.35">
      <c r="A878" s="3" t="s">
        <v>8219</v>
      </c>
      <c r="B878" s="3">
        <v>77</v>
      </c>
      <c r="E878" s="3" t="s">
        <v>8221</v>
      </c>
      <c r="F878" s="3">
        <v>4</v>
      </c>
    </row>
    <row r="879" spans="1:6" x14ac:dyDescent="0.35">
      <c r="A879" s="3" t="s">
        <v>8219</v>
      </c>
      <c r="B879" s="3">
        <v>50</v>
      </c>
      <c r="E879" s="3" t="s">
        <v>8221</v>
      </c>
      <c r="F879" s="3">
        <v>2</v>
      </c>
    </row>
    <row r="880" spans="1:6" x14ac:dyDescent="0.35">
      <c r="A880" s="3" t="s">
        <v>8219</v>
      </c>
      <c r="B880" s="3">
        <v>145</v>
      </c>
      <c r="E880" s="3" t="s">
        <v>8221</v>
      </c>
      <c r="F880" s="3">
        <v>5</v>
      </c>
    </row>
    <row r="881" spans="1:6" x14ac:dyDescent="0.35">
      <c r="A881" s="3" t="s">
        <v>8219</v>
      </c>
      <c r="B881" s="3">
        <v>29</v>
      </c>
      <c r="E881" s="3" t="s">
        <v>8221</v>
      </c>
      <c r="F881" s="3">
        <v>83</v>
      </c>
    </row>
    <row r="882" spans="1:6" x14ac:dyDescent="0.35">
      <c r="A882" s="3" t="s">
        <v>8219</v>
      </c>
      <c r="B882" s="3">
        <v>114</v>
      </c>
      <c r="E882" s="3" t="s">
        <v>8221</v>
      </c>
      <c r="F882" s="3">
        <v>57</v>
      </c>
    </row>
    <row r="883" spans="1:6" x14ac:dyDescent="0.35">
      <c r="A883" s="3" t="s">
        <v>8219</v>
      </c>
      <c r="B883" s="3">
        <v>96</v>
      </c>
      <c r="E883" s="3" t="s">
        <v>8221</v>
      </c>
      <c r="F883" s="3">
        <v>311</v>
      </c>
    </row>
    <row r="884" spans="1:6" x14ac:dyDescent="0.35">
      <c r="A884" s="3" t="s">
        <v>8219</v>
      </c>
      <c r="B884" s="3">
        <v>31</v>
      </c>
      <c r="E884" s="3" t="s">
        <v>8221</v>
      </c>
      <c r="F884" s="3">
        <v>2</v>
      </c>
    </row>
    <row r="885" spans="1:6" x14ac:dyDescent="0.35">
      <c r="A885" s="3" t="s">
        <v>8219</v>
      </c>
      <c r="B885" s="3">
        <v>4883</v>
      </c>
      <c r="E885" s="3" t="s">
        <v>8221</v>
      </c>
      <c r="F885" s="3">
        <v>16</v>
      </c>
    </row>
    <row r="886" spans="1:6" x14ac:dyDescent="0.35">
      <c r="A886" s="3" t="s">
        <v>8219</v>
      </c>
      <c r="B886" s="3">
        <v>95</v>
      </c>
      <c r="E886" s="3" t="s">
        <v>8221</v>
      </c>
      <c r="F886" s="3">
        <v>9</v>
      </c>
    </row>
    <row r="887" spans="1:6" x14ac:dyDescent="0.35">
      <c r="A887" s="3" t="s">
        <v>8219</v>
      </c>
      <c r="B887" s="3">
        <v>2478</v>
      </c>
      <c r="E887" s="3" t="s">
        <v>8221</v>
      </c>
      <c r="F887" s="3">
        <v>1</v>
      </c>
    </row>
    <row r="888" spans="1:6" x14ac:dyDescent="0.35">
      <c r="A888" s="3" t="s">
        <v>8219</v>
      </c>
      <c r="B888" s="3">
        <v>1789</v>
      </c>
      <c r="E888" s="3" t="s">
        <v>8221</v>
      </c>
      <c r="F888" s="3">
        <v>12</v>
      </c>
    </row>
    <row r="889" spans="1:6" x14ac:dyDescent="0.35">
      <c r="A889" s="3" t="s">
        <v>8219</v>
      </c>
      <c r="B889" s="3">
        <v>680</v>
      </c>
      <c r="E889" s="3" t="s">
        <v>8221</v>
      </c>
      <c r="F889" s="3">
        <v>0</v>
      </c>
    </row>
    <row r="890" spans="1:6" x14ac:dyDescent="0.35">
      <c r="A890" s="3" t="s">
        <v>8219</v>
      </c>
      <c r="B890" s="3">
        <v>70</v>
      </c>
      <c r="E890" s="3" t="s">
        <v>8221</v>
      </c>
      <c r="F890" s="3">
        <v>20</v>
      </c>
    </row>
    <row r="891" spans="1:6" x14ac:dyDescent="0.35">
      <c r="A891" s="3" t="s">
        <v>8219</v>
      </c>
      <c r="B891" s="3">
        <v>23</v>
      </c>
      <c r="E891" s="3" t="s">
        <v>8221</v>
      </c>
      <c r="F891" s="3">
        <v>16</v>
      </c>
    </row>
    <row r="892" spans="1:6" x14ac:dyDescent="0.35">
      <c r="A892" s="3" t="s">
        <v>8219</v>
      </c>
      <c r="B892" s="3">
        <v>4245</v>
      </c>
      <c r="E892" s="3" t="s">
        <v>8221</v>
      </c>
      <c r="F892" s="3">
        <v>33</v>
      </c>
    </row>
    <row r="893" spans="1:6" x14ac:dyDescent="0.35">
      <c r="A893" s="3" t="s">
        <v>8219</v>
      </c>
      <c r="B893" s="3">
        <v>943</v>
      </c>
      <c r="E893" s="3" t="s">
        <v>8221</v>
      </c>
      <c r="F893" s="3">
        <v>2</v>
      </c>
    </row>
    <row r="894" spans="1:6" x14ac:dyDescent="0.35">
      <c r="A894" s="3" t="s">
        <v>8219</v>
      </c>
      <c r="B894" s="3">
        <v>1876</v>
      </c>
      <c r="E894" s="3" t="s">
        <v>8221</v>
      </c>
      <c r="F894" s="3">
        <v>6</v>
      </c>
    </row>
    <row r="895" spans="1:6" x14ac:dyDescent="0.35">
      <c r="A895" s="3" t="s">
        <v>8219</v>
      </c>
      <c r="B895" s="3">
        <v>834</v>
      </c>
      <c r="E895" s="3" t="s">
        <v>8221</v>
      </c>
      <c r="F895" s="3">
        <v>0</v>
      </c>
    </row>
    <row r="896" spans="1:6" x14ac:dyDescent="0.35">
      <c r="A896" s="3" t="s">
        <v>8219</v>
      </c>
      <c r="B896" s="3">
        <v>682</v>
      </c>
      <c r="E896" s="3" t="s">
        <v>8221</v>
      </c>
      <c r="F896" s="3">
        <v>3</v>
      </c>
    </row>
    <row r="897" spans="1:6" x14ac:dyDescent="0.35">
      <c r="A897" s="3" t="s">
        <v>8219</v>
      </c>
      <c r="B897" s="3">
        <v>147</v>
      </c>
      <c r="E897" s="3" t="s">
        <v>8221</v>
      </c>
      <c r="F897" s="3">
        <v>0</v>
      </c>
    </row>
    <row r="898" spans="1:6" x14ac:dyDescent="0.35">
      <c r="A898" s="3" t="s">
        <v>8219</v>
      </c>
      <c r="B898" s="3">
        <v>415</v>
      </c>
      <c r="E898" s="3" t="s">
        <v>8221</v>
      </c>
      <c r="F898" s="3">
        <v>3</v>
      </c>
    </row>
    <row r="899" spans="1:6" x14ac:dyDescent="0.35">
      <c r="A899" s="3" t="s">
        <v>8219</v>
      </c>
      <c r="B899" s="3">
        <v>290</v>
      </c>
      <c r="E899" s="3" t="s">
        <v>8221</v>
      </c>
      <c r="F899" s="3">
        <v>13</v>
      </c>
    </row>
    <row r="900" spans="1:6" x14ac:dyDescent="0.35">
      <c r="A900" s="3" t="s">
        <v>8219</v>
      </c>
      <c r="B900" s="3">
        <v>365</v>
      </c>
      <c r="E900" s="3" t="s">
        <v>8221</v>
      </c>
      <c r="F900" s="3">
        <v>6</v>
      </c>
    </row>
    <row r="901" spans="1:6" x14ac:dyDescent="0.35">
      <c r="A901" s="3" t="s">
        <v>8219</v>
      </c>
      <c r="B901" s="3">
        <v>660</v>
      </c>
      <c r="E901" s="3" t="s">
        <v>8221</v>
      </c>
      <c r="F901" s="3">
        <v>1</v>
      </c>
    </row>
    <row r="902" spans="1:6" x14ac:dyDescent="0.35">
      <c r="A902" s="3" t="s">
        <v>8219</v>
      </c>
      <c r="B902" s="3">
        <v>1356</v>
      </c>
      <c r="E902" s="3" t="s">
        <v>8221</v>
      </c>
      <c r="F902" s="3">
        <v>0</v>
      </c>
    </row>
    <row r="903" spans="1:6" x14ac:dyDescent="0.35">
      <c r="A903" s="3" t="s">
        <v>8219</v>
      </c>
      <c r="B903" s="3">
        <v>424</v>
      </c>
      <c r="E903" s="3" t="s">
        <v>8221</v>
      </c>
      <c r="F903" s="3">
        <v>5</v>
      </c>
    </row>
    <row r="904" spans="1:6" x14ac:dyDescent="0.35">
      <c r="A904" s="3" t="s">
        <v>8219</v>
      </c>
      <c r="B904" s="3">
        <v>33</v>
      </c>
      <c r="E904" s="3" t="s">
        <v>8221</v>
      </c>
      <c r="F904" s="3">
        <v>0</v>
      </c>
    </row>
    <row r="905" spans="1:6" x14ac:dyDescent="0.35">
      <c r="A905" s="3" t="s">
        <v>8219</v>
      </c>
      <c r="B905" s="3">
        <v>1633</v>
      </c>
      <c r="E905" s="3" t="s">
        <v>8221</v>
      </c>
      <c r="F905" s="3">
        <v>36</v>
      </c>
    </row>
    <row r="906" spans="1:6" x14ac:dyDescent="0.35">
      <c r="A906" s="3" t="s">
        <v>8219</v>
      </c>
      <c r="B906" s="3">
        <v>306</v>
      </c>
      <c r="E906" s="3" t="s">
        <v>8221</v>
      </c>
      <c r="F906" s="3">
        <v>1</v>
      </c>
    </row>
    <row r="907" spans="1:6" x14ac:dyDescent="0.35">
      <c r="A907" s="3" t="s">
        <v>8219</v>
      </c>
      <c r="B907" s="3">
        <v>205</v>
      </c>
      <c r="E907" s="3" t="s">
        <v>8221</v>
      </c>
      <c r="F907" s="3">
        <v>1</v>
      </c>
    </row>
    <row r="908" spans="1:6" x14ac:dyDescent="0.35">
      <c r="A908" s="3" t="s">
        <v>8219</v>
      </c>
      <c r="B908" s="3">
        <v>1281</v>
      </c>
      <c r="E908" s="3" t="s">
        <v>8221</v>
      </c>
      <c r="F908" s="3">
        <v>1</v>
      </c>
    </row>
    <row r="909" spans="1:6" x14ac:dyDescent="0.35">
      <c r="A909" s="3" t="s">
        <v>8219</v>
      </c>
      <c r="B909" s="3">
        <v>103</v>
      </c>
      <c r="E909" s="3" t="s">
        <v>8221</v>
      </c>
      <c r="F909" s="3">
        <v>9</v>
      </c>
    </row>
    <row r="910" spans="1:6" x14ac:dyDescent="0.35">
      <c r="A910" s="3" t="s">
        <v>8219</v>
      </c>
      <c r="B910" s="3">
        <v>1513</v>
      </c>
      <c r="E910" s="3" t="s">
        <v>8221</v>
      </c>
      <c r="F910" s="3">
        <v>1</v>
      </c>
    </row>
    <row r="911" spans="1:6" x14ac:dyDescent="0.35">
      <c r="A911" s="3" t="s">
        <v>8219</v>
      </c>
      <c r="B911" s="3">
        <v>405</v>
      </c>
      <c r="E911" s="3" t="s">
        <v>8221</v>
      </c>
      <c r="F911" s="3">
        <v>0</v>
      </c>
    </row>
    <row r="912" spans="1:6" x14ac:dyDescent="0.35">
      <c r="A912" s="3" t="s">
        <v>8219</v>
      </c>
      <c r="B912" s="3">
        <v>510</v>
      </c>
      <c r="E912" s="3" t="s">
        <v>8221</v>
      </c>
      <c r="F912" s="3">
        <v>1</v>
      </c>
    </row>
    <row r="913" spans="1:6" x14ac:dyDescent="0.35">
      <c r="A913" s="3" t="s">
        <v>8219</v>
      </c>
      <c r="B913" s="3">
        <v>1887</v>
      </c>
      <c r="E913" s="3" t="s">
        <v>8221</v>
      </c>
      <c r="F913" s="3">
        <v>1</v>
      </c>
    </row>
    <row r="914" spans="1:6" x14ac:dyDescent="0.35">
      <c r="A914" s="3" t="s">
        <v>8219</v>
      </c>
      <c r="B914" s="3">
        <v>701</v>
      </c>
      <c r="E914" s="3" t="s">
        <v>8221</v>
      </c>
      <c r="F914" s="3">
        <v>4</v>
      </c>
    </row>
    <row r="915" spans="1:6" x14ac:dyDescent="0.35">
      <c r="A915" s="3" t="s">
        <v>8219</v>
      </c>
      <c r="B915" s="3">
        <v>3863</v>
      </c>
      <c r="E915" s="3" t="s">
        <v>8221</v>
      </c>
      <c r="F915" s="3">
        <v>2</v>
      </c>
    </row>
    <row r="916" spans="1:6" x14ac:dyDescent="0.35">
      <c r="A916" s="3" t="s">
        <v>8219</v>
      </c>
      <c r="B916" s="3">
        <v>238</v>
      </c>
      <c r="E916" s="3" t="s">
        <v>8221</v>
      </c>
      <c r="F916" s="3">
        <v>2</v>
      </c>
    </row>
    <row r="917" spans="1:6" x14ac:dyDescent="0.35">
      <c r="A917" s="3" t="s">
        <v>8219</v>
      </c>
      <c r="B917" s="3">
        <v>2051</v>
      </c>
      <c r="E917" s="3" t="s">
        <v>8221</v>
      </c>
      <c r="F917" s="3">
        <v>2</v>
      </c>
    </row>
    <row r="918" spans="1:6" x14ac:dyDescent="0.35">
      <c r="A918" s="3" t="s">
        <v>8219</v>
      </c>
      <c r="B918" s="3">
        <v>402</v>
      </c>
      <c r="E918" s="3" t="s">
        <v>8221</v>
      </c>
      <c r="F918" s="3">
        <v>0</v>
      </c>
    </row>
    <row r="919" spans="1:6" x14ac:dyDescent="0.35">
      <c r="A919" s="3" t="s">
        <v>8219</v>
      </c>
      <c r="B919" s="3">
        <v>253</v>
      </c>
      <c r="E919" s="3" t="s">
        <v>8221</v>
      </c>
      <c r="F919" s="3">
        <v>2</v>
      </c>
    </row>
    <row r="920" spans="1:6" x14ac:dyDescent="0.35">
      <c r="A920" s="3" t="s">
        <v>8219</v>
      </c>
      <c r="B920" s="3">
        <v>473</v>
      </c>
      <c r="E920" s="3" t="s">
        <v>8221</v>
      </c>
      <c r="F920" s="3">
        <v>4</v>
      </c>
    </row>
    <row r="921" spans="1:6" x14ac:dyDescent="0.35">
      <c r="A921" s="3" t="s">
        <v>8219</v>
      </c>
      <c r="B921" s="3">
        <v>821</v>
      </c>
      <c r="E921" s="3" t="s">
        <v>8221</v>
      </c>
      <c r="F921" s="3">
        <v>2</v>
      </c>
    </row>
    <row r="922" spans="1:6" x14ac:dyDescent="0.35">
      <c r="A922" s="3" t="s">
        <v>8219</v>
      </c>
      <c r="B922" s="3">
        <v>388</v>
      </c>
      <c r="E922" s="3" t="s">
        <v>8221</v>
      </c>
      <c r="F922" s="3">
        <v>0</v>
      </c>
    </row>
    <row r="923" spans="1:6" x14ac:dyDescent="0.35">
      <c r="A923" s="3" t="s">
        <v>8219</v>
      </c>
      <c r="B923" s="3">
        <v>813</v>
      </c>
      <c r="E923" s="3" t="s">
        <v>8221</v>
      </c>
      <c r="F923" s="3">
        <v>1</v>
      </c>
    </row>
    <row r="924" spans="1:6" x14ac:dyDescent="0.35">
      <c r="A924" s="3" t="s">
        <v>8219</v>
      </c>
      <c r="B924" s="3">
        <v>1945</v>
      </c>
      <c r="E924" s="3" t="s">
        <v>8221</v>
      </c>
      <c r="F924" s="3">
        <v>0</v>
      </c>
    </row>
    <row r="925" spans="1:6" x14ac:dyDescent="0.35">
      <c r="A925" s="3" t="s">
        <v>8219</v>
      </c>
      <c r="B925" s="3">
        <v>1637</v>
      </c>
      <c r="E925" s="3" t="s">
        <v>8221</v>
      </c>
      <c r="F925" s="3">
        <v>2</v>
      </c>
    </row>
    <row r="926" spans="1:6" x14ac:dyDescent="0.35">
      <c r="A926" s="3" t="s">
        <v>8219</v>
      </c>
      <c r="B926" s="3">
        <v>1375</v>
      </c>
      <c r="E926" s="3" t="s">
        <v>8221</v>
      </c>
      <c r="F926" s="3">
        <v>7</v>
      </c>
    </row>
    <row r="927" spans="1:6" x14ac:dyDescent="0.35">
      <c r="A927" s="3" t="s">
        <v>8219</v>
      </c>
      <c r="B927" s="3">
        <v>17</v>
      </c>
      <c r="E927" s="3" t="s">
        <v>8221</v>
      </c>
      <c r="F927" s="3">
        <v>5</v>
      </c>
    </row>
    <row r="928" spans="1:6" x14ac:dyDescent="0.35">
      <c r="A928" s="3" t="s">
        <v>8219</v>
      </c>
      <c r="B928" s="3">
        <v>354</v>
      </c>
      <c r="E928" s="3" t="s">
        <v>8221</v>
      </c>
      <c r="F928" s="3">
        <v>0</v>
      </c>
    </row>
    <row r="929" spans="1:6" x14ac:dyDescent="0.35">
      <c r="A929" s="3" t="s">
        <v>8219</v>
      </c>
      <c r="B929" s="3">
        <v>191</v>
      </c>
      <c r="E929" s="3" t="s">
        <v>8221</v>
      </c>
      <c r="F929" s="3">
        <v>0</v>
      </c>
    </row>
    <row r="930" spans="1:6" x14ac:dyDescent="0.35">
      <c r="A930" s="3" t="s">
        <v>8219</v>
      </c>
      <c r="B930" s="3">
        <v>303</v>
      </c>
      <c r="E930" s="3" t="s">
        <v>8221</v>
      </c>
      <c r="F930" s="3">
        <v>0</v>
      </c>
    </row>
    <row r="931" spans="1:6" x14ac:dyDescent="0.35">
      <c r="A931" s="3" t="s">
        <v>8219</v>
      </c>
      <c r="B931" s="3">
        <v>137</v>
      </c>
      <c r="E931" s="3" t="s">
        <v>8221</v>
      </c>
      <c r="F931" s="3">
        <v>2</v>
      </c>
    </row>
    <row r="932" spans="1:6" x14ac:dyDescent="0.35">
      <c r="A932" s="3" t="s">
        <v>8219</v>
      </c>
      <c r="B932" s="3">
        <v>41</v>
      </c>
      <c r="E932" s="3" t="s">
        <v>8221</v>
      </c>
      <c r="F932" s="3">
        <v>0</v>
      </c>
    </row>
    <row r="933" spans="1:6" x14ac:dyDescent="0.35">
      <c r="A933" s="3" t="s">
        <v>8219</v>
      </c>
      <c r="B933" s="3">
        <v>398</v>
      </c>
      <c r="E933" s="3" t="s">
        <v>8221</v>
      </c>
      <c r="F933" s="3">
        <v>0</v>
      </c>
    </row>
    <row r="934" spans="1:6" x14ac:dyDescent="0.35">
      <c r="A934" s="3" t="s">
        <v>8219</v>
      </c>
      <c r="B934" s="3">
        <v>1737</v>
      </c>
      <c r="E934" s="3" t="s">
        <v>8221</v>
      </c>
      <c r="F934" s="3">
        <v>28</v>
      </c>
    </row>
    <row r="935" spans="1:6" x14ac:dyDescent="0.35">
      <c r="A935" s="3" t="s">
        <v>8219</v>
      </c>
      <c r="B935" s="3">
        <v>971</v>
      </c>
      <c r="E935" s="3" t="s">
        <v>8221</v>
      </c>
      <c r="F935" s="3">
        <v>2</v>
      </c>
    </row>
    <row r="936" spans="1:6" x14ac:dyDescent="0.35">
      <c r="A936" s="3" t="s">
        <v>8219</v>
      </c>
      <c r="B936" s="3">
        <v>183</v>
      </c>
      <c r="E936" s="3" t="s">
        <v>8221</v>
      </c>
      <c r="F936" s="3">
        <v>0</v>
      </c>
    </row>
    <row r="937" spans="1:6" x14ac:dyDescent="0.35">
      <c r="A937" s="3" t="s">
        <v>8219</v>
      </c>
      <c r="B937" s="3">
        <v>4562</v>
      </c>
      <c r="E937" s="3" t="s">
        <v>8221</v>
      </c>
      <c r="F937" s="3">
        <v>0</v>
      </c>
    </row>
    <row r="938" spans="1:6" x14ac:dyDescent="0.35">
      <c r="A938" s="3" t="s">
        <v>8219</v>
      </c>
      <c r="B938" s="3">
        <v>26457</v>
      </c>
      <c r="E938" s="3" t="s">
        <v>8221</v>
      </c>
      <c r="F938" s="3">
        <v>0</v>
      </c>
    </row>
    <row r="939" spans="1:6" x14ac:dyDescent="0.35">
      <c r="A939" s="3" t="s">
        <v>8219</v>
      </c>
      <c r="B939" s="3">
        <v>162</v>
      </c>
      <c r="E939" s="3" t="s">
        <v>8221</v>
      </c>
      <c r="F939" s="3">
        <v>4</v>
      </c>
    </row>
    <row r="940" spans="1:6" x14ac:dyDescent="0.35">
      <c r="A940" s="3" t="s">
        <v>8219</v>
      </c>
      <c r="B940" s="3">
        <v>479</v>
      </c>
      <c r="E940" s="3" t="s">
        <v>8221</v>
      </c>
      <c r="F940" s="3">
        <v>12</v>
      </c>
    </row>
    <row r="941" spans="1:6" x14ac:dyDescent="0.35">
      <c r="A941" s="3" t="s">
        <v>8219</v>
      </c>
      <c r="B941" s="3">
        <v>426</v>
      </c>
      <c r="E941" s="3" t="s">
        <v>8221</v>
      </c>
      <c r="F941" s="3">
        <v>0</v>
      </c>
    </row>
    <row r="942" spans="1:6" x14ac:dyDescent="0.35">
      <c r="A942" s="3" t="s">
        <v>8219</v>
      </c>
      <c r="B942" s="3">
        <v>450</v>
      </c>
      <c r="E942" s="3" t="s">
        <v>8221</v>
      </c>
      <c r="F942" s="3">
        <v>33</v>
      </c>
    </row>
    <row r="943" spans="1:6" x14ac:dyDescent="0.35">
      <c r="A943" s="3" t="s">
        <v>8219</v>
      </c>
      <c r="B943" s="3">
        <v>1780</v>
      </c>
      <c r="E943" s="3" t="s">
        <v>8221</v>
      </c>
      <c r="F943" s="3">
        <v>0</v>
      </c>
    </row>
    <row r="944" spans="1:6" x14ac:dyDescent="0.35">
      <c r="A944" s="3" t="s">
        <v>8219</v>
      </c>
      <c r="B944" s="3">
        <v>122</v>
      </c>
      <c r="E944" s="3" t="s">
        <v>8221</v>
      </c>
      <c r="F944" s="3">
        <v>4</v>
      </c>
    </row>
    <row r="945" spans="1:6" x14ac:dyDescent="0.35">
      <c r="A945" s="3" t="s">
        <v>8219</v>
      </c>
      <c r="B945" s="3">
        <v>95</v>
      </c>
      <c r="E945" s="3" t="s">
        <v>8221</v>
      </c>
      <c r="F945" s="3">
        <v>0</v>
      </c>
    </row>
    <row r="946" spans="1:6" x14ac:dyDescent="0.35">
      <c r="A946" s="3" t="s">
        <v>8219</v>
      </c>
      <c r="B946" s="3">
        <v>325</v>
      </c>
      <c r="E946" s="3" t="s">
        <v>8221</v>
      </c>
      <c r="F946" s="3">
        <v>11</v>
      </c>
    </row>
    <row r="947" spans="1:6" x14ac:dyDescent="0.35">
      <c r="A947" s="3" t="s">
        <v>8219</v>
      </c>
      <c r="B947" s="3">
        <v>353</v>
      </c>
      <c r="E947" s="3" t="s">
        <v>8221</v>
      </c>
      <c r="F947" s="3">
        <v>1</v>
      </c>
    </row>
    <row r="948" spans="1:6" x14ac:dyDescent="0.35">
      <c r="A948" s="3" t="s">
        <v>8219</v>
      </c>
      <c r="B948" s="3">
        <v>105</v>
      </c>
      <c r="E948" s="3" t="s">
        <v>8221</v>
      </c>
      <c r="F948" s="3">
        <v>5</v>
      </c>
    </row>
    <row r="949" spans="1:6" x14ac:dyDescent="0.35">
      <c r="A949" s="3" t="s">
        <v>8219</v>
      </c>
      <c r="B949" s="3">
        <v>729</v>
      </c>
      <c r="E949" s="3" t="s">
        <v>8221</v>
      </c>
      <c r="F949" s="3">
        <v>0</v>
      </c>
    </row>
    <row r="950" spans="1:6" x14ac:dyDescent="0.35">
      <c r="A950" s="3" t="s">
        <v>8219</v>
      </c>
      <c r="B950" s="3">
        <v>454</v>
      </c>
      <c r="E950" s="3" t="s">
        <v>8221</v>
      </c>
      <c r="F950" s="3">
        <v>1</v>
      </c>
    </row>
    <row r="951" spans="1:6" x14ac:dyDescent="0.35">
      <c r="A951" s="3" t="s">
        <v>8219</v>
      </c>
      <c r="B951" s="3">
        <v>539</v>
      </c>
      <c r="E951" s="3" t="s">
        <v>8221</v>
      </c>
      <c r="F951" s="3">
        <v>1</v>
      </c>
    </row>
    <row r="952" spans="1:6" x14ac:dyDescent="0.35">
      <c r="A952" s="3" t="s">
        <v>8219</v>
      </c>
      <c r="B952" s="3">
        <v>79</v>
      </c>
      <c r="E952" s="3" t="s">
        <v>8221</v>
      </c>
      <c r="F952" s="3">
        <v>6</v>
      </c>
    </row>
    <row r="953" spans="1:6" x14ac:dyDescent="0.35">
      <c r="A953" s="3" t="s">
        <v>8219</v>
      </c>
      <c r="B953" s="3">
        <v>94</v>
      </c>
      <c r="E953" s="3" t="s">
        <v>8221</v>
      </c>
      <c r="F953" s="3">
        <v>8</v>
      </c>
    </row>
    <row r="954" spans="1:6" x14ac:dyDescent="0.35">
      <c r="A954" s="3" t="s">
        <v>8219</v>
      </c>
      <c r="B954" s="3">
        <v>625</v>
      </c>
      <c r="E954" s="3" t="s">
        <v>8221</v>
      </c>
      <c r="F954" s="3">
        <v>1</v>
      </c>
    </row>
    <row r="955" spans="1:6" x14ac:dyDescent="0.35">
      <c r="A955" s="3" t="s">
        <v>8219</v>
      </c>
      <c r="B955" s="3">
        <v>508</v>
      </c>
      <c r="E955" s="3" t="s">
        <v>8221</v>
      </c>
      <c r="F955" s="3">
        <v>0</v>
      </c>
    </row>
    <row r="956" spans="1:6" x14ac:dyDescent="0.35">
      <c r="A956" s="3" t="s">
        <v>8219</v>
      </c>
      <c r="B956" s="3">
        <v>531</v>
      </c>
      <c r="E956" s="3" t="s">
        <v>8221</v>
      </c>
      <c r="F956" s="3">
        <v>2</v>
      </c>
    </row>
    <row r="957" spans="1:6" x14ac:dyDescent="0.35">
      <c r="A957" s="3" t="s">
        <v>8219</v>
      </c>
      <c r="B957" s="3">
        <v>158</v>
      </c>
      <c r="E957" s="3" t="s">
        <v>8221</v>
      </c>
      <c r="F957" s="3">
        <v>1</v>
      </c>
    </row>
    <row r="958" spans="1:6" x14ac:dyDescent="0.35">
      <c r="A958" s="3" t="s">
        <v>8219</v>
      </c>
      <c r="B958" s="3">
        <v>508</v>
      </c>
      <c r="E958" s="3" t="s">
        <v>8221</v>
      </c>
      <c r="F958" s="3">
        <v>0</v>
      </c>
    </row>
    <row r="959" spans="1:6" x14ac:dyDescent="0.35">
      <c r="A959" s="3" t="s">
        <v>8219</v>
      </c>
      <c r="B959" s="3">
        <v>644</v>
      </c>
      <c r="E959" s="3" t="s">
        <v>8221</v>
      </c>
      <c r="F959" s="3">
        <v>1</v>
      </c>
    </row>
    <row r="960" spans="1:6" x14ac:dyDescent="0.35">
      <c r="A960" s="3" t="s">
        <v>8219</v>
      </c>
      <c r="B960" s="3">
        <v>848</v>
      </c>
      <c r="E960" s="3" t="s">
        <v>8221</v>
      </c>
      <c r="F960" s="3">
        <v>19</v>
      </c>
    </row>
    <row r="961" spans="1:6" x14ac:dyDescent="0.35">
      <c r="A961" s="3" t="s">
        <v>8219</v>
      </c>
      <c r="B961" s="3">
        <v>429</v>
      </c>
      <c r="E961" s="3" t="s">
        <v>8221</v>
      </c>
      <c r="F961" s="3">
        <v>27</v>
      </c>
    </row>
    <row r="962" spans="1:6" x14ac:dyDescent="0.35">
      <c r="A962" s="3" t="s">
        <v>8219</v>
      </c>
      <c r="B962" s="3">
        <v>204</v>
      </c>
      <c r="E962" s="3" t="s">
        <v>8221</v>
      </c>
      <c r="F962" s="3">
        <v>7</v>
      </c>
    </row>
    <row r="963" spans="1:6" x14ac:dyDescent="0.35">
      <c r="A963" s="3" t="s">
        <v>8219</v>
      </c>
      <c r="B963" s="3">
        <v>379</v>
      </c>
      <c r="E963" s="3" t="s">
        <v>8221</v>
      </c>
      <c r="F963" s="3">
        <v>14</v>
      </c>
    </row>
    <row r="964" spans="1:6" x14ac:dyDescent="0.35">
      <c r="A964" s="3" t="s">
        <v>8219</v>
      </c>
      <c r="B964" s="3">
        <v>271</v>
      </c>
      <c r="E964" s="3" t="s">
        <v>8221</v>
      </c>
      <c r="F964" s="3">
        <v>5</v>
      </c>
    </row>
    <row r="965" spans="1:6" x14ac:dyDescent="0.35">
      <c r="A965" s="3" t="s">
        <v>8219</v>
      </c>
      <c r="B965" s="3">
        <v>120</v>
      </c>
      <c r="E965" s="3" t="s">
        <v>8221</v>
      </c>
      <c r="F965" s="3">
        <v>30</v>
      </c>
    </row>
    <row r="966" spans="1:6" x14ac:dyDescent="0.35">
      <c r="A966" s="3" t="s">
        <v>8219</v>
      </c>
      <c r="B966" s="3">
        <v>140</v>
      </c>
      <c r="E966" s="3" t="s">
        <v>8221</v>
      </c>
      <c r="F966" s="3">
        <v>1</v>
      </c>
    </row>
    <row r="967" spans="1:6" x14ac:dyDescent="0.35">
      <c r="A967" s="3" t="s">
        <v>8219</v>
      </c>
      <c r="B967" s="3">
        <v>193</v>
      </c>
      <c r="E967" s="3" t="s">
        <v>8221</v>
      </c>
      <c r="F967" s="3">
        <v>0</v>
      </c>
    </row>
    <row r="968" spans="1:6" x14ac:dyDescent="0.35">
      <c r="A968" s="3" t="s">
        <v>8219</v>
      </c>
      <c r="B968" s="3">
        <v>180</v>
      </c>
      <c r="E968" s="3" t="s">
        <v>8221</v>
      </c>
      <c r="F968" s="3">
        <v>60</v>
      </c>
    </row>
    <row r="969" spans="1:6" x14ac:dyDescent="0.35">
      <c r="A969" s="3" t="s">
        <v>8219</v>
      </c>
      <c r="B969" s="3">
        <v>263</v>
      </c>
      <c r="E969" s="3" t="s">
        <v>8221</v>
      </c>
      <c r="F969" s="3">
        <v>84</v>
      </c>
    </row>
    <row r="970" spans="1:6" x14ac:dyDescent="0.35">
      <c r="A970" s="3" t="s">
        <v>8219</v>
      </c>
      <c r="B970" s="3">
        <v>217</v>
      </c>
      <c r="E970" s="3" t="s">
        <v>8221</v>
      </c>
      <c r="F970" s="3">
        <v>47</v>
      </c>
    </row>
    <row r="971" spans="1:6" x14ac:dyDescent="0.35">
      <c r="A971" s="3" t="s">
        <v>8219</v>
      </c>
      <c r="B971" s="3">
        <v>443</v>
      </c>
      <c r="E971" s="3" t="s">
        <v>8221</v>
      </c>
      <c r="F971" s="3">
        <v>66</v>
      </c>
    </row>
    <row r="972" spans="1:6" x14ac:dyDescent="0.35">
      <c r="A972" s="3" t="s">
        <v>8219</v>
      </c>
      <c r="B972" s="3">
        <v>1373</v>
      </c>
      <c r="E972" s="3" t="s">
        <v>8221</v>
      </c>
      <c r="F972" s="3">
        <v>171</v>
      </c>
    </row>
    <row r="973" spans="1:6" x14ac:dyDescent="0.35">
      <c r="A973" s="3" t="s">
        <v>8219</v>
      </c>
      <c r="B973" s="3">
        <v>742</v>
      </c>
      <c r="E973" s="3" t="s">
        <v>8221</v>
      </c>
      <c r="F973" s="3">
        <v>29</v>
      </c>
    </row>
    <row r="974" spans="1:6" x14ac:dyDescent="0.35">
      <c r="A974" s="3" t="s">
        <v>8219</v>
      </c>
      <c r="B974" s="3">
        <v>170</v>
      </c>
      <c r="E974" s="3" t="s">
        <v>8221</v>
      </c>
      <c r="F974" s="3">
        <v>9</v>
      </c>
    </row>
    <row r="975" spans="1:6" x14ac:dyDescent="0.35">
      <c r="A975" s="3" t="s">
        <v>8219</v>
      </c>
      <c r="B975" s="3">
        <v>242</v>
      </c>
      <c r="E975" s="3" t="s">
        <v>8221</v>
      </c>
      <c r="F975" s="3">
        <v>27</v>
      </c>
    </row>
    <row r="976" spans="1:6" x14ac:dyDescent="0.35">
      <c r="A976" s="3" t="s">
        <v>8219</v>
      </c>
      <c r="B976" s="3">
        <v>541</v>
      </c>
      <c r="E976" s="3" t="s">
        <v>8221</v>
      </c>
      <c r="F976" s="3">
        <v>2</v>
      </c>
    </row>
    <row r="977" spans="1:6" x14ac:dyDescent="0.35">
      <c r="A977" s="3" t="s">
        <v>8219</v>
      </c>
      <c r="B977" s="3">
        <v>121</v>
      </c>
      <c r="E977" s="3" t="s">
        <v>8221</v>
      </c>
      <c r="F977" s="3">
        <v>3</v>
      </c>
    </row>
    <row r="978" spans="1:6" x14ac:dyDescent="0.35">
      <c r="A978" s="3" t="s">
        <v>8219</v>
      </c>
      <c r="B978" s="3">
        <v>621</v>
      </c>
      <c r="E978" s="3" t="s">
        <v>8221</v>
      </c>
      <c r="F978" s="3">
        <v>4</v>
      </c>
    </row>
    <row r="979" spans="1:6" x14ac:dyDescent="0.35">
      <c r="A979" s="3" t="s">
        <v>8219</v>
      </c>
      <c r="B979" s="3">
        <v>101</v>
      </c>
      <c r="E979" s="3" t="s">
        <v>8221</v>
      </c>
      <c r="F979" s="3">
        <v>2</v>
      </c>
    </row>
    <row r="980" spans="1:6" x14ac:dyDescent="0.35">
      <c r="A980" s="3" t="s">
        <v>8219</v>
      </c>
      <c r="B980" s="3">
        <v>554</v>
      </c>
      <c r="E980" s="3" t="s">
        <v>8221</v>
      </c>
      <c r="F980" s="3">
        <v>20</v>
      </c>
    </row>
    <row r="981" spans="1:6" x14ac:dyDescent="0.35">
      <c r="A981" s="3" t="s">
        <v>8219</v>
      </c>
      <c r="B981" s="3">
        <v>666</v>
      </c>
      <c r="E981" s="3" t="s">
        <v>8221</v>
      </c>
      <c r="F981" s="3">
        <v>3</v>
      </c>
    </row>
    <row r="982" spans="1:6" x14ac:dyDescent="0.35">
      <c r="A982" s="3" t="s">
        <v>8219</v>
      </c>
      <c r="B982" s="3">
        <v>410</v>
      </c>
      <c r="E982" s="3" t="s">
        <v>8221</v>
      </c>
      <c r="F982" s="3">
        <v>4</v>
      </c>
    </row>
    <row r="983" spans="1:6" x14ac:dyDescent="0.35">
      <c r="A983" s="3" t="s">
        <v>8219</v>
      </c>
      <c r="B983" s="3">
        <v>375</v>
      </c>
      <c r="E983" s="3" t="s">
        <v>8221</v>
      </c>
      <c r="F983" s="3">
        <v>1</v>
      </c>
    </row>
    <row r="984" spans="1:6" x14ac:dyDescent="0.35">
      <c r="A984" s="3" t="s">
        <v>8219</v>
      </c>
      <c r="B984" s="3">
        <v>1364</v>
      </c>
      <c r="E984" s="3" t="s">
        <v>8221</v>
      </c>
      <c r="F984" s="3">
        <v>0</v>
      </c>
    </row>
    <row r="985" spans="1:6" x14ac:dyDescent="0.35">
      <c r="A985" s="3" t="s">
        <v>8219</v>
      </c>
      <c r="B985" s="3">
        <v>35</v>
      </c>
      <c r="E985" s="3" t="s">
        <v>8221</v>
      </c>
      <c r="F985" s="3">
        <v>0</v>
      </c>
    </row>
    <row r="986" spans="1:6" x14ac:dyDescent="0.35">
      <c r="A986" s="3" t="s">
        <v>8219</v>
      </c>
      <c r="B986" s="3">
        <v>203</v>
      </c>
      <c r="E986" s="3" t="s">
        <v>8221</v>
      </c>
      <c r="F986" s="3">
        <v>14</v>
      </c>
    </row>
    <row r="987" spans="1:6" x14ac:dyDescent="0.35">
      <c r="A987" s="3" t="s">
        <v>8219</v>
      </c>
      <c r="B987" s="3">
        <v>49</v>
      </c>
      <c r="E987" s="3" t="s">
        <v>8221</v>
      </c>
      <c r="F987" s="3">
        <v>1</v>
      </c>
    </row>
    <row r="988" spans="1:6" x14ac:dyDescent="0.35">
      <c r="A988" s="3" t="s">
        <v>8219</v>
      </c>
      <c r="B988" s="3">
        <v>5812</v>
      </c>
      <c r="E988" s="3" t="s">
        <v>8221</v>
      </c>
      <c r="F988" s="3">
        <v>118</v>
      </c>
    </row>
    <row r="989" spans="1:6" x14ac:dyDescent="0.35">
      <c r="A989" s="3" t="s">
        <v>8219</v>
      </c>
      <c r="B989" s="3">
        <v>1556</v>
      </c>
      <c r="E989" s="3" t="s">
        <v>8221</v>
      </c>
      <c r="F989" s="3">
        <v>2</v>
      </c>
    </row>
    <row r="990" spans="1:6" x14ac:dyDescent="0.35">
      <c r="A990" s="3" t="s">
        <v>8219</v>
      </c>
      <c r="B990" s="3">
        <v>65</v>
      </c>
      <c r="E990" s="3" t="s">
        <v>8221</v>
      </c>
      <c r="F990" s="3">
        <v>1</v>
      </c>
    </row>
    <row r="991" spans="1:6" x14ac:dyDescent="0.35">
      <c r="A991" s="3" t="s">
        <v>8219</v>
      </c>
      <c r="B991" s="3">
        <v>10</v>
      </c>
      <c r="E991" s="3" t="s">
        <v>8221</v>
      </c>
      <c r="F991" s="3">
        <v>3</v>
      </c>
    </row>
    <row r="992" spans="1:6" x14ac:dyDescent="0.35">
      <c r="A992" s="3" t="s">
        <v>8219</v>
      </c>
      <c r="B992" s="3">
        <v>76</v>
      </c>
      <c r="E992" s="3" t="s">
        <v>8221</v>
      </c>
      <c r="F992" s="3">
        <v>1</v>
      </c>
    </row>
    <row r="993" spans="1:6" x14ac:dyDescent="0.35">
      <c r="A993" s="3" t="s">
        <v>8219</v>
      </c>
      <c r="B993" s="3">
        <v>263</v>
      </c>
      <c r="E993" s="3" t="s">
        <v>8221</v>
      </c>
      <c r="F993" s="3">
        <v>3</v>
      </c>
    </row>
    <row r="994" spans="1:6" x14ac:dyDescent="0.35">
      <c r="A994" s="3" t="s">
        <v>8219</v>
      </c>
      <c r="B994" s="3">
        <v>1530</v>
      </c>
      <c r="E994" s="3" t="s">
        <v>8221</v>
      </c>
      <c r="F994" s="3">
        <v>38</v>
      </c>
    </row>
    <row r="995" spans="1:6" x14ac:dyDescent="0.35">
      <c r="A995" s="3" t="s">
        <v>8219</v>
      </c>
      <c r="B995" s="3">
        <v>278</v>
      </c>
      <c r="E995" s="3" t="s">
        <v>8221</v>
      </c>
      <c r="F995" s="3">
        <v>52</v>
      </c>
    </row>
    <row r="996" spans="1:6" x14ac:dyDescent="0.35">
      <c r="A996" s="3" t="s">
        <v>8219</v>
      </c>
      <c r="B996" s="3">
        <v>350</v>
      </c>
      <c r="E996" s="3" t="s">
        <v>8221</v>
      </c>
      <c r="F996" s="3">
        <v>2</v>
      </c>
    </row>
    <row r="997" spans="1:6" x14ac:dyDescent="0.35">
      <c r="A997" s="3" t="s">
        <v>8219</v>
      </c>
      <c r="B997" s="3">
        <v>470</v>
      </c>
      <c r="E997" s="3" t="s">
        <v>8221</v>
      </c>
      <c r="F997" s="3">
        <v>0</v>
      </c>
    </row>
    <row r="998" spans="1:6" x14ac:dyDescent="0.35">
      <c r="A998" s="3" t="s">
        <v>8219</v>
      </c>
      <c r="B998" s="3">
        <v>3</v>
      </c>
      <c r="E998" s="3" t="s">
        <v>8221</v>
      </c>
      <c r="F998" s="3">
        <v>4</v>
      </c>
    </row>
    <row r="999" spans="1:6" x14ac:dyDescent="0.35">
      <c r="A999" s="3" t="s">
        <v>8219</v>
      </c>
      <c r="B999" s="3">
        <v>8200</v>
      </c>
      <c r="E999" s="3" t="s">
        <v>8221</v>
      </c>
      <c r="F999" s="3">
        <v>4</v>
      </c>
    </row>
    <row r="1000" spans="1:6" x14ac:dyDescent="0.35">
      <c r="A1000" s="3" t="s">
        <v>8219</v>
      </c>
      <c r="B1000" s="3">
        <v>8359</v>
      </c>
      <c r="E1000" s="3" t="s">
        <v>8221</v>
      </c>
      <c r="F1000" s="3">
        <v>18</v>
      </c>
    </row>
    <row r="1001" spans="1:6" x14ac:dyDescent="0.35">
      <c r="A1001" s="3" t="s">
        <v>8219</v>
      </c>
      <c r="B1001" s="3">
        <v>188</v>
      </c>
      <c r="E1001" s="3" t="s">
        <v>8221</v>
      </c>
      <c r="F1001" s="3">
        <v>0</v>
      </c>
    </row>
    <row r="1002" spans="1:6" x14ac:dyDescent="0.35">
      <c r="A1002" s="3" t="s">
        <v>8219</v>
      </c>
      <c r="B1002" s="3">
        <v>48</v>
      </c>
      <c r="E1002" s="3" t="s">
        <v>8221</v>
      </c>
      <c r="F1002" s="3">
        <v>22</v>
      </c>
    </row>
    <row r="1003" spans="1:6" x14ac:dyDescent="0.35">
      <c r="A1003" s="3" t="s">
        <v>8219</v>
      </c>
      <c r="B1003" s="3">
        <v>607</v>
      </c>
      <c r="E1003" s="3" t="s">
        <v>8221</v>
      </c>
      <c r="F1003" s="3">
        <v>49</v>
      </c>
    </row>
    <row r="1004" spans="1:6" x14ac:dyDescent="0.35">
      <c r="A1004" s="3" t="s">
        <v>8219</v>
      </c>
      <c r="B1004" s="3">
        <v>50</v>
      </c>
      <c r="E1004" s="3" t="s">
        <v>8221</v>
      </c>
      <c r="F1004" s="3">
        <v>19</v>
      </c>
    </row>
    <row r="1005" spans="1:6" x14ac:dyDescent="0.35">
      <c r="A1005" s="3" t="s">
        <v>8219</v>
      </c>
      <c r="B1005" s="3">
        <v>55</v>
      </c>
      <c r="E1005" s="3" t="s">
        <v>8221</v>
      </c>
      <c r="F1005" s="3">
        <v>4</v>
      </c>
    </row>
    <row r="1006" spans="1:6" x14ac:dyDescent="0.35">
      <c r="A1006" s="3" t="s">
        <v>8219</v>
      </c>
      <c r="B1006" s="3">
        <v>38</v>
      </c>
      <c r="E1006" s="3" t="s">
        <v>8221</v>
      </c>
      <c r="F1006" s="3">
        <v>4</v>
      </c>
    </row>
    <row r="1007" spans="1:6" x14ac:dyDescent="0.35">
      <c r="A1007" s="3" t="s">
        <v>8219</v>
      </c>
      <c r="B1007" s="3">
        <v>25</v>
      </c>
      <c r="E1007" s="3" t="s">
        <v>8221</v>
      </c>
      <c r="F1007" s="3">
        <v>2</v>
      </c>
    </row>
    <row r="1008" spans="1:6" x14ac:dyDescent="0.35">
      <c r="A1008" s="3" t="s">
        <v>8219</v>
      </c>
      <c r="B1008" s="3">
        <v>46</v>
      </c>
      <c r="E1008" s="3" t="s">
        <v>8221</v>
      </c>
      <c r="F1008" s="3">
        <v>0</v>
      </c>
    </row>
    <row r="1009" spans="1:6" x14ac:dyDescent="0.35">
      <c r="A1009" s="3" t="s">
        <v>8219</v>
      </c>
      <c r="B1009" s="3">
        <v>83</v>
      </c>
      <c r="E1009" s="3" t="s">
        <v>8221</v>
      </c>
      <c r="F1009" s="3">
        <v>0</v>
      </c>
    </row>
    <row r="1010" spans="1:6" x14ac:dyDescent="0.35">
      <c r="A1010" s="3" t="s">
        <v>8219</v>
      </c>
      <c r="B1010" s="3">
        <v>35</v>
      </c>
      <c r="E1010" s="3" t="s">
        <v>8221</v>
      </c>
      <c r="F1010" s="3">
        <v>14</v>
      </c>
    </row>
    <row r="1011" spans="1:6" x14ac:dyDescent="0.35">
      <c r="A1011" s="3" t="s">
        <v>8219</v>
      </c>
      <c r="B1011" s="3">
        <v>25</v>
      </c>
      <c r="E1011" s="3" t="s">
        <v>8221</v>
      </c>
      <c r="F1011" s="3">
        <v>8</v>
      </c>
    </row>
    <row r="1012" spans="1:6" x14ac:dyDescent="0.35">
      <c r="A1012" s="3" t="s">
        <v>8219</v>
      </c>
      <c r="B1012" s="3">
        <v>75</v>
      </c>
      <c r="E1012" s="3" t="s">
        <v>8221</v>
      </c>
      <c r="F1012" s="3">
        <v>0</v>
      </c>
    </row>
    <row r="1013" spans="1:6" x14ac:dyDescent="0.35">
      <c r="A1013" s="3" t="s">
        <v>8219</v>
      </c>
      <c r="B1013" s="3">
        <v>62</v>
      </c>
      <c r="E1013" s="3" t="s">
        <v>8221</v>
      </c>
      <c r="F1013" s="3">
        <v>15</v>
      </c>
    </row>
    <row r="1014" spans="1:6" x14ac:dyDescent="0.35">
      <c r="A1014" s="3" t="s">
        <v>8219</v>
      </c>
      <c r="B1014" s="3">
        <v>160</v>
      </c>
      <c r="E1014" s="3" t="s">
        <v>8221</v>
      </c>
      <c r="F1014" s="3">
        <v>33</v>
      </c>
    </row>
    <row r="1015" spans="1:6" x14ac:dyDescent="0.35">
      <c r="A1015" s="3" t="s">
        <v>8219</v>
      </c>
      <c r="B1015" s="3">
        <v>246</v>
      </c>
      <c r="E1015" s="3" t="s">
        <v>8221</v>
      </c>
      <c r="F1015" s="3">
        <v>2</v>
      </c>
    </row>
    <row r="1016" spans="1:6" x14ac:dyDescent="0.35">
      <c r="A1016" s="3" t="s">
        <v>8219</v>
      </c>
      <c r="B1016" s="3">
        <v>55</v>
      </c>
      <c r="E1016" s="3" t="s">
        <v>8221</v>
      </c>
      <c r="F1016" s="3">
        <v>6</v>
      </c>
    </row>
    <row r="1017" spans="1:6" x14ac:dyDescent="0.35">
      <c r="A1017" s="3" t="s">
        <v>8219</v>
      </c>
      <c r="B1017" s="3">
        <v>23</v>
      </c>
      <c r="E1017" s="3" t="s">
        <v>8221</v>
      </c>
      <c r="F1017" s="3">
        <v>2</v>
      </c>
    </row>
    <row r="1018" spans="1:6" x14ac:dyDescent="0.35">
      <c r="A1018" s="3" t="s">
        <v>8219</v>
      </c>
      <c r="B1018" s="3">
        <v>72</v>
      </c>
      <c r="E1018" s="3" t="s">
        <v>8221</v>
      </c>
      <c r="F1018" s="3">
        <v>0</v>
      </c>
    </row>
    <row r="1019" spans="1:6" x14ac:dyDescent="0.35">
      <c r="A1019" s="3" t="s">
        <v>8219</v>
      </c>
      <c r="B1019" s="3">
        <v>22</v>
      </c>
      <c r="E1019" s="3" t="s">
        <v>8221</v>
      </c>
      <c r="F1019" s="3">
        <v>4</v>
      </c>
    </row>
    <row r="1020" spans="1:6" x14ac:dyDescent="0.35">
      <c r="A1020" s="3" t="s">
        <v>8219</v>
      </c>
      <c r="B1020" s="3">
        <v>14</v>
      </c>
      <c r="E1020" s="3" t="s">
        <v>8221</v>
      </c>
      <c r="F1020" s="3">
        <v>1</v>
      </c>
    </row>
    <row r="1021" spans="1:6" x14ac:dyDescent="0.35">
      <c r="A1021" s="3" t="s">
        <v>8219</v>
      </c>
      <c r="B1021" s="3">
        <v>38</v>
      </c>
      <c r="E1021" s="3" t="s">
        <v>8221</v>
      </c>
      <c r="F1021" s="3">
        <v>3</v>
      </c>
    </row>
    <row r="1022" spans="1:6" x14ac:dyDescent="0.35">
      <c r="A1022" s="3" t="s">
        <v>8219</v>
      </c>
      <c r="B1022" s="3">
        <v>32</v>
      </c>
      <c r="E1022" s="3" t="s">
        <v>8221</v>
      </c>
      <c r="F1022" s="3">
        <v>4</v>
      </c>
    </row>
    <row r="1023" spans="1:6" x14ac:dyDescent="0.35">
      <c r="A1023" s="3" t="s">
        <v>8219</v>
      </c>
      <c r="B1023" s="3">
        <v>63</v>
      </c>
      <c r="E1023" s="3" t="s">
        <v>8221</v>
      </c>
      <c r="F1023" s="3">
        <v>0</v>
      </c>
    </row>
    <row r="1024" spans="1:6" x14ac:dyDescent="0.35">
      <c r="A1024" s="3" t="s">
        <v>8219</v>
      </c>
      <c r="B1024" s="3">
        <v>27</v>
      </c>
      <c r="E1024" s="3" t="s">
        <v>8221</v>
      </c>
      <c r="F1024" s="3">
        <v>4</v>
      </c>
    </row>
    <row r="1025" spans="1:6" x14ac:dyDescent="0.35">
      <c r="A1025" s="3" t="s">
        <v>8219</v>
      </c>
      <c r="B1025" s="3">
        <v>44</v>
      </c>
      <c r="E1025" s="3" t="s">
        <v>8221</v>
      </c>
      <c r="F1025" s="3">
        <v>3</v>
      </c>
    </row>
    <row r="1026" spans="1:6" x14ac:dyDescent="0.35">
      <c r="A1026" s="3" t="s">
        <v>8219</v>
      </c>
      <c r="B1026" s="3">
        <v>38</v>
      </c>
      <c r="E1026" s="3" t="s">
        <v>8221</v>
      </c>
      <c r="F1026" s="3">
        <v>34</v>
      </c>
    </row>
    <row r="1027" spans="1:6" x14ac:dyDescent="0.35">
      <c r="A1027" s="3" t="s">
        <v>8219</v>
      </c>
      <c r="B1027" s="3">
        <v>115</v>
      </c>
      <c r="E1027" s="3" t="s">
        <v>8221</v>
      </c>
      <c r="F1027" s="3">
        <v>2</v>
      </c>
    </row>
    <row r="1028" spans="1:6" x14ac:dyDescent="0.35">
      <c r="A1028" s="3" t="s">
        <v>8219</v>
      </c>
      <c r="B1028" s="3">
        <v>37</v>
      </c>
      <c r="E1028" s="3" t="s">
        <v>8221</v>
      </c>
      <c r="F1028" s="3">
        <v>33</v>
      </c>
    </row>
    <row r="1029" spans="1:6" x14ac:dyDescent="0.35">
      <c r="A1029" s="3" t="s">
        <v>8219</v>
      </c>
      <c r="B1029" s="3">
        <v>99</v>
      </c>
      <c r="E1029" s="3" t="s">
        <v>8221</v>
      </c>
      <c r="F1029" s="3">
        <v>0</v>
      </c>
    </row>
    <row r="1030" spans="1:6" x14ac:dyDescent="0.35">
      <c r="A1030" s="3" t="s">
        <v>8219</v>
      </c>
      <c r="B1030" s="3">
        <v>44</v>
      </c>
      <c r="E1030" s="3" t="s">
        <v>8221</v>
      </c>
      <c r="F1030" s="3">
        <v>0</v>
      </c>
    </row>
    <row r="1031" spans="1:6" x14ac:dyDescent="0.35">
      <c r="A1031" s="3" t="s">
        <v>8219</v>
      </c>
      <c r="B1031" s="3">
        <v>58</v>
      </c>
      <c r="E1031" s="3" t="s">
        <v>8221</v>
      </c>
      <c r="F1031" s="3">
        <v>1</v>
      </c>
    </row>
    <row r="1032" spans="1:6" x14ac:dyDescent="0.35">
      <c r="A1032" s="3" t="s">
        <v>8219</v>
      </c>
      <c r="B1032" s="3">
        <v>191</v>
      </c>
      <c r="E1032" s="3" t="s">
        <v>8221</v>
      </c>
      <c r="F1032" s="3">
        <v>13</v>
      </c>
    </row>
    <row r="1033" spans="1:6" x14ac:dyDescent="0.35">
      <c r="A1033" s="3" t="s">
        <v>8219</v>
      </c>
      <c r="B1033" s="3">
        <v>40</v>
      </c>
      <c r="E1033" s="3" t="s">
        <v>8221</v>
      </c>
      <c r="F1033" s="3">
        <v>2</v>
      </c>
    </row>
    <row r="1034" spans="1:6" x14ac:dyDescent="0.35">
      <c r="A1034" s="3" t="s">
        <v>8219</v>
      </c>
      <c r="B1034" s="3">
        <v>38</v>
      </c>
      <c r="E1034" s="3" t="s">
        <v>8221</v>
      </c>
      <c r="F1034" s="3">
        <v>36</v>
      </c>
    </row>
    <row r="1035" spans="1:6" x14ac:dyDescent="0.35">
      <c r="A1035" s="3" t="s">
        <v>8219</v>
      </c>
      <c r="B1035" s="3">
        <v>39</v>
      </c>
      <c r="E1035" s="3" t="s">
        <v>8221</v>
      </c>
      <c r="F1035" s="3">
        <v>1</v>
      </c>
    </row>
    <row r="1036" spans="1:6" x14ac:dyDescent="0.35">
      <c r="A1036" s="3" t="s">
        <v>8219</v>
      </c>
      <c r="B1036" s="3">
        <v>11</v>
      </c>
      <c r="E1036" s="3" t="s">
        <v>8221</v>
      </c>
      <c r="F1036" s="3">
        <v>15</v>
      </c>
    </row>
    <row r="1037" spans="1:6" x14ac:dyDescent="0.35">
      <c r="A1037" s="3" t="s">
        <v>8219</v>
      </c>
      <c r="B1037" s="3">
        <v>107</v>
      </c>
      <c r="E1037" s="3" t="s">
        <v>8221</v>
      </c>
      <c r="F1037" s="3">
        <v>1</v>
      </c>
    </row>
    <row r="1038" spans="1:6" x14ac:dyDescent="0.35">
      <c r="A1038" s="3" t="s">
        <v>8219</v>
      </c>
      <c r="B1038" s="3">
        <v>147</v>
      </c>
      <c r="E1038" s="3" t="s">
        <v>8221</v>
      </c>
      <c r="F1038" s="3">
        <v>0</v>
      </c>
    </row>
    <row r="1039" spans="1:6" x14ac:dyDescent="0.35">
      <c r="A1039" s="3" t="s">
        <v>8219</v>
      </c>
      <c r="B1039" s="3">
        <v>36</v>
      </c>
      <c r="E1039" s="3" t="s">
        <v>8221</v>
      </c>
      <c r="F1039" s="3">
        <v>1</v>
      </c>
    </row>
    <row r="1040" spans="1:6" x14ac:dyDescent="0.35">
      <c r="A1040" s="3" t="s">
        <v>8219</v>
      </c>
      <c r="B1040" s="3">
        <v>92</v>
      </c>
      <c r="E1040" s="3" t="s">
        <v>8221</v>
      </c>
      <c r="F1040" s="3">
        <v>0</v>
      </c>
    </row>
    <row r="1041" spans="1:6" x14ac:dyDescent="0.35">
      <c r="A1041" s="3" t="s">
        <v>8219</v>
      </c>
      <c r="B1041" s="3">
        <v>35</v>
      </c>
      <c r="E1041" s="3" t="s">
        <v>8221</v>
      </c>
      <c r="F1041" s="3">
        <v>0</v>
      </c>
    </row>
    <row r="1042" spans="1:6" x14ac:dyDescent="0.35">
      <c r="A1042" s="3" t="s">
        <v>8219</v>
      </c>
      <c r="B1042" s="3">
        <v>17</v>
      </c>
      <c r="E1042" s="3" t="s">
        <v>8221</v>
      </c>
      <c r="F1042" s="3">
        <v>1</v>
      </c>
    </row>
    <row r="1043" spans="1:6" x14ac:dyDescent="0.35">
      <c r="A1043" s="3" t="s">
        <v>8219</v>
      </c>
      <c r="B1043" s="3">
        <v>22</v>
      </c>
      <c r="E1043" s="3" t="s">
        <v>8221</v>
      </c>
      <c r="F1043" s="3">
        <v>39</v>
      </c>
    </row>
    <row r="1044" spans="1:6" x14ac:dyDescent="0.35">
      <c r="A1044" s="3" t="s">
        <v>8219</v>
      </c>
      <c r="B1044" s="3">
        <v>69</v>
      </c>
      <c r="E1044" s="3" t="s">
        <v>8221</v>
      </c>
      <c r="F1044" s="3">
        <v>0</v>
      </c>
    </row>
    <row r="1045" spans="1:6" x14ac:dyDescent="0.35">
      <c r="A1045" s="3" t="s">
        <v>8219</v>
      </c>
      <c r="B1045" s="3">
        <v>13</v>
      </c>
      <c r="E1045" s="3" t="s">
        <v>8221</v>
      </c>
      <c r="F1045" s="3">
        <v>0</v>
      </c>
    </row>
    <row r="1046" spans="1:6" x14ac:dyDescent="0.35">
      <c r="A1046" s="3" t="s">
        <v>8219</v>
      </c>
      <c r="B1046" s="3">
        <v>58</v>
      </c>
      <c r="E1046" s="3" t="s">
        <v>8221</v>
      </c>
      <c r="F1046" s="3">
        <v>3</v>
      </c>
    </row>
    <row r="1047" spans="1:6" x14ac:dyDescent="0.35">
      <c r="A1047" s="3" t="s">
        <v>8219</v>
      </c>
      <c r="B1047" s="3">
        <v>44</v>
      </c>
      <c r="E1047" s="3" t="s">
        <v>8221</v>
      </c>
      <c r="F1047" s="3">
        <v>1</v>
      </c>
    </row>
    <row r="1048" spans="1:6" x14ac:dyDescent="0.35">
      <c r="A1048" s="3" t="s">
        <v>8219</v>
      </c>
      <c r="B1048" s="3">
        <v>83</v>
      </c>
      <c r="E1048" s="3" t="s">
        <v>8221</v>
      </c>
      <c r="F1048" s="3">
        <v>13</v>
      </c>
    </row>
    <row r="1049" spans="1:6" x14ac:dyDescent="0.35">
      <c r="A1049" s="3" t="s">
        <v>8219</v>
      </c>
      <c r="B1049" s="3">
        <v>117</v>
      </c>
      <c r="E1049" s="3" t="s">
        <v>8221</v>
      </c>
      <c r="F1049" s="3">
        <v>0</v>
      </c>
    </row>
    <row r="1050" spans="1:6" x14ac:dyDescent="0.35">
      <c r="A1050" s="3" t="s">
        <v>8219</v>
      </c>
      <c r="B1050" s="3">
        <v>32</v>
      </c>
      <c r="E1050" s="3" t="s">
        <v>8221</v>
      </c>
      <c r="F1050" s="3">
        <v>6</v>
      </c>
    </row>
    <row r="1051" spans="1:6" x14ac:dyDescent="0.35">
      <c r="A1051" s="3" t="s">
        <v>8219</v>
      </c>
      <c r="B1051" s="3">
        <v>8</v>
      </c>
      <c r="E1051" s="3" t="s">
        <v>8221</v>
      </c>
      <c r="F1051" s="3">
        <v>0</v>
      </c>
    </row>
    <row r="1052" spans="1:6" x14ac:dyDescent="0.35">
      <c r="A1052" s="3" t="s">
        <v>8219</v>
      </c>
      <c r="B1052" s="3">
        <v>340</v>
      </c>
      <c r="E1052" s="3" t="s">
        <v>8221</v>
      </c>
      <c r="F1052" s="3">
        <v>14</v>
      </c>
    </row>
    <row r="1053" spans="1:6" x14ac:dyDescent="0.35">
      <c r="A1053" s="3" t="s">
        <v>8219</v>
      </c>
      <c r="B1053" s="3">
        <v>7</v>
      </c>
      <c r="E1053" s="3" t="s">
        <v>8221</v>
      </c>
      <c r="F1053" s="3">
        <v>5</v>
      </c>
    </row>
    <row r="1054" spans="1:6" x14ac:dyDescent="0.35">
      <c r="A1054" s="3" t="s">
        <v>8219</v>
      </c>
      <c r="B1054" s="3">
        <v>19</v>
      </c>
      <c r="E1054" s="3" t="s">
        <v>8221</v>
      </c>
      <c r="F1054" s="3">
        <v>6</v>
      </c>
    </row>
    <row r="1055" spans="1:6" x14ac:dyDescent="0.35">
      <c r="A1055" s="3" t="s">
        <v>8219</v>
      </c>
      <c r="B1055" s="3">
        <v>47</v>
      </c>
      <c r="E1055" s="3" t="s">
        <v>8221</v>
      </c>
      <c r="F1055" s="3">
        <v>15</v>
      </c>
    </row>
    <row r="1056" spans="1:6" x14ac:dyDescent="0.35">
      <c r="A1056" s="3" t="s">
        <v>8219</v>
      </c>
      <c r="B1056" s="3">
        <v>13</v>
      </c>
      <c r="E1056" s="3" t="s">
        <v>8221</v>
      </c>
      <c r="F1056" s="3">
        <v>0</v>
      </c>
    </row>
    <row r="1057" spans="1:6" x14ac:dyDescent="0.35">
      <c r="A1057" s="3" t="s">
        <v>8219</v>
      </c>
      <c r="B1057" s="3">
        <v>90</v>
      </c>
      <c r="E1057" s="3" t="s">
        <v>8221</v>
      </c>
      <c r="F1057" s="3">
        <v>1</v>
      </c>
    </row>
    <row r="1058" spans="1:6" x14ac:dyDescent="0.35">
      <c r="A1058" s="3" t="s">
        <v>8219</v>
      </c>
      <c r="B1058" s="3">
        <v>63</v>
      </c>
      <c r="E1058" s="3" t="s">
        <v>8221</v>
      </c>
      <c r="F1058" s="3">
        <v>9</v>
      </c>
    </row>
    <row r="1059" spans="1:6" x14ac:dyDescent="0.35">
      <c r="A1059" s="3" t="s">
        <v>8219</v>
      </c>
      <c r="B1059" s="3">
        <v>26</v>
      </c>
      <c r="E1059" s="3" t="s">
        <v>8221</v>
      </c>
      <c r="F1059" s="3">
        <v>3</v>
      </c>
    </row>
    <row r="1060" spans="1:6" x14ac:dyDescent="0.35">
      <c r="A1060" s="3" t="s">
        <v>8219</v>
      </c>
      <c r="B1060" s="3">
        <v>71</v>
      </c>
      <c r="E1060" s="3" t="s">
        <v>8221</v>
      </c>
      <c r="F1060" s="3">
        <v>3</v>
      </c>
    </row>
    <row r="1061" spans="1:6" x14ac:dyDescent="0.35">
      <c r="A1061" s="3" t="s">
        <v>8219</v>
      </c>
      <c r="B1061" s="3">
        <v>38</v>
      </c>
      <c r="E1061" s="3" t="s">
        <v>8221</v>
      </c>
      <c r="F1061" s="3">
        <v>1</v>
      </c>
    </row>
    <row r="1062" spans="1:6" x14ac:dyDescent="0.35">
      <c r="A1062" s="3" t="s">
        <v>8219</v>
      </c>
      <c r="B1062" s="3">
        <v>859</v>
      </c>
      <c r="E1062" s="3" t="s">
        <v>8221</v>
      </c>
      <c r="F1062" s="3">
        <v>3</v>
      </c>
    </row>
    <row r="1063" spans="1:6" x14ac:dyDescent="0.35">
      <c r="A1063" s="3" t="s">
        <v>8219</v>
      </c>
      <c r="B1063" s="3">
        <v>21</v>
      </c>
      <c r="E1063" s="3" t="s">
        <v>8221</v>
      </c>
      <c r="F1063" s="3">
        <v>0</v>
      </c>
    </row>
    <row r="1064" spans="1:6" x14ac:dyDescent="0.35">
      <c r="A1064" s="3" t="s">
        <v>8219</v>
      </c>
      <c r="B1064" s="3">
        <v>78</v>
      </c>
      <c r="E1064" s="3" t="s">
        <v>8221</v>
      </c>
      <c r="F1064" s="3">
        <v>2</v>
      </c>
    </row>
    <row r="1065" spans="1:6" x14ac:dyDescent="0.35">
      <c r="A1065" s="3" t="s">
        <v>8219</v>
      </c>
      <c r="B1065" s="3">
        <v>53</v>
      </c>
      <c r="E1065" s="3" t="s">
        <v>8221</v>
      </c>
      <c r="F1065" s="3">
        <v>10</v>
      </c>
    </row>
    <row r="1066" spans="1:6" x14ac:dyDescent="0.35">
      <c r="A1066" s="3" t="s">
        <v>8219</v>
      </c>
      <c r="B1066" s="3">
        <v>356</v>
      </c>
      <c r="E1066" s="3" t="s">
        <v>8221</v>
      </c>
      <c r="F1066" s="3">
        <v>60</v>
      </c>
    </row>
    <row r="1067" spans="1:6" x14ac:dyDescent="0.35">
      <c r="A1067" s="3" t="s">
        <v>8219</v>
      </c>
      <c r="B1067" s="3">
        <v>279</v>
      </c>
      <c r="E1067" s="3" t="s">
        <v>8221</v>
      </c>
      <c r="F1067" s="3">
        <v>5</v>
      </c>
    </row>
    <row r="1068" spans="1:6" x14ac:dyDescent="0.35">
      <c r="A1068" s="3" t="s">
        <v>8219</v>
      </c>
      <c r="B1068" s="3">
        <v>266</v>
      </c>
      <c r="E1068" s="3" t="s">
        <v>8221</v>
      </c>
      <c r="F1068" s="3">
        <v>9</v>
      </c>
    </row>
    <row r="1069" spans="1:6" x14ac:dyDescent="0.35">
      <c r="A1069" s="3" t="s">
        <v>8219</v>
      </c>
      <c r="B1069" s="3">
        <v>623</v>
      </c>
      <c r="E1069" s="3" t="s">
        <v>8221</v>
      </c>
      <c r="F1069" s="3">
        <v>13</v>
      </c>
    </row>
    <row r="1070" spans="1:6" x14ac:dyDescent="0.35">
      <c r="A1070" s="3" t="s">
        <v>8219</v>
      </c>
      <c r="B1070" s="3">
        <v>392</v>
      </c>
      <c r="E1070" s="3" t="s">
        <v>8221</v>
      </c>
      <c r="F1070" s="3">
        <v>0</v>
      </c>
    </row>
    <row r="1071" spans="1:6" x14ac:dyDescent="0.35">
      <c r="A1071" s="3" t="s">
        <v>8219</v>
      </c>
      <c r="B1071" s="3">
        <v>3562</v>
      </c>
      <c r="E1071" s="3" t="s">
        <v>8221</v>
      </c>
      <c r="F1071" s="3">
        <v>8</v>
      </c>
    </row>
    <row r="1072" spans="1:6" x14ac:dyDescent="0.35">
      <c r="A1072" s="3" t="s">
        <v>8219</v>
      </c>
      <c r="B1072" s="3">
        <v>514</v>
      </c>
      <c r="E1072" s="3" t="s">
        <v>8221</v>
      </c>
      <c r="F1072" s="3">
        <v>3</v>
      </c>
    </row>
    <row r="1073" spans="1:6" x14ac:dyDescent="0.35">
      <c r="A1073" s="3" t="s">
        <v>8219</v>
      </c>
      <c r="B1073" s="3">
        <v>88</v>
      </c>
      <c r="E1073" s="3" t="s">
        <v>8221</v>
      </c>
      <c r="F1073" s="3">
        <v>3</v>
      </c>
    </row>
    <row r="1074" spans="1:6" x14ac:dyDescent="0.35">
      <c r="A1074" s="3" t="s">
        <v>8219</v>
      </c>
      <c r="B1074" s="3">
        <v>537</v>
      </c>
      <c r="E1074" s="3" t="s">
        <v>8221</v>
      </c>
      <c r="F1074" s="3">
        <v>0</v>
      </c>
    </row>
    <row r="1075" spans="1:6" x14ac:dyDescent="0.35">
      <c r="A1075" s="3" t="s">
        <v>8219</v>
      </c>
      <c r="B1075" s="3">
        <v>25</v>
      </c>
      <c r="E1075" s="3" t="s">
        <v>8221</v>
      </c>
      <c r="F1075" s="3">
        <v>6</v>
      </c>
    </row>
    <row r="1076" spans="1:6" x14ac:dyDescent="0.35">
      <c r="A1076" s="3" t="s">
        <v>8219</v>
      </c>
      <c r="B1076" s="3">
        <v>3238</v>
      </c>
      <c r="E1076" s="3" t="s">
        <v>8221</v>
      </c>
      <c r="F1076" s="3">
        <v>4</v>
      </c>
    </row>
    <row r="1077" spans="1:6" x14ac:dyDescent="0.35">
      <c r="A1077" s="3" t="s">
        <v>8219</v>
      </c>
      <c r="B1077" s="3">
        <v>897</v>
      </c>
      <c r="E1077" s="3" t="s">
        <v>8221</v>
      </c>
      <c r="F1077" s="3">
        <v>1</v>
      </c>
    </row>
    <row r="1078" spans="1:6" x14ac:dyDescent="0.35">
      <c r="A1078" s="3" t="s">
        <v>8219</v>
      </c>
      <c r="B1078" s="3">
        <v>878</v>
      </c>
      <c r="E1078" s="3" t="s">
        <v>8221</v>
      </c>
      <c r="F1078" s="3">
        <v>29</v>
      </c>
    </row>
    <row r="1079" spans="1:6" x14ac:dyDescent="0.35">
      <c r="A1079" s="3" t="s">
        <v>8219</v>
      </c>
      <c r="B1079" s="3">
        <v>115</v>
      </c>
      <c r="E1079" s="3" t="s">
        <v>8221</v>
      </c>
      <c r="F1079" s="3">
        <v>0</v>
      </c>
    </row>
    <row r="1080" spans="1:6" x14ac:dyDescent="0.35">
      <c r="A1080" s="3" t="s">
        <v>8219</v>
      </c>
      <c r="B1080" s="3">
        <v>234</v>
      </c>
      <c r="E1080" s="3" t="s">
        <v>8221</v>
      </c>
      <c r="F1080" s="3">
        <v>4</v>
      </c>
    </row>
    <row r="1081" spans="1:6" x14ac:dyDescent="0.35">
      <c r="A1081" s="3" t="s">
        <v>8219</v>
      </c>
      <c r="B1081" s="3">
        <v>4330</v>
      </c>
      <c r="E1081" s="3" t="s">
        <v>8221</v>
      </c>
      <c r="F1081" s="3">
        <v>5</v>
      </c>
    </row>
    <row r="1082" spans="1:6" x14ac:dyDescent="0.35">
      <c r="A1082" s="3" t="s">
        <v>8219</v>
      </c>
      <c r="B1082" s="3">
        <v>651</v>
      </c>
      <c r="E1082" s="3" t="s">
        <v>8221</v>
      </c>
      <c r="F1082" s="3">
        <v>4</v>
      </c>
    </row>
    <row r="1083" spans="1:6" x14ac:dyDescent="0.35">
      <c r="A1083" s="3" t="s">
        <v>8219</v>
      </c>
      <c r="B1083" s="3">
        <v>251</v>
      </c>
      <c r="E1083" s="3" t="s">
        <v>8221</v>
      </c>
      <c r="F1083" s="3">
        <v>5</v>
      </c>
    </row>
    <row r="1084" spans="1:6" x14ac:dyDescent="0.35">
      <c r="A1084" s="3" t="s">
        <v>8219</v>
      </c>
      <c r="B1084" s="3">
        <v>263</v>
      </c>
      <c r="E1084" s="3" t="s">
        <v>8221</v>
      </c>
      <c r="F1084" s="3">
        <v>1</v>
      </c>
    </row>
    <row r="1085" spans="1:6" x14ac:dyDescent="0.35">
      <c r="A1085" s="3" t="s">
        <v>8219</v>
      </c>
      <c r="B1085" s="3">
        <v>28</v>
      </c>
      <c r="E1085" s="3" t="s">
        <v>8221</v>
      </c>
      <c r="F1085" s="3">
        <v>1</v>
      </c>
    </row>
    <row r="1086" spans="1:6" x14ac:dyDescent="0.35">
      <c r="A1086" s="3" t="s">
        <v>8219</v>
      </c>
      <c r="B1086" s="3">
        <v>721</v>
      </c>
      <c r="E1086" s="3" t="s">
        <v>8221</v>
      </c>
      <c r="F1086" s="3">
        <v>0</v>
      </c>
    </row>
    <row r="1087" spans="1:6" x14ac:dyDescent="0.35">
      <c r="A1087" s="3" t="s">
        <v>8219</v>
      </c>
      <c r="B1087" s="3">
        <v>50</v>
      </c>
      <c r="E1087" s="3" t="s">
        <v>8221</v>
      </c>
      <c r="F1087" s="3">
        <v>14</v>
      </c>
    </row>
    <row r="1088" spans="1:6" x14ac:dyDescent="0.35">
      <c r="A1088" s="3" t="s">
        <v>8219</v>
      </c>
      <c r="B1088" s="3">
        <v>73</v>
      </c>
      <c r="E1088" s="3" t="s">
        <v>8221</v>
      </c>
      <c r="F1088" s="3">
        <v>3</v>
      </c>
    </row>
    <row r="1089" spans="1:6" x14ac:dyDescent="0.35">
      <c r="A1089" s="3" t="s">
        <v>8219</v>
      </c>
      <c r="B1089" s="3">
        <v>27</v>
      </c>
      <c r="E1089" s="3" t="s">
        <v>8221</v>
      </c>
      <c r="F1089" s="3">
        <v>10</v>
      </c>
    </row>
    <row r="1090" spans="1:6" x14ac:dyDescent="0.35">
      <c r="A1090" s="3" t="s">
        <v>8219</v>
      </c>
      <c r="B1090" s="3">
        <v>34</v>
      </c>
      <c r="E1090" s="3" t="s">
        <v>8221</v>
      </c>
      <c r="F1090" s="3">
        <v>17</v>
      </c>
    </row>
    <row r="1091" spans="1:6" x14ac:dyDescent="0.35">
      <c r="A1091" s="3" t="s">
        <v>8219</v>
      </c>
      <c r="B1091" s="3">
        <v>7</v>
      </c>
      <c r="E1091" s="3" t="s">
        <v>8221</v>
      </c>
      <c r="F1091" s="3">
        <v>2</v>
      </c>
    </row>
    <row r="1092" spans="1:6" x14ac:dyDescent="0.35">
      <c r="A1092" s="3" t="s">
        <v>8219</v>
      </c>
      <c r="B1092" s="3">
        <v>24</v>
      </c>
      <c r="E1092" s="3" t="s">
        <v>8221</v>
      </c>
      <c r="F1092" s="3">
        <v>0</v>
      </c>
    </row>
    <row r="1093" spans="1:6" x14ac:dyDescent="0.35">
      <c r="A1093" s="3" t="s">
        <v>8219</v>
      </c>
      <c r="B1093" s="3">
        <v>15</v>
      </c>
      <c r="E1093" s="3" t="s">
        <v>8221</v>
      </c>
      <c r="F1093" s="3">
        <v>4</v>
      </c>
    </row>
    <row r="1094" spans="1:6" x14ac:dyDescent="0.35">
      <c r="A1094" s="3" t="s">
        <v>8219</v>
      </c>
      <c r="B1094" s="3">
        <v>72</v>
      </c>
      <c r="E1094" s="3" t="s">
        <v>8221</v>
      </c>
      <c r="F1094" s="3">
        <v>12</v>
      </c>
    </row>
    <row r="1095" spans="1:6" x14ac:dyDescent="0.35">
      <c r="A1095" s="3" t="s">
        <v>8219</v>
      </c>
      <c r="B1095" s="3">
        <v>120</v>
      </c>
      <c r="E1095" s="3" t="s">
        <v>8221</v>
      </c>
      <c r="F1095" s="3">
        <v>3</v>
      </c>
    </row>
    <row r="1096" spans="1:6" x14ac:dyDescent="0.35">
      <c r="A1096" s="3" t="s">
        <v>8219</v>
      </c>
      <c r="B1096" s="3">
        <v>123</v>
      </c>
      <c r="E1096" s="3" t="s">
        <v>8221</v>
      </c>
      <c r="F1096" s="3">
        <v>12</v>
      </c>
    </row>
    <row r="1097" spans="1:6" x14ac:dyDescent="0.35">
      <c r="A1097" s="3" t="s">
        <v>8219</v>
      </c>
      <c r="B1097" s="3">
        <v>1</v>
      </c>
      <c r="E1097" s="3" t="s">
        <v>8221</v>
      </c>
      <c r="F1097" s="3">
        <v>0</v>
      </c>
    </row>
    <row r="1098" spans="1:6" x14ac:dyDescent="0.35">
      <c r="A1098" s="3" t="s">
        <v>8219</v>
      </c>
      <c r="B1098" s="3">
        <v>24</v>
      </c>
      <c r="E1098" s="3" t="s">
        <v>8221</v>
      </c>
      <c r="F1098" s="3">
        <v>7</v>
      </c>
    </row>
    <row r="1099" spans="1:6" x14ac:dyDescent="0.35">
      <c r="A1099" s="3" t="s">
        <v>8219</v>
      </c>
      <c r="B1099" s="3">
        <v>33</v>
      </c>
      <c r="E1099" s="3" t="s">
        <v>8221</v>
      </c>
      <c r="F1099" s="3">
        <v>2</v>
      </c>
    </row>
    <row r="1100" spans="1:6" x14ac:dyDescent="0.35">
      <c r="A1100" s="3" t="s">
        <v>8219</v>
      </c>
      <c r="B1100" s="3">
        <v>14</v>
      </c>
      <c r="E1100" s="3" t="s">
        <v>8221</v>
      </c>
      <c r="F1100" s="3">
        <v>1</v>
      </c>
    </row>
    <row r="1101" spans="1:6" x14ac:dyDescent="0.35">
      <c r="A1101" s="3" t="s">
        <v>8219</v>
      </c>
      <c r="B1101" s="3">
        <v>9</v>
      </c>
      <c r="E1101" s="3" t="s">
        <v>8221</v>
      </c>
      <c r="F1101" s="3">
        <v>4</v>
      </c>
    </row>
    <row r="1102" spans="1:6" x14ac:dyDescent="0.35">
      <c r="A1102" s="3" t="s">
        <v>8219</v>
      </c>
      <c r="B1102" s="3">
        <v>76</v>
      </c>
      <c r="E1102" s="3" t="s">
        <v>8221</v>
      </c>
      <c r="F1102" s="3">
        <v>4</v>
      </c>
    </row>
    <row r="1103" spans="1:6" x14ac:dyDescent="0.35">
      <c r="A1103" s="3" t="s">
        <v>8219</v>
      </c>
      <c r="B1103" s="3">
        <v>19</v>
      </c>
      <c r="E1103" s="3" t="s">
        <v>8221</v>
      </c>
      <c r="F1103" s="3">
        <v>17</v>
      </c>
    </row>
    <row r="1104" spans="1:6" x14ac:dyDescent="0.35">
      <c r="A1104" s="3" t="s">
        <v>8219</v>
      </c>
      <c r="B1104" s="3">
        <v>69</v>
      </c>
      <c r="E1104" s="3" t="s">
        <v>8221</v>
      </c>
      <c r="F1104" s="3">
        <v>7</v>
      </c>
    </row>
    <row r="1105" spans="1:6" x14ac:dyDescent="0.35">
      <c r="A1105" s="3" t="s">
        <v>8219</v>
      </c>
      <c r="B1105" s="3">
        <v>218</v>
      </c>
      <c r="E1105" s="3" t="s">
        <v>8221</v>
      </c>
      <c r="F1105" s="3">
        <v>2</v>
      </c>
    </row>
    <row r="1106" spans="1:6" x14ac:dyDescent="0.35">
      <c r="A1106" s="3" t="s">
        <v>8219</v>
      </c>
      <c r="B1106" s="3">
        <v>30</v>
      </c>
      <c r="E1106" s="3" t="s">
        <v>8221</v>
      </c>
      <c r="F1106" s="3">
        <v>5</v>
      </c>
    </row>
    <row r="1107" spans="1:6" x14ac:dyDescent="0.35">
      <c r="A1107" s="3" t="s">
        <v>8219</v>
      </c>
      <c r="B1107" s="3">
        <v>100</v>
      </c>
      <c r="E1107" s="3" t="s">
        <v>8221</v>
      </c>
      <c r="F1107" s="3">
        <v>1</v>
      </c>
    </row>
    <row r="1108" spans="1:6" x14ac:dyDescent="0.35">
      <c r="A1108" s="3" t="s">
        <v>8219</v>
      </c>
      <c r="B1108" s="3">
        <v>296</v>
      </c>
      <c r="E1108" s="3" t="s">
        <v>8221</v>
      </c>
      <c r="F1108" s="3">
        <v>1</v>
      </c>
    </row>
    <row r="1109" spans="1:6" x14ac:dyDescent="0.35">
      <c r="A1109" s="3" t="s">
        <v>8219</v>
      </c>
      <c r="B1109" s="3">
        <v>1204</v>
      </c>
      <c r="E1109" s="3" t="s">
        <v>8221</v>
      </c>
      <c r="F1109" s="3">
        <v>14</v>
      </c>
    </row>
    <row r="1110" spans="1:6" x14ac:dyDescent="0.35">
      <c r="A1110" s="3" t="s">
        <v>8219</v>
      </c>
      <c r="B1110" s="3">
        <v>321</v>
      </c>
      <c r="E1110" s="3" t="s">
        <v>8221</v>
      </c>
      <c r="F1110" s="3">
        <v>26</v>
      </c>
    </row>
    <row r="1111" spans="1:6" x14ac:dyDescent="0.35">
      <c r="A1111" s="3" t="s">
        <v>8219</v>
      </c>
      <c r="B1111" s="3">
        <v>301</v>
      </c>
      <c r="E1111" s="3" t="s">
        <v>8221</v>
      </c>
      <c r="F1111" s="3">
        <v>2</v>
      </c>
    </row>
    <row r="1112" spans="1:6" x14ac:dyDescent="0.35">
      <c r="A1112" s="3" t="s">
        <v>8219</v>
      </c>
      <c r="B1112" s="3">
        <v>144</v>
      </c>
      <c r="E1112" s="3" t="s">
        <v>8221</v>
      </c>
      <c r="F1112" s="3">
        <v>1</v>
      </c>
    </row>
    <row r="1113" spans="1:6" x14ac:dyDescent="0.35">
      <c r="A1113" s="3" t="s">
        <v>8219</v>
      </c>
      <c r="B1113" s="3">
        <v>539</v>
      </c>
      <c r="E1113" s="3" t="s">
        <v>8221</v>
      </c>
      <c r="F1113" s="3">
        <v>3</v>
      </c>
    </row>
    <row r="1114" spans="1:6" x14ac:dyDescent="0.35">
      <c r="A1114" s="3" t="s">
        <v>8219</v>
      </c>
      <c r="B1114" s="3">
        <v>498</v>
      </c>
      <c r="E1114" s="3" t="s">
        <v>8221</v>
      </c>
      <c r="F1114" s="3">
        <v>7</v>
      </c>
    </row>
    <row r="1115" spans="1:6" x14ac:dyDescent="0.35">
      <c r="A1115" s="3" t="s">
        <v>8219</v>
      </c>
      <c r="B1115" s="3">
        <v>1113</v>
      </c>
      <c r="E1115" s="3" t="s">
        <v>8221</v>
      </c>
      <c r="F1115" s="3">
        <v>9</v>
      </c>
    </row>
    <row r="1116" spans="1:6" x14ac:dyDescent="0.35">
      <c r="A1116" s="3" t="s">
        <v>8219</v>
      </c>
      <c r="B1116" s="3">
        <v>988</v>
      </c>
      <c r="E1116" s="3" t="s">
        <v>8221</v>
      </c>
      <c r="F1116" s="3">
        <v>20</v>
      </c>
    </row>
    <row r="1117" spans="1:6" x14ac:dyDescent="0.35">
      <c r="A1117" s="3" t="s">
        <v>8219</v>
      </c>
      <c r="B1117" s="3">
        <v>391</v>
      </c>
      <c r="E1117" s="3" t="s">
        <v>8221</v>
      </c>
      <c r="F1117" s="3">
        <v>6</v>
      </c>
    </row>
    <row r="1118" spans="1:6" x14ac:dyDescent="0.35">
      <c r="A1118" s="3" t="s">
        <v>8219</v>
      </c>
      <c r="B1118" s="3">
        <v>28</v>
      </c>
      <c r="E1118" s="3" t="s">
        <v>8221</v>
      </c>
      <c r="F1118" s="3">
        <v>13</v>
      </c>
    </row>
    <row r="1119" spans="1:6" x14ac:dyDescent="0.35">
      <c r="A1119" s="3" t="s">
        <v>8219</v>
      </c>
      <c r="B1119" s="3">
        <v>147</v>
      </c>
      <c r="E1119" s="3" t="s">
        <v>8221</v>
      </c>
      <c r="F1119" s="3">
        <v>1</v>
      </c>
    </row>
    <row r="1120" spans="1:6" x14ac:dyDescent="0.35">
      <c r="A1120" s="3" t="s">
        <v>8219</v>
      </c>
      <c r="B1120" s="3">
        <v>680</v>
      </c>
      <c r="E1120" s="3" t="s">
        <v>8221</v>
      </c>
      <c r="F1120" s="3">
        <v>202</v>
      </c>
    </row>
    <row r="1121" spans="1:6" x14ac:dyDescent="0.35">
      <c r="A1121" s="3" t="s">
        <v>8219</v>
      </c>
      <c r="B1121" s="3">
        <v>983</v>
      </c>
      <c r="E1121" s="3" t="s">
        <v>8221</v>
      </c>
      <c r="F1121" s="3">
        <v>0</v>
      </c>
    </row>
    <row r="1122" spans="1:6" x14ac:dyDescent="0.35">
      <c r="A1122" s="3" t="s">
        <v>8219</v>
      </c>
      <c r="B1122" s="3">
        <v>79</v>
      </c>
      <c r="E1122" s="3" t="s">
        <v>8221</v>
      </c>
      <c r="F1122" s="3">
        <v>1</v>
      </c>
    </row>
    <row r="1123" spans="1:6" x14ac:dyDescent="0.35">
      <c r="A1123" s="3" t="s">
        <v>8219</v>
      </c>
      <c r="B1123" s="3">
        <v>426</v>
      </c>
      <c r="E1123" s="3" t="s">
        <v>8221</v>
      </c>
      <c r="F1123" s="3">
        <v>0</v>
      </c>
    </row>
    <row r="1124" spans="1:6" x14ac:dyDescent="0.35">
      <c r="A1124" s="3" t="s">
        <v>8219</v>
      </c>
      <c r="B1124" s="3">
        <v>96</v>
      </c>
      <c r="E1124" s="3" t="s">
        <v>8221</v>
      </c>
      <c r="F1124" s="3">
        <v>2</v>
      </c>
    </row>
    <row r="1125" spans="1:6" x14ac:dyDescent="0.35">
      <c r="A1125" s="3" t="s">
        <v>8219</v>
      </c>
      <c r="B1125" s="3">
        <v>163</v>
      </c>
      <c r="E1125" s="3" t="s">
        <v>8221</v>
      </c>
      <c r="F1125" s="3">
        <v>13</v>
      </c>
    </row>
    <row r="1126" spans="1:6" x14ac:dyDescent="0.35">
      <c r="A1126" s="3" t="s">
        <v>8219</v>
      </c>
      <c r="B1126" s="3">
        <v>2525</v>
      </c>
      <c r="E1126" s="3" t="s">
        <v>8221</v>
      </c>
      <c r="F1126" s="3">
        <v>9</v>
      </c>
    </row>
    <row r="1127" spans="1:6" x14ac:dyDescent="0.35">
      <c r="A1127" s="3" t="s">
        <v>8219</v>
      </c>
      <c r="B1127" s="3">
        <v>2035</v>
      </c>
      <c r="E1127" s="3" t="s">
        <v>8221</v>
      </c>
      <c r="F1127" s="3">
        <v>2</v>
      </c>
    </row>
    <row r="1128" spans="1:6" x14ac:dyDescent="0.35">
      <c r="A1128" s="3" t="s">
        <v>8219</v>
      </c>
      <c r="B1128" s="3">
        <v>290</v>
      </c>
      <c r="E1128" s="3" t="s">
        <v>8221</v>
      </c>
      <c r="F1128" s="3">
        <v>0</v>
      </c>
    </row>
    <row r="1129" spans="1:6" x14ac:dyDescent="0.35">
      <c r="A1129" s="3" t="s">
        <v>8219</v>
      </c>
      <c r="B1129" s="3">
        <v>1980</v>
      </c>
      <c r="E1129" s="3" t="s">
        <v>8221</v>
      </c>
      <c r="F1129" s="3">
        <v>35</v>
      </c>
    </row>
    <row r="1130" spans="1:6" x14ac:dyDescent="0.35">
      <c r="A1130" s="3" t="s">
        <v>8219</v>
      </c>
      <c r="B1130" s="3">
        <v>57</v>
      </c>
      <c r="E1130" s="3" t="s">
        <v>8221</v>
      </c>
      <c r="F1130" s="3">
        <v>2</v>
      </c>
    </row>
    <row r="1131" spans="1:6" x14ac:dyDescent="0.35">
      <c r="A1131" s="3" t="s">
        <v>8219</v>
      </c>
      <c r="B1131" s="3">
        <v>380</v>
      </c>
      <c r="E1131" s="3" t="s">
        <v>8221</v>
      </c>
      <c r="F1131" s="3">
        <v>3</v>
      </c>
    </row>
    <row r="1132" spans="1:6" x14ac:dyDescent="0.35">
      <c r="A1132" s="3" t="s">
        <v>8219</v>
      </c>
      <c r="B1132" s="3">
        <v>128</v>
      </c>
      <c r="E1132" s="3" t="s">
        <v>8221</v>
      </c>
      <c r="F1132" s="3">
        <v>0</v>
      </c>
    </row>
    <row r="1133" spans="1:6" x14ac:dyDescent="0.35">
      <c r="A1133" s="3" t="s">
        <v>8219</v>
      </c>
      <c r="B1133" s="3">
        <v>180</v>
      </c>
      <c r="E1133" s="3" t="s">
        <v>8221</v>
      </c>
      <c r="F1133" s="3">
        <v>1</v>
      </c>
    </row>
    <row r="1134" spans="1:6" x14ac:dyDescent="0.35">
      <c r="A1134" s="3" t="s">
        <v>8219</v>
      </c>
      <c r="B1134" s="3">
        <v>571</v>
      </c>
      <c r="E1134" s="3" t="s">
        <v>8221</v>
      </c>
      <c r="F1134" s="3">
        <v>0</v>
      </c>
    </row>
    <row r="1135" spans="1:6" x14ac:dyDescent="0.35">
      <c r="A1135" s="3" t="s">
        <v>8219</v>
      </c>
      <c r="B1135" s="3">
        <v>480</v>
      </c>
      <c r="E1135" s="3" t="s">
        <v>8221</v>
      </c>
      <c r="F1135" s="3">
        <v>0</v>
      </c>
    </row>
    <row r="1136" spans="1:6" x14ac:dyDescent="0.35">
      <c r="A1136" s="3" t="s">
        <v>8219</v>
      </c>
      <c r="B1136" s="3">
        <v>249</v>
      </c>
      <c r="E1136" s="3" t="s">
        <v>8221</v>
      </c>
      <c r="F1136" s="3">
        <v>3</v>
      </c>
    </row>
    <row r="1137" spans="1:6" x14ac:dyDescent="0.35">
      <c r="A1137" s="3" t="s">
        <v>8219</v>
      </c>
      <c r="B1137" s="3">
        <v>84</v>
      </c>
      <c r="E1137" s="3" t="s">
        <v>8221</v>
      </c>
      <c r="F1137" s="3">
        <v>11</v>
      </c>
    </row>
    <row r="1138" spans="1:6" x14ac:dyDescent="0.35">
      <c r="A1138" s="3" t="s">
        <v>8219</v>
      </c>
      <c r="B1138" s="3">
        <v>197</v>
      </c>
      <c r="E1138" s="3" t="s">
        <v>8221</v>
      </c>
      <c r="F1138" s="3">
        <v>6</v>
      </c>
    </row>
    <row r="1139" spans="1:6" x14ac:dyDescent="0.35">
      <c r="A1139" s="3" t="s">
        <v>8219</v>
      </c>
      <c r="B1139" s="3">
        <v>271</v>
      </c>
      <c r="E1139" s="3" t="s">
        <v>8221</v>
      </c>
      <c r="F1139" s="3">
        <v>0</v>
      </c>
    </row>
    <row r="1140" spans="1:6" x14ac:dyDescent="0.35">
      <c r="A1140" s="3" t="s">
        <v>8219</v>
      </c>
      <c r="B1140" s="3">
        <v>50</v>
      </c>
      <c r="E1140" s="3" t="s">
        <v>8221</v>
      </c>
      <c r="F1140" s="3">
        <v>67</v>
      </c>
    </row>
    <row r="1141" spans="1:6" x14ac:dyDescent="0.35">
      <c r="A1141" s="3" t="s">
        <v>8219</v>
      </c>
      <c r="B1141" s="3">
        <v>169</v>
      </c>
      <c r="E1141" s="3" t="s">
        <v>8221</v>
      </c>
      <c r="F1141" s="3">
        <v>23</v>
      </c>
    </row>
    <row r="1142" spans="1:6" x14ac:dyDescent="0.35">
      <c r="A1142" s="3" t="s">
        <v>8219</v>
      </c>
      <c r="B1142" s="3">
        <v>205</v>
      </c>
      <c r="E1142" s="3" t="s">
        <v>8221</v>
      </c>
      <c r="F1142" s="3">
        <v>72</v>
      </c>
    </row>
    <row r="1143" spans="1:6" x14ac:dyDescent="0.35">
      <c r="A1143" s="3" t="s">
        <v>8219</v>
      </c>
      <c r="B1143" s="3">
        <v>206</v>
      </c>
      <c r="E1143" s="3" t="s">
        <v>8221</v>
      </c>
      <c r="F1143" s="3">
        <v>2</v>
      </c>
    </row>
    <row r="1144" spans="1:6" x14ac:dyDescent="0.35">
      <c r="A1144" s="3" t="s">
        <v>8219</v>
      </c>
      <c r="B1144" s="3">
        <v>84</v>
      </c>
      <c r="E1144" s="3" t="s">
        <v>8221</v>
      </c>
      <c r="F1144" s="3">
        <v>15</v>
      </c>
    </row>
    <row r="1145" spans="1:6" x14ac:dyDescent="0.35">
      <c r="A1145" s="3" t="s">
        <v>8219</v>
      </c>
      <c r="B1145" s="3">
        <v>210</v>
      </c>
      <c r="E1145" s="3" t="s">
        <v>8221</v>
      </c>
      <c r="F1145" s="3">
        <v>1</v>
      </c>
    </row>
    <row r="1146" spans="1:6" x14ac:dyDescent="0.35">
      <c r="A1146" s="3" t="s">
        <v>8219</v>
      </c>
      <c r="B1146" s="3">
        <v>181</v>
      </c>
      <c r="E1146" s="3" t="s">
        <v>8221</v>
      </c>
      <c r="F1146" s="3">
        <v>2</v>
      </c>
    </row>
    <row r="1147" spans="1:6" x14ac:dyDescent="0.35">
      <c r="A1147" s="3" t="s">
        <v>8219</v>
      </c>
      <c r="B1147" s="3">
        <v>60</v>
      </c>
      <c r="E1147" s="3" t="s">
        <v>8221</v>
      </c>
      <c r="F1147" s="3">
        <v>7</v>
      </c>
    </row>
    <row r="1148" spans="1:6" x14ac:dyDescent="0.35">
      <c r="A1148" s="3" t="s">
        <v>8219</v>
      </c>
      <c r="B1148" s="3">
        <v>445</v>
      </c>
      <c r="E1148" s="3" t="s">
        <v>8221</v>
      </c>
      <c r="F1148" s="3">
        <v>16</v>
      </c>
    </row>
    <row r="1149" spans="1:6" x14ac:dyDescent="0.35">
      <c r="A1149" s="3" t="s">
        <v>8219</v>
      </c>
      <c r="B1149" s="3">
        <v>17</v>
      </c>
      <c r="E1149" s="3" t="s">
        <v>8221</v>
      </c>
      <c r="F1149" s="3">
        <v>117</v>
      </c>
    </row>
    <row r="1150" spans="1:6" x14ac:dyDescent="0.35">
      <c r="A1150" s="3" t="s">
        <v>8219</v>
      </c>
      <c r="B1150" s="3">
        <v>194</v>
      </c>
      <c r="E1150" s="3" t="s">
        <v>8221</v>
      </c>
      <c r="F1150" s="3">
        <v>2</v>
      </c>
    </row>
    <row r="1151" spans="1:6" x14ac:dyDescent="0.35">
      <c r="A1151" s="3" t="s">
        <v>8219</v>
      </c>
      <c r="B1151" s="3">
        <v>404</v>
      </c>
      <c r="E1151" s="3" t="s">
        <v>8221</v>
      </c>
      <c r="F1151" s="3">
        <v>7</v>
      </c>
    </row>
    <row r="1152" spans="1:6" x14ac:dyDescent="0.35">
      <c r="A1152" s="3" t="s">
        <v>8219</v>
      </c>
      <c r="B1152" s="3">
        <v>194</v>
      </c>
      <c r="E1152" s="3" t="s">
        <v>8221</v>
      </c>
      <c r="F1152" s="3">
        <v>3</v>
      </c>
    </row>
    <row r="1153" spans="1:6" x14ac:dyDescent="0.35">
      <c r="A1153" s="3" t="s">
        <v>8219</v>
      </c>
      <c r="B1153" s="3">
        <v>902</v>
      </c>
      <c r="E1153" s="3" t="s">
        <v>8221</v>
      </c>
      <c r="F1153" s="3">
        <v>20</v>
      </c>
    </row>
    <row r="1154" spans="1:6" x14ac:dyDescent="0.35">
      <c r="A1154" s="3" t="s">
        <v>8219</v>
      </c>
      <c r="B1154" s="3">
        <v>1670</v>
      </c>
      <c r="E1154" s="3" t="s">
        <v>8221</v>
      </c>
      <c r="F1154" s="3">
        <v>50</v>
      </c>
    </row>
    <row r="1155" spans="1:6" x14ac:dyDescent="0.35">
      <c r="A1155" s="3" t="s">
        <v>8219</v>
      </c>
      <c r="B1155" s="3">
        <v>1328</v>
      </c>
      <c r="E1155" s="3" t="s">
        <v>8221</v>
      </c>
      <c r="F1155" s="3">
        <v>2</v>
      </c>
    </row>
    <row r="1156" spans="1:6" x14ac:dyDescent="0.35">
      <c r="A1156" s="3" t="s">
        <v>8219</v>
      </c>
      <c r="B1156" s="3">
        <v>944</v>
      </c>
      <c r="E1156" s="3" t="s">
        <v>8221</v>
      </c>
      <c r="F1156" s="3">
        <v>3</v>
      </c>
    </row>
    <row r="1157" spans="1:6" x14ac:dyDescent="0.35">
      <c r="A1157" s="3" t="s">
        <v>8219</v>
      </c>
      <c r="B1157" s="3">
        <v>147</v>
      </c>
      <c r="E1157" s="3" t="s">
        <v>8221</v>
      </c>
      <c r="F1157" s="3">
        <v>27</v>
      </c>
    </row>
    <row r="1158" spans="1:6" x14ac:dyDescent="0.35">
      <c r="A1158" s="3" t="s">
        <v>8219</v>
      </c>
      <c r="B1158" s="3">
        <v>99</v>
      </c>
      <c r="E1158" s="3" t="s">
        <v>8221</v>
      </c>
      <c r="F1158" s="3">
        <v>7</v>
      </c>
    </row>
    <row r="1159" spans="1:6" x14ac:dyDescent="0.35">
      <c r="A1159" s="3" t="s">
        <v>8219</v>
      </c>
      <c r="B1159" s="3">
        <v>79</v>
      </c>
      <c r="E1159" s="3" t="s">
        <v>8221</v>
      </c>
      <c r="F1159" s="3">
        <v>5</v>
      </c>
    </row>
    <row r="1160" spans="1:6" x14ac:dyDescent="0.35">
      <c r="A1160" s="3" t="s">
        <v>8219</v>
      </c>
      <c r="B1160" s="3">
        <v>75</v>
      </c>
      <c r="E1160" s="3" t="s">
        <v>8221</v>
      </c>
      <c r="F1160" s="3">
        <v>0</v>
      </c>
    </row>
    <row r="1161" spans="1:6" x14ac:dyDescent="0.35">
      <c r="A1161" s="3" t="s">
        <v>8219</v>
      </c>
      <c r="B1161" s="3">
        <v>207</v>
      </c>
      <c r="E1161" s="3" t="s">
        <v>8221</v>
      </c>
      <c r="F1161" s="3">
        <v>3</v>
      </c>
    </row>
    <row r="1162" spans="1:6" x14ac:dyDescent="0.35">
      <c r="A1162" s="3" t="s">
        <v>8219</v>
      </c>
      <c r="B1162" s="3">
        <v>102</v>
      </c>
      <c r="E1162" s="3" t="s">
        <v>8221</v>
      </c>
      <c r="F1162" s="3">
        <v>6</v>
      </c>
    </row>
    <row r="1163" spans="1:6" x14ac:dyDescent="0.35">
      <c r="A1163" s="3" t="s">
        <v>8219</v>
      </c>
      <c r="B1163" s="3">
        <v>32</v>
      </c>
      <c r="E1163" s="3" t="s">
        <v>8221</v>
      </c>
      <c r="F1163" s="3">
        <v>9</v>
      </c>
    </row>
    <row r="1164" spans="1:6" x14ac:dyDescent="0.35">
      <c r="A1164" s="3" t="s">
        <v>8219</v>
      </c>
      <c r="B1164" s="3">
        <v>480</v>
      </c>
      <c r="E1164" s="3" t="s">
        <v>8221</v>
      </c>
      <c r="F1164" s="3">
        <v>3</v>
      </c>
    </row>
    <row r="1165" spans="1:6" x14ac:dyDescent="0.35">
      <c r="A1165" s="3" t="s">
        <v>8219</v>
      </c>
      <c r="B1165" s="3">
        <v>11</v>
      </c>
      <c r="E1165" s="3" t="s">
        <v>8221</v>
      </c>
      <c r="F1165" s="3">
        <v>2</v>
      </c>
    </row>
    <row r="1166" spans="1:6" x14ac:dyDescent="0.35">
      <c r="A1166" s="3" t="s">
        <v>8219</v>
      </c>
      <c r="B1166" s="3">
        <v>12</v>
      </c>
      <c r="E1166" s="3" t="s">
        <v>8221</v>
      </c>
      <c r="F1166" s="3">
        <v>3</v>
      </c>
    </row>
    <row r="1167" spans="1:6" x14ac:dyDescent="0.35">
      <c r="A1167" s="3" t="s">
        <v>8219</v>
      </c>
      <c r="B1167" s="3">
        <v>48</v>
      </c>
      <c r="E1167" s="3" t="s">
        <v>8221</v>
      </c>
      <c r="F1167" s="3">
        <v>45</v>
      </c>
    </row>
    <row r="1168" spans="1:6" x14ac:dyDescent="0.35">
      <c r="A1168" s="3" t="s">
        <v>8219</v>
      </c>
      <c r="B1168" s="3">
        <v>59</v>
      </c>
      <c r="E1168" s="3" t="s">
        <v>8221</v>
      </c>
      <c r="F1168" s="3">
        <v>9</v>
      </c>
    </row>
    <row r="1169" spans="1:6" x14ac:dyDescent="0.35">
      <c r="A1169" s="3" t="s">
        <v>8219</v>
      </c>
      <c r="B1169" s="3">
        <v>79</v>
      </c>
      <c r="E1169" s="3" t="s">
        <v>8221</v>
      </c>
      <c r="F1169" s="3">
        <v>9</v>
      </c>
    </row>
    <row r="1170" spans="1:6" x14ac:dyDescent="0.35">
      <c r="A1170" s="3" t="s">
        <v>8219</v>
      </c>
      <c r="B1170" s="3">
        <v>14</v>
      </c>
      <c r="E1170" s="3" t="s">
        <v>8221</v>
      </c>
      <c r="F1170" s="3">
        <v>21</v>
      </c>
    </row>
    <row r="1171" spans="1:6" x14ac:dyDescent="0.35">
      <c r="A1171" s="3" t="s">
        <v>8219</v>
      </c>
      <c r="B1171" s="3">
        <v>106</v>
      </c>
      <c r="E1171" s="3" t="s">
        <v>8221</v>
      </c>
      <c r="F1171" s="3">
        <v>17</v>
      </c>
    </row>
    <row r="1172" spans="1:6" x14ac:dyDescent="0.35">
      <c r="A1172" s="3" t="s">
        <v>8219</v>
      </c>
      <c r="B1172" s="3">
        <v>25</v>
      </c>
      <c r="E1172" s="3" t="s">
        <v>8221</v>
      </c>
      <c r="F1172" s="3">
        <v>1</v>
      </c>
    </row>
    <row r="1173" spans="1:6" x14ac:dyDescent="0.35">
      <c r="A1173" s="3" t="s">
        <v>8219</v>
      </c>
      <c r="B1173" s="3">
        <v>25</v>
      </c>
      <c r="E1173" s="3" t="s">
        <v>8221</v>
      </c>
      <c r="F1173" s="3">
        <v>1</v>
      </c>
    </row>
    <row r="1174" spans="1:6" x14ac:dyDescent="0.35">
      <c r="A1174" s="3" t="s">
        <v>8219</v>
      </c>
      <c r="B1174" s="3">
        <v>29</v>
      </c>
      <c r="E1174" s="3" t="s">
        <v>8221</v>
      </c>
      <c r="F1174" s="3">
        <v>14</v>
      </c>
    </row>
    <row r="1175" spans="1:6" x14ac:dyDescent="0.35">
      <c r="A1175" s="3" t="s">
        <v>8219</v>
      </c>
      <c r="B1175" s="3">
        <v>43</v>
      </c>
      <c r="E1175" s="3" t="s">
        <v>8221</v>
      </c>
      <c r="F1175" s="3">
        <v>42</v>
      </c>
    </row>
    <row r="1176" spans="1:6" x14ac:dyDescent="0.35">
      <c r="A1176" s="3" t="s">
        <v>8219</v>
      </c>
      <c r="B1176" s="3">
        <v>46</v>
      </c>
      <c r="E1176" s="3" t="s">
        <v>8221</v>
      </c>
      <c r="F1176" s="3">
        <v>27</v>
      </c>
    </row>
    <row r="1177" spans="1:6" x14ac:dyDescent="0.35">
      <c r="A1177" s="3" t="s">
        <v>8219</v>
      </c>
      <c r="B1177" s="3">
        <v>27</v>
      </c>
      <c r="E1177" s="3" t="s">
        <v>8221</v>
      </c>
      <c r="F1177" s="3">
        <v>5</v>
      </c>
    </row>
    <row r="1178" spans="1:6" x14ac:dyDescent="0.35">
      <c r="A1178" s="3" t="s">
        <v>8219</v>
      </c>
      <c r="B1178" s="3">
        <v>112</v>
      </c>
      <c r="E1178" s="3" t="s">
        <v>8221</v>
      </c>
      <c r="F1178" s="3">
        <v>13</v>
      </c>
    </row>
    <row r="1179" spans="1:6" x14ac:dyDescent="0.35">
      <c r="A1179" s="3" t="s">
        <v>8219</v>
      </c>
      <c r="B1179" s="3">
        <v>34</v>
      </c>
      <c r="E1179" s="3" t="s">
        <v>8221</v>
      </c>
      <c r="F1179" s="3">
        <v>12</v>
      </c>
    </row>
    <row r="1180" spans="1:6" x14ac:dyDescent="0.35">
      <c r="A1180" s="3" t="s">
        <v>8219</v>
      </c>
      <c r="B1180" s="3">
        <v>145</v>
      </c>
      <c r="E1180" s="3" t="s">
        <v>8221</v>
      </c>
      <c r="F1180" s="3">
        <v>90</v>
      </c>
    </row>
    <row r="1181" spans="1:6" x14ac:dyDescent="0.35">
      <c r="A1181" s="3" t="s">
        <v>8219</v>
      </c>
      <c r="B1181" s="3">
        <v>19</v>
      </c>
      <c r="E1181" s="3" t="s">
        <v>8221</v>
      </c>
      <c r="F1181" s="3">
        <v>2</v>
      </c>
    </row>
    <row r="1182" spans="1:6" x14ac:dyDescent="0.35">
      <c r="A1182" s="3" t="s">
        <v>8219</v>
      </c>
      <c r="B1182" s="3">
        <v>288</v>
      </c>
      <c r="E1182" s="3" t="s">
        <v>8221</v>
      </c>
      <c r="F1182" s="3">
        <v>5</v>
      </c>
    </row>
    <row r="1183" spans="1:6" x14ac:dyDescent="0.35">
      <c r="A1183" s="3" t="s">
        <v>8219</v>
      </c>
      <c r="B1183" s="3">
        <v>14</v>
      </c>
      <c r="E1183" s="3" t="s">
        <v>8221</v>
      </c>
      <c r="F1183" s="3">
        <v>31</v>
      </c>
    </row>
    <row r="1184" spans="1:6" x14ac:dyDescent="0.35">
      <c r="A1184" s="3" t="s">
        <v>8219</v>
      </c>
      <c r="B1184" s="3">
        <v>7</v>
      </c>
      <c r="E1184" s="3" t="s">
        <v>8221</v>
      </c>
      <c r="F1184" s="3">
        <v>4</v>
      </c>
    </row>
    <row r="1185" spans="1:6" x14ac:dyDescent="0.35">
      <c r="A1185" s="3" t="s">
        <v>8219</v>
      </c>
      <c r="B1185" s="3">
        <v>211</v>
      </c>
      <c r="E1185" s="3" t="s">
        <v>8221</v>
      </c>
      <c r="F1185" s="3">
        <v>29</v>
      </c>
    </row>
    <row r="1186" spans="1:6" x14ac:dyDescent="0.35">
      <c r="A1186" s="3" t="s">
        <v>8219</v>
      </c>
      <c r="B1186" s="3">
        <v>85</v>
      </c>
      <c r="E1186" s="3" t="s">
        <v>8221</v>
      </c>
      <c r="F1186" s="3">
        <v>2</v>
      </c>
    </row>
    <row r="1187" spans="1:6" x14ac:dyDescent="0.35">
      <c r="A1187" s="3" t="s">
        <v>8219</v>
      </c>
      <c r="B1187" s="3">
        <v>103</v>
      </c>
      <c r="E1187" s="3" t="s">
        <v>8221</v>
      </c>
      <c r="F1187" s="3">
        <v>114</v>
      </c>
    </row>
    <row r="1188" spans="1:6" x14ac:dyDescent="0.35">
      <c r="A1188" s="3" t="s">
        <v>8219</v>
      </c>
      <c r="B1188" s="3">
        <v>113</v>
      </c>
      <c r="E1188" s="3" t="s">
        <v>8221</v>
      </c>
      <c r="F1188" s="3">
        <v>1</v>
      </c>
    </row>
    <row r="1189" spans="1:6" x14ac:dyDescent="0.35">
      <c r="A1189" s="3" t="s">
        <v>8219</v>
      </c>
      <c r="B1189" s="3">
        <v>167</v>
      </c>
      <c r="E1189" s="3" t="s">
        <v>8221</v>
      </c>
      <c r="F1189" s="3">
        <v>76</v>
      </c>
    </row>
    <row r="1190" spans="1:6" x14ac:dyDescent="0.35">
      <c r="A1190" s="3" t="s">
        <v>8219</v>
      </c>
      <c r="B1190" s="3">
        <v>73</v>
      </c>
      <c r="E1190" s="3" t="s">
        <v>8221</v>
      </c>
      <c r="F1190" s="3">
        <v>9</v>
      </c>
    </row>
    <row r="1191" spans="1:6" x14ac:dyDescent="0.35">
      <c r="A1191" s="3" t="s">
        <v>8219</v>
      </c>
      <c r="B1191" s="3">
        <v>75</v>
      </c>
      <c r="E1191" s="3" t="s">
        <v>8221</v>
      </c>
      <c r="F1191" s="3">
        <v>37</v>
      </c>
    </row>
    <row r="1192" spans="1:6" x14ac:dyDescent="0.35">
      <c r="A1192" s="3" t="s">
        <v>8219</v>
      </c>
      <c r="B1192" s="3">
        <v>614</v>
      </c>
      <c r="E1192" s="3" t="s">
        <v>8221</v>
      </c>
      <c r="F1192" s="3">
        <v>0</v>
      </c>
    </row>
    <row r="1193" spans="1:6" x14ac:dyDescent="0.35">
      <c r="A1193" s="3" t="s">
        <v>8219</v>
      </c>
      <c r="B1193" s="3">
        <v>107</v>
      </c>
      <c r="E1193" s="3" t="s">
        <v>8221</v>
      </c>
      <c r="F1193" s="3">
        <v>1</v>
      </c>
    </row>
    <row r="1194" spans="1:6" x14ac:dyDescent="0.35">
      <c r="A1194" s="3" t="s">
        <v>8219</v>
      </c>
      <c r="B1194" s="3">
        <v>1224</v>
      </c>
      <c r="E1194" s="3" t="s">
        <v>8221</v>
      </c>
      <c r="F1194" s="3">
        <v>10</v>
      </c>
    </row>
    <row r="1195" spans="1:6" x14ac:dyDescent="0.35">
      <c r="A1195" s="3" t="s">
        <v>8219</v>
      </c>
      <c r="B1195" s="3">
        <v>104</v>
      </c>
      <c r="E1195" s="3" t="s">
        <v>8221</v>
      </c>
      <c r="F1195" s="3">
        <v>1</v>
      </c>
    </row>
    <row r="1196" spans="1:6" x14ac:dyDescent="0.35">
      <c r="A1196" s="3" t="s">
        <v>8219</v>
      </c>
      <c r="B1196" s="3">
        <v>79</v>
      </c>
      <c r="E1196" s="3" t="s">
        <v>8221</v>
      </c>
      <c r="F1196" s="3">
        <v>2</v>
      </c>
    </row>
    <row r="1197" spans="1:6" x14ac:dyDescent="0.35">
      <c r="A1197" s="3" t="s">
        <v>8219</v>
      </c>
      <c r="B1197" s="3">
        <v>157</v>
      </c>
      <c r="E1197" s="3" t="s">
        <v>8221</v>
      </c>
      <c r="F1197" s="3">
        <v>1</v>
      </c>
    </row>
    <row r="1198" spans="1:6" x14ac:dyDescent="0.35">
      <c r="A1198" s="3" t="s">
        <v>8219</v>
      </c>
      <c r="B1198" s="3">
        <v>50</v>
      </c>
      <c r="E1198" s="3" t="s">
        <v>8221</v>
      </c>
      <c r="F1198" s="3">
        <v>10</v>
      </c>
    </row>
    <row r="1199" spans="1:6" x14ac:dyDescent="0.35">
      <c r="A1199" s="3" t="s">
        <v>8219</v>
      </c>
      <c r="B1199" s="3">
        <v>64</v>
      </c>
      <c r="E1199" s="3" t="s">
        <v>8221</v>
      </c>
      <c r="F1199" s="3">
        <v>9</v>
      </c>
    </row>
    <row r="1200" spans="1:6" x14ac:dyDescent="0.35">
      <c r="A1200" s="3" t="s">
        <v>8219</v>
      </c>
      <c r="B1200" s="3">
        <v>200</v>
      </c>
      <c r="E1200" s="3" t="s">
        <v>8221</v>
      </c>
      <c r="F1200" s="3">
        <v>19</v>
      </c>
    </row>
    <row r="1201" spans="1:6" x14ac:dyDescent="0.35">
      <c r="A1201" s="3" t="s">
        <v>8219</v>
      </c>
      <c r="B1201" s="3">
        <v>22</v>
      </c>
      <c r="E1201" s="3" t="s">
        <v>8221</v>
      </c>
      <c r="F1201" s="3">
        <v>0</v>
      </c>
    </row>
    <row r="1202" spans="1:6" x14ac:dyDescent="0.35">
      <c r="A1202" s="3" t="s">
        <v>8219</v>
      </c>
      <c r="B1202" s="3">
        <v>163</v>
      </c>
      <c r="E1202" s="3" t="s">
        <v>8221</v>
      </c>
      <c r="F1202" s="3">
        <v>4</v>
      </c>
    </row>
    <row r="1203" spans="1:6" x14ac:dyDescent="0.35">
      <c r="A1203" s="3" t="s">
        <v>8219</v>
      </c>
      <c r="B1203" s="3">
        <v>77</v>
      </c>
      <c r="E1203" s="3" t="s">
        <v>8221</v>
      </c>
      <c r="F1203" s="3">
        <v>8</v>
      </c>
    </row>
    <row r="1204" spans="1:6" x14ac:dyDescent="0.35">
      <c r="A1204" s="3" t="s">
        <v>8219</v>
      </c>
      <c r="B1204" s="3">
        <v>89</v>
      </c>
      <c r="E1204" s="3" t="s">
        <v>8221</v>
      </c>
      <c r="F1204" s="3">
        <v>24</v>
      </c>
    </row>
    <row r="1205" spans="1:6" x14ac:dyDescent="0.35">
      <c r="A1205" s="3" t="s">
        <v>8219</v>
      </c>
      <c r="B1205" s="3">
        <v>3355</v>
      </c>
      <c r="E1205" s="3" t="s">
        <v>8221</v>
      </c>
      <c r="F1205" s="3">
        <v>0</v>
      </c>
    </row>
    <row r="1206" spans="1:6" x14ac:dyDescent="0.35">
      <c r="A1206" s="3" t="s">
        <v>8219</v>
      </c>
      <c r="B1206" s="3">
        <v>537</v>
      </c>
      <c r="E1206" s="3" t="s">
        <v>8221</v>
      </c>
      <c r="F1206" s="3">
        <v>39</v>
      </c>
    </row>
    <row r="1207" spans="1:6" x14ac:dyDescent="0.35">
      <c r="A1207" s="3" t="s">
        <v>8219</v>
      </c>
      <c r="B1207" s="3">
        <v>125</v>
      </c>
      <c r="E1207" s="3" t="s">
        <v>8221</v>
      </c>
      <c r="F1207" s="3">
        <v>6</v>
      </c>
    </row>
    <row r="1208" spans="1:6" x14ac:dyDescent="0.35">
      <c r="A1208" s="3" t="s">
        <v>8219</v>
      </c>
      <c r="B1208" s="3">
        <v>163</v>
      </c>
      <c r="E1208" s="3" t="s">
        <v>8221</v>
      </c>
      <c r="F1208" s="3">
        <v>4</v>
      </c>
    </row>
    <row r="1209" spans="1:6" x14ac:dyDescent="0.35">
      <c r="A1209" s="3" t="s">
        <v>8219</v>
      </c>
      <c r="B1209" s="3">
        <v>283</v>
      </c>
      <c r="E1209" s="3" t="s">
        <v>8221</v>
      </c>
      <c r="F1209" s="3">
        <v>3</v>
      </c>
    </row>
    <row r="1210" spans="1:6" x14ac:dyDescent="0.35">
      <c r="A1210" s="3" t="s">
        <v>8219</v>
      </c>
      <c r="B1210" s="3">
        <v>352</v>
      </c>
      <c r="E1210" s="3" t="s">
        <v>8221</v>
      </c>
      <c r="F1210" s="3">
        <v>53</v>
      </c>
    </row>
    <row r="1211" spans="1:6" x14ac:dyDescent="0.35">
      <c r="A1211" s="3" t="s">
        <v>8219</v>
      </c>
      <c r="B1211" s="3">
        <v>94</v>
      </c>
      <c r="E1211" s="3" t="s">
        <v>8221</v>
      </c>
      <c r="F1211" s="3">
        <v>1</v>
      </c>
    </row>
    <row r="1212" spans="1:6" x14ac:dyDescent="0.35">
      <c r="A1212" s="3" t="s">
        <v>8219</v>
      </c>
      <c r="B1212" s="3">
        <v>67</v>
      </c>
      <c r="E1212" s="3" t="s">
        <v>8221</v>
      </c>
      <c r="F1212" s="3">
        <v>2</v>
      </c>
    </row>
    <row r="1213" spans="1:6" x14ac:dyDescent="0.35">
      <c r="A1213" s="3" t="s">
        <v>8219</v>
      </c>
      <c r="B1213" s="3">
        <v>221</v>
      </c>
      <c r="E1213" s="3" t="s">
        <v>8221</v>
      </c>
      <c r="F1213" s="3">
        <v>25</v>
      </c>
    </row>
    <row r="1214" spans="1:6" x14ac:dyDescent="0.35">
      <c r="A1214" s="3" t="s">
        <v>8219</v>
      </c>
      <c r="B1214" s="3">
        <v>2165</v>
      </c>
      <c r="E1214" s="3" t="s">
        <v>8221</v>
      </c>
      <c r="F1214" s="3">
        <v>6</v>
      </c>
    </row>
    <row r="1215" spans="1:6" x14ac:dyDescent="0.35">
      <c r="A1215" s="3" t="s">
        <v>8219</v>
      </c>
      <c r="B1215" s="3">
        <v>179</v>
      </c>
      <c r="E1215" s="3" t="s">
        <v>8221</v>
      </c>
      <c r="F1215" s="3">
        <v>0</v>
      </c>
    </row>
    <row r="1216" spans="1:6" x14ac:dyDescent="0.35">
      <c r="A1216" s="3" t="s">
        <v>8219</v>
      </c>
      <c r="B1216" s="3">
        <v>123</v>
      </c>
      <c r="E1216" s="3" t="s">
        <v>8221</v>
      </c>
      <c r="F1216" s="3">
        <v>12</v>
      </c>
    </row>
    <row r="1217" spans="1:6" x14ac:dyDescent="0.35">
      <c r="A1217" s="3" t="s">
        <v>8219</v>
      </c>
      <c r="B1217" s="3">
        <v>1104</v>
      </c>
      <c r="E1217" s="3" t="s">
        <v>8221</v>
      </c>
      <c r="F1217" s="3">
        <v>0</v>
      </c>
    </row>
    <row r="1218" spans="1:6" x14ac:dyDescent="0.35">
      <c r="A1218" s="3" t="s">
        <v>8219</v>
      </c>
      <c r="B1218" s="3">
        <v>403</v>
      </c>
      <c r="E1218" s="3" t="s">
        <v>8221</v>
      </c>
      <c r="F1218" s="3">
        <v>36</v>
      </c>
    </row>
    <row r="1219" spans="1:6" x14ac:dyDescent="0.35">
      <c r="A1219" s="3" t="s">
        <v>8219</v>
      </c>
      <c r="B1219" s="3">
        <v>109</v>
      </c>
      <c r="E1219" s="3" t="s">
        <v>8221</v>
      </c>
      <c r="F1219" s="3">
        <v>0</v>
      </c>
    </row>
    <row r="1220" spans="1:6" x14ac:dyDescent="0.35">
      <c r="A1220" s="3" t="s">
        <v>8219</v>
      </c>
      <c r="B1220" s="3">
        <v>372</v>
      </c>
      <c r="E1220" s="3" t="s">
        <v>8221</v>
      </c>
      <c r="F1220" s="3">
        <v>2</v>
      </c>
    </row>
    <row r="1221" spans="1:6" x14ac:dyDescent="0.35">
      <c r="A1221" s="3" t="s">
        <v>8219</v>
      </c>
      <c r="B1221" s="3">
        <v>311</v>
      </c>
      <c r="E1221" s="3" t="s">
        <v>8221</v>
      </c>
      <c r="F1221" s="3">
        <v>1</v>
      </c>
    </row>
    <row r="1222" spans="1:6" x14ac:dyDescent="0.35">
      <c r="A1222" s="3" t="s">
        <v>8219</v>
      </c>
      <c r="B1222" s="3">
        <v>61</v>
      </c>
      <c r="E1222" s="3" t="s">
        <v>8221</v>
      </c>
      <c r="F1222" s="3">
        <v>59</v>
      </c>
    </row>
    <row r="1223" spans="1:6" x14ac:dyDescent="0.35">
      <c r="A1223" s="3" t="s">
        <v>8219</v>
      </c>
      <c r="B1223" s="3">
        <v>115</v>
      </c>
      <c r="E1223" s="3" t="s">
        <v>8221</v>
      </c>
      <c r="F1223" s="3">
        <v>1</v>
      </c>
    </row>
    <row r="1224" spans="1:6" x14ac:dyDescent="0.35">
      <c r="A1224" s="3" t="s">
        <v>8219</v>
      </c>
      <c r="B1224" s="3">
        <v>111</v>
      </c>
      <c r="E1224" s="3" t="s">
        <v>8221</v>
      </c>
      <c r="F1224" s="3">
        <v>31</v>
      </c>
    </row>
    <row r="1225" spans="1:6" x14ac:dyDescent="0.35">
      <c r="A1225" s="3" t="s">
        <v>8219</v>
      </c>
      <c r="B1225" s="3">
        <v>337</v>
      </c>
      <c r="E1225" s="3" t="s">
        <v>8221</v>
      </c>
      <c r="F1225" s="3">
        <v>18</v>
      </c>
    </row>
    <row r="1226" spans="1:6" x14ac:dyDescent="0.35">
      <c r="A1226" s="3" t="s">
        <v>8219</v>
      </c>
      <c r="B1226" s="3">
        <v>9</v>
      </c>
      <c r="E1226" s="3" t="s">
        <v>8221</v>
      </c>
      <c r="F1226" s="3">
        <v>10</v>
      </c>
    </row>
    <row r="1227" spans="1:6" x14ac:dyDescent="0.35">
      <c r="A1227" s="3" t="s">
        <v>8219</v>
      </c>
      <c r="B1227" s="3">
        <v>120</v>
      </c>
      <c r="E1227" s="3" t="s">
        <v>8221</v>
      </c>
      <c r="F1227" s="3">
        <v>0</v>
      </c>
    </row>
    <row r="1228" spans="1:6" x14ac:dyDescent="0.35">
      <c r="A1228" s="3" t="s">
        <v>8219</v>
      </c>
      <c r="B1228" s="3">
        <v>102</v>
      </c>
      <c r="E1228" s="3" t="s">
        <v>8221</v>
      </c>
      <c r="F1228" s="3">
        <v>14</v>
      </c>
    </row>
    <row r="1229" spans="1:6" x14ac:dyDescent="0.35">
      <c r="A1229" s="3" t="s">
        <v>8219</v>
      </c>
      <c r="B1229" s="3">
        <v>186</v>
      </c>
      <c r="E1229" s="3" t="s">
        <v>8221</v>
      </c>
      <c r="F1229" s="3">
        <v>2</v>
      </c>
    </row>
    <row r="1230" spans="1:6" x14ac:dyDescent="0.35">
      <c r="A1230" s="3" t="s">
        <v>8219</v>
      </c>
      <c r="B1230" s="3">
        <v>15</v>
      </c>
      <c r="E1230" s="3" t="s">
        <v>8221</v>
      </c>
      <c r="F1230" s="3">
        <v>1</v>
      </c>
    </row>
    <row r="1231" spans="1:6" x14ac:dyDescent="0.35">
      <c r="A1231" s="3" t="s">
        <v>8219</v>
      </c>
      <c r="B1231" s="3">
        <v>67</v>
      </c>
      <c r="E1231" s="3" t="s">
        <v>8221</v>
      </c>
      <c r="F1231" s="3">
        <v>3</v>
      </c>
    </row>
    <row r="1232" spans="1:6" x14ac:dyDescent="0.35">
      <c r="A1232" s="3" t="s">
        <v>8219</v>
      </c>
      <c r="B1232" s="3">
        <v>130</v>
      </c>
      <c r="E1232" s="3" t="s">
        <v>8221</v>
      </c>
      <c r="F1232" s="3">
        <v>0</v>
      </c>
    </row>
    <row r="1233" spans="1:6" x14ac:dyDescent="0.35">
      <c r="A1233" s="3" t="s">
        <v>8219</v>
      </c>
      <c r="B1233" s="3">
        <v>16</v>
      </c>
      <c r="E1233" s="3" t="s">
        <v>8221</v>
      </c>
      <c r="F1233" s="3">
        <v>2</v>
      </c>
    </row>
    <row r="1234" spans="1:6" x14ac:dyDescent="0.35">
      <c r="A1234" s="3" t="s">
        <v>8219</v>
      </c>
      <c r="B1234" s="3">
        <v>67</v>
      </c>
      <c r="E1234" s="3" t="s">
        <v>8221</v>
      </c>
      <c r="F1234" s="3">
        <v>0</v>
      </c>
    </row>
    <row r="1235" spans="1:6" x14ac:dyDescent="0.35">
      <c r="A1235" s="3" t="s">
        <v>8219</v>
      </c>
      <c r="B1235" s="3">
        <v>124</v>
      </c>
      <c r="E1235" s="3" t="s">
        <v>8221</v>
      </c>
      <c r="F1235" s="3">
        <v>12</v>
      </c>
    </row>
    <row r="1236" spans="1:6" x14ac:dyDescent="0.35">
      <c r="A1236" s="3" t="s">
        <v>8219</v>
      </c>
      <c r="B1236" s="3">
        <v>80</v>
      </c>
      <c r="E1236" s="3" t="s">
        <v>8221</v>
      </c>
      <c r="F1236" s="3">
        <v>1</v>
      </c>
    </row>
    <row r="1237" spans="1:6" x14ac:dyDescent="0.35">
      <c r="A1237" s="3" t="s">
        <v>8219</v>
      </c>
      <c r="B1237" s="3">
        <v>282</v>
      </c>
      <c r="E1237" s="3" t="s">
        <v>8221</v>
      </c>
      <c r="F1237" s="3">
        <v>8</v>
      </c>
    </row>
    <row r="1238" spans="1:6" x14ac:dyDescent="0.35">
      <c r="A1238" s="3" t="s">
        <v>8219</v>
      </c>
      <c r="B1238" s="3">
        <v>68</v>
      </c>
      <c r="E1238" s="3" t="s">
        <v>8221</v>
      </c>
      <c r="F1238" s="3">
        <v>2</v>
      </c>
    </row>
    <row r="1239" spans="1:6" x14ac:dyDescent="0.35">
      <c r="A1239" s="3" t="s">
        <v>8219</v>
      </c>
      <c r="B1239" s="3">
        <v>86</v>
      </c>
      <c r="E1239" s="3" t="s">
        <v>8221</v>
      </c>
      <c r="F1239" s="3">
        <v>31</v>
      </c>
    </row>
    <row r="1240" spans="1:6" x14ac:dyDescent="0.35">
      <c r="A1240" s="3" t="s">
        <v>8219</v>
      </c>
      <c r="B1240" s="3">
        <v>115</v>
      </c>
      <c r="E1240" s="3" t="s">
        <v>8221</v>
      </c>
      <c r="F1240" s="3">
        <v>5</v>
      </c>
    </row>
    <row r="1241" spans="1:6" x14ac:dyDescent="0.35">
      <c r="A1241" s="3" t="s">
        <v>8219</v>
      </c>
      <c r="B1241" s="3">
        <v>75</v>
      </c>
      <c r="E1241" s="3" t="s">
        <v>8221</v>
      </c>
      <c r="F1241" s="3">
        <v>1</v>
      </c>
    </row>
    <row r="1242" spans="1:6" x14ac:dyDescent="0.35">
      <c r="A1242" s="3" t="s">
        <v>8219</v>
      </c>
      <c r="B1242" s="3">
        <v>43</v>
      </c>
      <c r="E1242" s="3" t="s">
        <v>8221</v>
      </c>
      <c r="F1242" s="3">
        <v>12</v>
      </c>
    </row>
    <row r="1243" spans="1:6" x14ac:dyDescent="0.35">
      <c r="A1243" s="3" t="s">
        <v>8219</v>
      </c>
      <c r="B1243" s="3">
        <v>48</v>
      </c>
      <c r="E1243" s="3" t="s">
        <v>8221</v>
      </c>
      <c r="F1243" s="3">
        <v>4</v>
      </c>
    </row>
    <row r="1244" spans="1:6" x14ac:dyDescent="0.35">
      <c r="A1244" s="3" t="s">
        <v>8219</v>
      </c>
      <c r="B1244" s="3">
        <v>52</v>
      </c>
      <c r="E1244" s="3" t="s">
        <v>8221</v>
      </c>
      <c r="F1244" s="3">
        <v>0</v>
      </c>
    </row>
    <row r="1245" spans="1:6" x14ac:dyDescent="0.35">
      <c r="A1245" s="3" t="s">
        <v>8219</v>
      </c>
      <c r="B1245" s="3">
        <v>43</v>
      </c>
      <c r="E1245" s="3" t="s">
        <v>8221</v>
      </c>
      <c r="F1245" s="3">
        <v>7</v>
      </c>
    </row>
    <row r="1246" spans="1:6" x14ac:dyDescent="0.35">
      <c r="A1246" s="3" t="s">
        <v>8219</v>
      </c>
      <c r="B1246" s="3">
        <v>58</v>
      </c>
      <c r="E1246" s="3" t="s">
        <v>8221</v>
      </c>
      <c r="F1246" s="3">
        <v>2</v>
      </c>
    </row>
    <row r="1247" spans="1:6" x14ac:dyDescent="0.35">
      <c r="A1247" s="3" t="s">
        <v>8219</v>
      </c>
      <c r="B1247" s="3">
        <v>47</v>
      </c>
      <c r="E1247" s="3" t="s">
        <v>8221</v>
      </c>
      <c r="F1247" s="3">
        <v>1</v>
      </c>
    </row>
    <row r="1248" spans="1:6" x14ac:dyDescent="0.35">
      <c r="A1248" s="3" t="s">
        <v>8219</v>
      </c>
      <c r="B1248" s="3">
        <v>36</v>
      </c>
      <c r="E1248" s="3" t="s">
        <v>8221</v>
      </c>
      <c r="F1248" s="3">
        <v>4</v>
      </c>
    </row>
    <row r="1249" spans="1:6" x14ac:dyDescent="0.35">
      <c r="A1249" s="3" t="s">
        <v>8219</v>
      </c>
      <c r="B1249" s="3">
        <v>17</v>
      </c>
      <c r="E1249" s="3" t="s">
        <v>8221</v>
      </c>
      <c r="F1249" s="3">
        <v>6</v>
      </c>
    </row>
    <row r="1250" spans="1:6" x14ac:dyDescent="0.35">
      <c r="A1250" s="3" t="s">
        <v>8219</v>
      </c>
      <c r="B1250" s="3">
        <v>104</v>
      </c>
      <c r="E1250" s="3" t="s">
        <v>8221</v>
      </c>
      <c r="F1250" s="3">
        <v>8</v>
      </c>
    </row>
    <row r="1251" spans="1:6" x14ac:dyDescent="0.35">
      <c r="A1251" s="3" t="s">
        <v>8219</v>
      </c>
      <c r="B1251" s="3">
        <v>47</v>
      </c>
      <c r="E1251" s="3" t="s">
        <v>8221</v>
      </c>
      <c r="F1251" s="3">
        <v>14</v>
      </c>
    </row>
    <row r="1252" spans="1:6" x14ac:dyDescent="0.35">
      <c r="A1252" s="3" t="s">
        <v>8219</v>
      </c>
      <c r="B1252" s="3">
        <v>38</v>
      </c>
      <c r="E1252" s="3" t="s">
        <v>8221</v>
      </c>
      <c r="F1252" s="3">
        <v>0</v>
      </c>
    </row>
    <row r="1253" spans="1:6" x14ac:dyDescent="0.35">
      <c r="A1253" s="3" t="s">
        <v>8219</v>
      </c>
      <c r="B1253" s="3">
        <v>81</v>
      </c>
      <c r="E1253" s="3" t="s">
        <v>8221</v>
      </c>
      <c r="F1253" s="3">
        <v>4</v>
      </c>
    </row>
    <row r="1254" spans="1:6" x14ac:dyDescent="0.35">
      <c r="A1254" s="3" t="s">
        <v>8219</v>
      </c>
      <c r="B1254" s="3">
        <v>55</v>
      </c>
      <c r="E1254" s="3" t="s">
        <v>8221</v>
      </c>
      <c r="F1254" s="3">
        <v>0</v>
      </c>
    </row>
    <row r="1255" spans="1:6" x14ac:dyDescent="0.35">
      <c r="A1255" s="3" t="s">
        <v>8219</v>
      </c>
      <c r="B1255" s="3">
        <v>41</v>
      </c>
      <c r="E1255" s="3" t="s">
        <v>8221</v>
      </c>
      <c r="F1255" s="3">
        <v>0</v>
      </c>
    </row>
    <row r="1256" spans="1:6" x14ac:dyDescent="0.35">
      <c r="A1256" s="3" t="s">
        <v>8219</v>
      </c>
      <c r="B1256" s="3">
        <v>79</v>
      </c>
      <c r="E1256" s="3" t="s">
        <v>8221</v>
      </c>
      <c r="F1256" s="3">
        <v>1</v>
      </c>
    </row>
    <row r="1257" spans="1:6" x14ac:dyDescent="0.35">
      <c r="A1257" s="3" t="s">
        <v>8219</v>
      </c>
      <c r="B1257" s="3">
        <v>16</v>
      </c>
      <c r="E1257" s="3" t="s">
        <v>8221</v>
      </c>
      <c r="F1257" s="3">
        <v>1</v>
      </c>
    </row>
    <row r="1258" spans="1:6" x14ac:dyDescent="0.35">
      <c r="A1258" s="3" t="s">
        <v>8219</v>
      </c>
      <c r="B1258" s="3">
        <v>8</v>
      </c>
      <c r="E1258" s="3" t="s">
        <v>8221</v>
      </c>
      <c r="F1258" s="3">
        <v>1</v>
      </c>
    </row>
    <row r="1259" spans="1:6" x14ac:dyDescent="0.35">
      <c r="A1259" s="3" t="s">
        <v>8219</v>
      </c>
      <c r="B1259" s="3">
        <v>95</v>
      </c>
      <c r="E1259" s="3" t="s">
        <v>8221</v>
      </c>
      <c r="F1259" s="3">
        <v>1</v>
      </c>
    </row>
    <row r="1260" spans="1:6" x14ac:dyDescent="0.35">
      <c r="A1260" s="3" t="s">
        <v>8219</v>
      </c>
      <c r="B1260" s="3">
        <v>25</v>
      </c>
      <c r="E1260" s="3" t="s">
        <v>8221</v>
      </c>
      <c r="F1260" s="3">
        <v>4</v>
      </c>
    </row>
    <row r="1261" spans="1:6" x14ac:dyDescent="0.35">
      <c r="A1261" s="3" t="s">
        <v>8219</v>
      </c>
      <c r="B1261" s="3">
        <v>19</v>
      </c>
      <c r="E1261" s="3" t="s">
        <v>8221</v>
      </c>
      <c r="F1261" s="3">
        <v>0</v>
      </c>
    </row>
    <row r="1262" spans="1:6" x14ac:dyDescent="0.35">
      <c r="A1262" s="3" t="s">
        <v>8219</v>
      </c>
      <c r="B1262" s="3">
        <v>90</v>
      </c>
      <c r="E1262" s="3" t="s">
        <v>8221</v>
      </c>
      <c r="F1262" s="3">
        <v>0</v>
      </c>
    </row>
    <row r="1263" spans="1:6" x14ac:dyDescent="0.35">
      <c r="A1263" s="3" t="s">
        <v>8219</v>
      </c>
      <c r="B1263" s="3">
        <v>41</v>
      </c>
      <c r="E1263" s="3" t="s">
        <v>8221</v>
      </c>
      <c r="F1263" s="3">
        <v>2</v>
      </c>
    </row>
    <row r="1264" spans="1:6" x14ac:dyDescent="0.35">
      <c r="A1264" s="3" t="s">
        <v>8219</v>
      </c>
      <c r="B1264" s="3">
        <v>30</v>
      </c>
      <c r="E1264" s="3" t="s">
        <v>8221</v>
      </c>
      <c r="F1264" s="3">
        <v>24</v>
      </c>
    </row>
    <row r="1265" spans="1:6" x14ac:dyDescent="0.35">
      <c r="A1265" s="3" t="s">
        <v>8219</v>
      </c>
      <c r="B1265" s="3">
        <v>38</v>
      </c>
      <c r="E1265" s="3" t="s">
        <v>8221</v>
      </c>
      <c r="F1265" s="3">
        <v>1</v>
      </c>
    </row>
    <row r="1266" spans="1:6" x14ac:dyDescent="0.35">
      <c r="A1266" s="3" t="s">
        <v>8219</v>
      </c>
      <c r="B1266" s="3">
        <v>65</v>
      </c>
      <c r="E1266" s="3" t="s">
        <v>8221</v>
      </c>
      <c r="F1266" s="3">
        <v>2</v>
      </c>
    </row>
    <row r="1267" spans="1:6" x14ac:dyDescent="0.35">
      <c r="A1267" s="3" t="s">
        <v>8219</v>
      </c>
      <c r="B1267" s="3">
        <v>75</v>
      </c>
      <c r="E1267" s="3" t="s">
        <v>8221</v>
      </c>
      <c r="F1267" s="3">
        <v>1</v>
      </c>
    </row>
    <row r="1268" spans="1:6" x14ac:dyDescent="0.35">
      <c r="A1268" s="3" t="s">
        <v>8219</v>
      </c>
      <c r="B1268" s="3">
        <v>16</v>
      </c>
      <c r="E1268" s="3" t="s">
        <v>8221</v>
      </c>
      <c r="F1268" s="3">
        <v>37</v>
      </c>
    </row>
    <row r="1269" spans="1:6" x14ac:dyDescent="0.35">
      <c r="A1269" s="3" t="s">
        <v>8219</v>
      </c>
      <c r="B1269" s="3">
        <v>10</v>
      </c>
      <c r="E1269" s="3" t="s">
        <v>8221</v>
      </c>
      <c r="F1269" s="3">
        <v>5</v>
      </c>
    </row>
    <row r="1270" spans="1:6" x14ac:dyDescent="0.35">
      <c r="A1270" s="3" t="s">
        <v>8219</v>
      </c>
      <c r="B1270" s="3">
        <v>27</v>
      </c>
      <c r="E1270" s="3" t="s">
        <v>8221</v>
      </c>
      <c r="F1270" s="3">
        <v>4</v>
      </c>
    </row>
    <row r="1271" spans="1:6" x14ac:dyDescent="0.35">
      <c r="A1271" s="3" t="s">
        <v>8219</v>
      </c>
      <c r="B1271" s="3">
        <v>259</v>
      </c>
      <c r="E1271" s="3" t="s">
        <v>8221</v>
      </c>
      <c r="F1271" s="3">
        <v>16</v>
      </c>
    </row>
    <row r="1272" spans="1:6" x14ac:dyDescent="0.35">
      <c r="A1272" s="3" t="s">
        <v>8219</v>
      </c>
      <c r="B1272" s="3">
        <v>39</v>
      </c>
      <c r="E1272" s="3" t="s">
        <v>8221</v>
      </c>
      <c r="F1272" s="3">
        <v>9</v>
      </c>
    </row>
    <row r="1273" spans="1:6" x14ac:dyDescent="0.35">
      <c r="A1273" s="3" t="s">
        <v>8219</v>
      </c>
      <c r="B1273" s="3">
        <v>42</v>
      </c>
      <c r="E1273" s="3" t="s">
        <v>8221</v>
      </c>
      <c r="F1273" s="3">
        <v>0</v>
      </c>
    </row>
    <row r="1274" spans="1:6" x14ac:dyDescent="0.35">
      <c r="A1274" s="3" t="s">
        <v>8219</v>
      </c>
      <c r="B1274" s="3">
        <v>10</v>
      </c>
      <c r="E1274" s="3" t="s">
        <v>8221</v>
      </c>
      <c r="F1274" s="3">
        <v>40</v>
      </c>
    </row>
    <row r="1275" spans="1:6" x14ac:dyDescent="0.35">
      <c r="A1275" s="3" t="s">
        <v>8219</v>
      </c>
      <c r="B1275" s="3">
        <v>56</v>
      </c>
      <c r="E1275" s="3" t="s">
        <v>8221</v>
      </c>
      <c r="F1275" s="3">
        <v>0</v>
      </c>
    </row>
    <row r="1276" spans="1:6" x14ac:dyDescent="0.35">
      <c r="A1276" s="3" t="s">
        <v>8219</v>
      </c>
      <c r="B1276" s="3">
        <v>20</v>
      </c>
      <c r="E1276" s="3" t="s">
        <v>8221</v>
      </c>
      <c r="F1276" s="3">
        <v>2</v>
      </c>
    </row>
    <row r="1277" spans="1:6" x14ac:dyDescent="0.35">
      <c r="A1277" s="3" t="s">
        <v>8219</v>
      </c>
      <c r="B1277" s="3">
        <v>170</v>
      </c>
      <c r="E1277" s="3" t="s">
        <v>8221</v>
      </c>
      <c r="F1277" s="3">
        <v>1</v>
      </c>
    </row>
    <row r="1278" spans="1:6" x14ac:dyDescent="0.35">
      <c r="A1278" s="3" t="s">
        <v>8219</v>
      </c>
      <c r="B1278" s="3">
        <v>29</v>
      </c>
      <c r="E1278" s="3" t="s">
        <v>8221</v>
      </c>
      <c r="F1278" s="3">
        <v>9</v>
      </c>
    </row>
    <row r="1279" spans="1:6" x14ac:dyDescent="0.35">
      <c r="A1279" s="3" t="s">
        <v>8219</v>
      </c>
      <c r="B1279" s="3">
        <v>132</v>
      </c>
      <c r="E1279" s="3" t="s">
        <v>8221</v>
      </c>
      <c r="F1279" s="3">
        <v>34</v>
      </c>
    </row>
    <row r="1280" spans="1:6" x14ac:dyDescent="0.35">
      <c r="A1280" s="3" t="s">
        <v>8219</v>
      </c>
      <c r="B1280" s="3">
        <v>27</v>
      </c>
      <c r="E1280" s="3" t="s">
        <v>8221</v>
      </c>
      <c r="F1280" s="3">
        <v>23</v>
      </c>
    </row>
    <row r="1281" spans="1:6" x14ac:dyDescent="0.35">
      <c r="A1281" s="3" t="s">
        <v>8219</v>
      </c>
      <c r="B1281" s="3">
        <v>26</v>
      </c>
      <c r="E1281" s="3" t="s">
        <v>8221</v>
      </c>
      <c r="F1281" s="3">
        <v>19</v>
      </c>
    </row>
    <row r="1282" spans="1:6" x14ac:dyDescent="0.35">
      <c r="A1282" s="3" t="s">
        <v>8219</v>
      </c>
      <c r="B1282" s="3">
        <v>43</v>
      </c>
      <c r="E1282" s="3" t="s">
        <v>8221</v>
      </c>
      <c r="F1282" s="3">
        <v>50</v>
      </c>
    </row>
    <row r="1283" spans="1:6" x14ac:dyDescent="0.35">
      <c r="A1283" s="3" t="s">
        <v>8219</v>
      </c>
      <c r="B1283" s="3">
        <v>80</v>
      </c>
      <c r="E1283" s="3" t="s">
        <v>8221</v>
      </c>
      <c r="F1283" s="3">
        <v>12</v>
      </c>
    </row>
    <row r="1284" spans="1:6" x14ac:dyDescent="0.35">
      <c r="A1284" s="3" t="s">
        <v>8219</v>
      </c>
      <c r="B1284" s="3">
        <v>33</v>
      </c>
      <c r="E1284" s="3" t="s">
        <v>8221</v>
      </c>
      <c r="F1284" s="3">
        <v>8</v>
      </c>
    </row>
    <row r="1285" spans="1:6" x14ac:dyDescent="0.35">
      <c r="A1285" s="3" t="s">
        <v>8219</v>
      </c>
      <c r="B1285" s="3">
        <v>71</v>
      </c>
      <c r="E1285" s="3" t="s">
        <v>8221</v>
      </c>
      <c r="F1285" s="3">
        <v>9</v>
      </c>
    </row>
    <row r="1286" spans="1:6" x14ac:dyDescent="0.35">
      <c r="A1286" s="3" t="s">
        <v>8219</v>
      </c>
      <c r="B1286" s="3">
        <v>81</v>
      </c>
      <c r="E1286" s="3" t="s">
        <v>8221</v>
      </c>
      <c r="F1286" s="3">
        <v>43</v>
      </c>
    </row>
    <row r="1287" spans="1:6" x14ac:dyDescent="0.35">
      <c r="A1287" s="3" t="s">
        <v>8219</v>
      </c>
      <c r="B1287" s="3">
        <v>76</v>
      </c>
      <c r="E1287" s="3" t="s">
        <v>8221</v>
      </c>
      <c r="F1287" s="3">
        <v>28</v>
      </c>
    </row>
    <row r="1288" spans="1:6" x14ac:dyDescent="0.35">
      <c r="A1288" s="3" t="s">
        <v>8219</v>
      </c>
      <c r="B1288" s="3">
        <v>48</v>
      </c>
      <c r="E1288" s="3" t="s">
        <v>8221</v>
      </c>
      <c r="F1288" s="3">
        <v>4</v>
      </c>
    </row>
    <row r="1289" spans="1:6" x14ac:dyDescent="0.35">
      <c r="A1289" s="3" t="s">
        <v>8219</v>
      </c>
      <c r="B1289" s="3">
        <v>61</v>
      </c>
      <c r="E1289" s="3" t="s">
        <v>8221</v>
      </c>
      <c r="F1289" s="3">
        <v>24</v>
      </c>
    </row>
    <row r="1290" spans="1:6" x14ac:dyDescent="0.35">
      <c r="A1290" s="3" t="s">
        <v>8219</v>
      </c>
      <c r="B1290" s="3">
        <v>60</v>
      </c>
      <c r="E1290" s="3" t="s">
        <v>8221</v>
      </c>
      <c r="F1290" s="3">
        <v>2</v>
      </c>
    </row>
    <row r="1291" spans="1:6" x14ac:dyDescent="0.35">
      <c r="A1291" s="3" t="s">
        <v>8219</v>
      </c>
      <c r="B1291" s="3">
        <v>136</v>
      </c>
      <c r="E1291" s="3" t="s">
        <v>8221</v>
      </c>
      <c r="F1291" s="3">
        <v>2</v>
      </c>
    </row>
    <row r="1292" spans="1:6" x14ac:dyDescent="0.35">
      <c r="A1292" s="3" t="s">
        <v>8219</v>
      </c>
      <c r="B1292" s="3">
        <v>14</v>
      </c>
      <c r="E1292" s="3" t="s">
        <v>8221</v>
      </c>
      <c r="F1292" s="3">
        <v>20</v>
      </c>
    </row>
    <row r="1293" spans="1:6" x14ac:dyDescent="0.35">
      <c r="A1293" s="3" t="s">
        <v>8219</v>
      </c>
      <c r="B1293" s="3">
        <v>78</v>
      </c>
      <c r="E1293" s="3" t="s">
        <v>8221</v>
      </c>
      <c r="F1293" s="3">
        <v>1</v>
      </c>
    </row>
    <row r="1294" spans="1:6" x14ac:dyDescent="0.35">
      <c r="A1294" s="3" t="s">
        <v>8219</v>
      </c>
      <c r="B1294" s="3">
        <v>4</v>
      </c>
      <c r="E1294" s="3" t="s">
        <v>8221</v>
      </c>
      <c r="F1294" s="3">
        <v>1</v>
      </c>
    </row>
    <row r="1295" spans="1:6" x14ac:dyDescent="0.35">
      <c r="A1295" s="3" t="s">
        <v>8219</v>
      </c>
      <c r="B1295" s="3">
        <v>11</v>
      </c>
      <c r="E1295" s="3" t="s">
        <v>8221</v>
      </c>
      <c r="F1295" s="3">
        <v>4</v>
      </c>
    </row>
    <row r="1296" spans="1:6" x14ac:dyDescent="0.35">
      <c r="A1296" s="3" t="s">
        <v>8219</v>
      </c>
      <c r="B1296" s="3">
        <v>185</v>
      </c>
      <c r="E1296" s="3" t="s">
        <v>8221</v>
      </c>
      <c r="F1296" s="3">
        <v>1</v>
      </c>
    </row>
    <row r="1297" spans="1:6" x14ac:dyDescent="0.35">
      <c r="A1297" s="3" t="s">
        <v>8219</v>
      </c>
      <c r="B1297" s="3">
        <v>59</v>
      </c>
      <c r="E1297" s="3" t="s">
        <v>8221</v>
      </c>
      <c r="F1297" s="3">
        <v>1</v>
      </c>
    </row>
    <row r="1298" spans="1:6" x14ac:dyDescent="0.35">
      <c r="A1298" s="3" t="s">
        <v>8219</v>
      </c>
      <c r="B1298" s="3">
        <v>27</v>
      </c>
      <c r="E1298" s="3" t="s">
        <v>8221</v>
      </c>
      <c r="F1298" s="3">
        <v>13</v>
      </c>
    </row>
    <row r="1299" spans="1:6" x14ac:dyDescent="0.35">
      <c r="A1299" s="3" t="s">
        <v>8219</v>
      </c>
      <c r="B1299" s="3">
        <v>63</v>
      </c>
      <c r="E1299" s="3" t="s">
        <v>8221</v>
      </c>
      <c r="F1299" s="3">
        <v>1</v>
      </c>
    </row>
    <row r="1300" spans="1:6" x14ac:dyDescent="0.35">
      <c r="A1300" s="3" t="s">
        <v>8219</v>
      </c>
      <c r="B1300" s="3">
        <v>13</v>
      </c>
      <c r="E1300" s="3" t="s">
        <v>8221</v>
      </c>
      <c r="F1300" s="3">
        <v>1</v>
      </c>
    </row>
    <row r="1301" spans="1:6" x14ac:dyDescent="0.35">
      <c r="A1301" s="3" t="s">
        <v>8219</v>
      </c>
      <c r="B1301" s="3">
        <v>13</v>
      </c>
      <c r="E1301" s="3" t="s">
        <v>8221</v>
      </c>
      <c r="F1301" s="3">
        <v>0</v>
      </c>
    </row>
    <row r="1302" spans="1:6" x14ac:dyDescent="0.35">
      <c r="A1302" s="3" t="s">
        <v>8219</v>
      </c>
      <c r="B1302" s="3">
        <v>57</v>
      </c>
      <c r="E1302" s="3" t="s">
        <v>8221</v>
      </c>
      <c r="F1302" s="3">
        <v>3</v>
      </c>
    </row>
    <row r="1303" spans="1:6" x14ac:dyDescent="0.35">
      <c r="A1303" s="3" t="s">
        <v>8219</v>
      </c>
      <c r="B1303" s="3">
        <v>61</v>
      </c>
      <c r="E1303" s="3" t="s">
        <v>8221</v>
      </c>
      <c r="F1303" s="3">
        <v>14</v>
      </c>
    </row>
    <row r="1304" spans="1:6" x14ac:dyDescent="0.35">
      <c r="A1304" s="3" t="s">
        <v>8219</v>
      </c>
      <c r="B1304" s="3">
        <v>65</v>
      </c>
      <c r="E1304" s="3" t="s">
        <v>8221</v>
      </c>
      <c r="F1304" s="3">
        <v>2</v>
      </c>
    </row>
    <row r="1305" spans="1:6" x14ac:dyDescent="0.35">
      <c r="A1305" s="3" t="s">
        <v>8219</v>
      </c>
      <c r="B1305" s="3">
        <v>134</v>
      </c>
      <c r="E1305" s="3" t="s">
        <v>8221</v>
      </c>
      <c r="F1305" s="3">
        <v>5</v>
      </c>
    </row>
    <row r="1306" spans="1:6" x14ac:dyDescent="0.35">
      <c r="A1306" s="3" t="s">
        <v>8219</v>
      </c>
      <c r="B1306" s="3">
        <v>37</v>
      </c>
      <c r="E1306" s="3" t="s">
        <v>8221</v>
      </c>
      <c r="F1306" s="3">
        <v>14</v>
      </c>
    </row>
    <row r="1307" spans="1:6" x14ac:dyDescent="0.35">
      <c r="A1307" s="3" t="s">
        <v>8219</v>
      </c>
      <c r="B1307" s="3">
        <v>37</v>
      </c>
      <c r="E1307" s="3" t="s">
        <v>8221</v>
      </c>
      <c r="F1307" s="3">
        <v>9</v>
      </c>
    </row>
    <row r="1308" spans="1:6" x14ac:dyDescent="0.35">
      <c r="A1308" s="3" t="s">
        <v>8219</v>
      </c>
      <c r="B1308" s="3">
        <v>150</v>
      </c>
      <c r="E1308" s="3" t="s">
        <v>8221</v>
      </c>
      <c r="F1308" s="3">
        <v>8</v>
      </c>
    </row>
    <row r="1309" spans="1:6" x14ac:dyDescent="0.35">
      <c r="A1309" s="3" t="s">
        <v>8219</v>
      </c>
      <c r="B1309" s="3">
        <v>56</v>
      </c>
      <c r="E1309" s="3" t="s">
        <v>8221</v>
      </c>
      <c r="F1309" s="3">
        <v>7</v>
      </c>
    </row>
    <row r="1310" spans="1:6" x14ac:dyDescent="0.35">
      <c r="A1310" s="3" t="s">
        <v>8219</v>
      </c>
      <c r="B1310" s="3">
        <v>18</v>
      </c>
      <c r="E1310" s="3" t="s">
        <v>8221</v>
      </c>
      <c r="F1310" s="3">
        <v>0</v>
      </c>
    </row>
    <row r="1311" spans="1:6" x14ac:dyDescent="0.35">
      <c r="A1311" s="3" t="s">
        <v>8219</v>
      </c>
      <c r="B1311" s="3">
        <v>60</v>
      </c>
      <c r="E1311" s="3" t="s">
        <v>8221</v>
      </c>
      <c r="F1311" s="3">
        <v>84</v>
      </c>
    </row>
    <row r="1312" spans="1:6" x14ac:dyDescent="0.35">
      <c r="A1312" s="3" t="s">
        <v>8219</v>
      </c>
      <c r="B1312" s="3">
        <v>67</v>
      </c>
      <c r="E1312" s="3" t="s">
        <v>8221</v>
      </c>
      <c r="F1312" s="3">
        <v>11</v>
      </c>
    </row>
    <row r="1313" spans="1:6" x14ac:dyDescent="0.35">
      <c r="A1313" s="3" t="s">
        <v>8219</v>
      </c>
      <c r="B1313" s="3">
        <v>35</v>
      </c>
      <c r="E1313" s="3" t="s">
        <v>8221</v>
      </c>
      <c r="F1313" s="3">
        <v>1</v>
      </c>
    </row>
    <row r="1314" spans="1:6" x14ac:dyDescent="0.35">
      <c r="A1314" s="3" t="s">
        <v>8219</v>
      </c>
      <c r="B1314" s="3">
        <v>34</v>
      </c>
      <c r="E1314" s="3" t="s">
        <v>8221</v>
      </c>
      <c r="F1314" s="3">
        <v>4</v>
      </c>
    </row>
    <row r="1315" spans="1:6" x14ac:dyDescent="0.35">
      <c r="A1315" s="3" t="s">
        <v>8219</v>
      </c>
      <c r="B1315" s="3">
        <v>36</v>
      </c>
      <c r="E1315" s="3" t="s">
        <v>8221</v>
      </c>
      <c r="F1315" s="3">
        <v>10</v>
      </c>
    </row>
    <row r="1316" spans="1:6" x14ac:dyDescent="0.35">
      <c r="A1316" s="3" t="s">
        <v>8219</v>
      </c>
      <c r="B1316" s="3">
        <v>18</v>
      </c>
      <c r="E1316" s="3" t="s">
        <v>8221</v>
      </c>
      <c r="F1316" s="3">
        <v>16</v>
      </c>
    </row>
    <row r="1317" spans="1:6" x14ac:dyDescent="0.35">
      <c r="A1317" s="3" t="s">
        <v>8219</v>
      </c>
      <c r="B1317" s="3">
        <v>25</v>
      </c>
      <c r="E1317" s="3" t="s">
        <v>8221</v>
      </c>
      <c r="F1317" s="3">
        <v>2</v>
      </c>
    </row>
    <row r="1318" spans="1:6" x14ac:dyDescent="0.35">
      <c r="A1318" s="3" t="s">
        <v>8219</v>
      </c>
      <c r="B1318" s="3">
        <v>21</v>
      </c>
      <c r="E1318" s="3" t="s">
        <v>8221</v>
      </c>
      <c r="F1318" s="3">
        <v>5</v>
      </c>
    </row>
    <row r="1319" spans="1:6" x14ac:dyDescent="0.35">
      <c r="A1319" s="3" t="s">
        <v>8219</v>
      </c>
      <c r="B1319" s="3">
        <v>151</v>
      </c>
      <c r="E1319" s="3" t="s">
        <v>8221</v>
      </c>
      <c r="F1319" s="3">
        <v>1</v>
      </c>
    </row>
    <row r="1320" spans="1:6" x14ac:dyDescent="0.35">
      <c r="A1320" s="3" t="s">
        <v>8219</v>
      </c>
      <c r="B1320" s="3">
        <v>489</v>
      </c>
      <c r="E1320" s="3" t="s">
        <v>8221</v>
      </c>
      <c r="F1320" s="3">
        <v>31</v>
      </c>
    </row>
    <row r="1321" spans="1:6" x14ac:dyDescent="0.35">
      <c r="A1321" s="3" t="s">
        <v>8219</v>
      </c>
      <c r="B1321" s="3">
        <v>50</v>
      </c>
      <c r="E1321" s="3" t="s">
        <v>8221</v>
      </c>
      <c r="F1321" s="3">
        <v>0</v>
      </c>
    </row>
    <row r="1322" spans="1:6" x14ac:dyDescent="0.35">
      <c r="A1322" s="3" t="s">
        <v>8219</v>
      </c>
      <c r="B1322" s="3">
        <v>321</v>
      </c>
      <c r="E1322" s="3" t="s">
        <v>8221</v>
      </c>
      <c r="F1322" s="3">
        <v>2</v>
      </c>
    </row>
    <row r="1323" spans="1:6" x14ac:dyDescent="0.35">
      <c r="A1323" s="3" t="s">
        <v>8219</v>
      </c>
      <c r="B1323" s="3">
        <v>1762</v>
      </c>
      <c r="E1323" s="3" t="s">
        <v>8221</v>
      </c>
      <c r="F1323" s="3">
        <v>7</v>
      </c>
    </row>
    <row r="1324" spans="1:6" x14ac:dyDescent="0.35">
      <c r="A1324" s="3" t="s">
        <v>8219</v>
      </c>
      <c r="B1324" s="3">
        <v>385</v>
      </c>
      <c r="E1324" s="3" t="s">
        <v>8221</v>
      </c>
      <c r="F1324" s="3">
        <v>16</v>
      </c>
    </row>
    <row r="1325" spans="1:6" x14ac:dyDescent="0.35">
      <c r="A1325" s="3" t="s">
        <v>8219</v>
      </c>
      <c r="B1325" s="3">
        <v>398</v>
      </c>
      <c r="E1325" s="3" t="s">
        <v>8221</v>
      </c>
      <c r="F1325" s="3">
        <v>4</v>
      </c>
    </row>
    <row r="1326" spans="1:6" x14ac:dyDescent="0.35">
      <c r="A1326" s="3" t="s">
        <v>8219</v>
      </c>
      <c r="B1326" s="3">
        <v>304</v>
      </c>
      <c r="E1326" s="3" t="s">
        <v>8221</v>
      </c>
      <c r="F1326" s="3">
        <v>4</v>
      </c>
    </row>
    <row r="1327" spans="1:6" x14ac:dyDescent="0.35">
      <c r="A1327" s="3" t="s">
        <v>8219</v>
      </c>
      <c r="B1327" s="3">
        <v>676</v>
      </c>
      <c r="E1327" s="3" t="s">
        <v>8221</v>
      </c>
      <c r="F1327" s="3">
        <v>4</v>
      </c>
    </row>
    <row r="1328" spans="1:6" x14ac:dyDescent="0.35">
      <c r="A1328" s="3" t="s">
        <v>8219</v>
      </c>
      <c r="B1328" s="3">
        <v>577</v>
      </c>
      <c r="E1328" s="3" t="s">
        <v>8221</v>
      </c>
      <c r="F1328" s="3">
        <v>3</v>
      </c>
    </row>
    <row r="1329" spans="1:6" x14ac:dyDescent="0.35">
      <c r="A1329" s="3" t="s">
        <v>8219</v>
      </c>
      <c r="B1329" s="3">
        <v>3663</v>
      </c>
      <c r="E1329" s="3" t="s">
        <v>8221</v>
      </c>
      <c r="F1329" s="3">
        <v>36</v>
      </c>
    </row>
    <row r="1330" spans="1:6" x14ac:dyDescent="0.35">
      <c r="A1330" s="3" t="s">
        <v>8219</v>
      </c>
      <c r="B1330" s="3">
        <v>294</v>
      </c>
      <c r="E1330" s="3" t="s">
        <v>8221</v>
      </c>
      <c r="F1330" s="3">
        <v>1</v>
      </c>
    </row>
    <row r="1331" spans="1:6" x14ac:dyDescent="0.35">
      <c r="A1331" s="3" t="s">
        <v>8219</v>
      </c>
      <c r="B1331" s="3">
        <v>28</v>
      </c>
      <c r="E1331" s="3" t="s">
        <v>8221</v>
      </c>
      <c r="F1331" s="3">
        <v>7</v>
      </c>
    </row>
    <row r="1332" spans="1:6" x14ac:dyDescent="0.35">
      <c r="A1332" s="3" t="s">
        <v>8219</v>
      </c>
      <c r="B1332" s="3">
        <v>100</v>
      </c>
      <c r="E1332" s="3" t="s">
        <v>8221</v>
      </c>
      <c r="F1332" s="3">
        <v>27</v>
      </c>
    </row>
    <row r="1333" spans="1:6" x14ac:dyDescent="0.35">
      <c r="A1333" s="3" t="s">
        <v>8219</v>
      </c>
      <c r="B1333" s="3">
        <v>72</v>
      </c>
      <c r="E1333" s="3" t="s">
        <v>8221</v>
      </c>
      <c r="F1333" s="3">
        <v>1</v>
      </c>
    </row>
    <row r="1334" spans="1:6" x14ac:dyDescent="0.35">
      <c r="A1334" s="3" t="s">
        <v>8219</v>
      </c>
      <c r="B1334" s="3">
        <v>238</v>
      </c>
      <c r="E1334" s="3" t="s">
        <v>8221</v>
      </c>
      <c r="F1334" s="3">
        <v>0</v>
      </c>
    </row>
    <row r="1335" spans="1:6" x14ac:dyDescent="0.35">
      <c r="A1335" s="3" t="s">
        <v>8219</v>
      </c>
      <c r="B1335" s="3">
        <v>159</v>
      </c>
      <c r="E1335" s="3" t="s">
        <v>8221</v>
      </c>
      <c r="F1335" s="3">
        <v>1</v>
      </c>
    </row>
    <row r="1336" spans="1:6" x14ac:dyDescent="0.35">
      <c r="A1336" s="3" t="s">
        <v>8219</v>
      </c>
      <c r="B1336" s="3">
        <v>77</v>
      </c>
      <c r="E1336" s="3" t="s">
        <v>8221</v>
      </c>
      <c r="F1336" s="3">
        <v>3</v>
      </c>
    </row>
    <row r="1337" spans="1:6" x14ac:dyDescent="0.35">
      <c r="A1337" s="3" t="s">
        <v>8219</v>
      </c>
      <c r="B1337" s="3">
        <v>53</v>
      </c>
      <c r="E1337" s="3" t="s">
        <v>8221</v>
      </c>
      <c r="F1337" s="3">
        <v>3</v>
      </c>
    </row>
    <row r="1338" spans="1:6" x14ac:dyDescent="0.35">
      <c r="A1338" s="3" t="s">
        <v>8219</v>
      </c>
      <c r="B1338" s="3">
        <v>1251</v>
      </c>
      <c r="E1338" s="3" t="s">
        <v>8221</v>
      </c>
      <c r="F1338" s="3">
        <v>3</v>
      </c>
    </row>
    <row r="1339" spans="1:6" x14ac:dyDescent="0.35">
      <c r="A1339" s="3" t="s">
        <v>8219</v>
      </c>
      <c r="B1339" s="3">
        <v>465</v>
      </c>
      <c r="E1339" s="3" t="s">
        <v>8221</v>
      </c>
      <c r="F1339" s="3">
        <v>0</v>
      </c>
    </row>
    <row r="1340" spans="1:6" x14ac:dyDescent="0.35">
      <c r="A1340" s="3" t="s">
        <v>8219</v>
      </c>
      <c r="B1340" s="3">
        <v>74</v>
      </c>
      <c r="E1340" s="3" t="s">
        <v>8221</v>
      </c>
      <c r="F1340" s="3">
        <v>6</v>
      </c>
    </row>
    <row r="1341" spans="1:6" x14ac:dyDescent="0.35">
      <c r="A1341" s="3" t="s">
        <v>8219</v>
      </c>
      <c r="B1341" s="3">
        <v>62</v>
      </c>
      <c r="E1341" s="3" t="s">
        <v>8221</v>
      </c>
      <c r="F1341" s="3">
        <v>17</v>
      </c>
    </row>
    <row r="1342" spans="1:6" x14ac:dyDescent="0.35">
      <c r="A1342" s="3" t="s">
        <v>8219</v>
      </c>
      <c r="B1342" s="3">
        <v>3468</v>
      </c>
      <c r="E1342" s="3" t="s">
        <v>8221</v>
      </c>
      <c r="F1342" s="3">
        <v>40</v>
      </c>
    </row>
    <row r="1343" spans="1:6" x14ac:dyDescent="0.35">
      <c r="A1343" s="3" t="s">
        <v>8219</v>
      </c>
      <c r="B1343" s="3">
        <v>52</v>
      </c>
      <c r="E1343" s="3" t="s">
        <v>8221</v>
      </c>
      <c r="F1343" s="3">
        <v>3</v>
      </c>
    </row>
    <row r="1344" spans="1:6" x14ac:dyDescent="0.35">
      <c r="A1344" s="3" t="s">
        <v>8219</v>
      </c>
      <c r="B1344" s="3">
        <v>50</v>
      </c>
      <c r="E1344" s="3" t="s">
        <v>8221</v>
      </c>
      <c r="F1344" s="3">
        <v>1</v>
      </c>
    </row>
    <row r="1345" spans="1:6" x14ac:dyDescent="0.35">
      <c r="A1345" s="3" t="s">
        <v>8219</v>
      </c>
      <c r="B1345" s="3">
        <v>45</v>
      </c>
      <c r="E1345" s="3" t="s">
        <v>8221</v>
      </c>
      <c r="F1345" s="3">
        <v>2</v>
      </c>
    </row>
    <row r="1346" spans="1:6" x14ac:dyDescent="0.35">
      <c r="A1346" s="3" t="s">
        <v>8219</v>
      </c>
      <c r="B1346" s="3">
        <v>21</v>
      </c>
      <c r="E1346" s="3" t="s">
        <v>8221</v>
      </c>
      <c r="F1346" s="3">
        <v>7</v>
      </c>
    </row>
    <row r="1347" spans="1:6" x14ac:dyDescent="0.35">
      <c r="A1347" s="3" t="s">
        <v>8219</v>
      </c>
      <c r="B1347" s="3">
        <v>100</v>
      </c>
      <c r="E1347" s="3" t="s">
        <v>8221</v>
      </c>
      <c r="F1347" s="3">
        <v>14</v>
      </c>
    </row>
    <row r="1348" spans="1:6" x14ac:dyDescent="0.35">
      <c r="A1348" s="3" t="s">
        <v>8219</v>
      </c>
      <c r="B1348" s="3">
        <v>81</v>
      </c>
      <c r="E1348" s="3" t="s">
        <v>8221</v>
      </c>
      <c r="F1348" s="3">
        <v>0</v>
      </c>
    </row>
    <row r="1349" spans="1:6" x14ac:dyDescent="0.35">
      <c r="A1349" s="3" t="s">
        <v>8219</v>
      </c>
      <c r="B1349" s="3">
        <v>286</v>
      </c>
      <c r="E1349" s="3" t="s">
        <v>8221</v>
      </c>
      <c r="F1349" s="3">
        <v>0</v>
      </c>
    </row>
    <row r="1350" spans="1:6" x14ac:dyDescent="0.35">
      <c r="A1350" s="3" t="s">
        <v>8219</v>
      </c>
      <c r="B1350" s="3">
        <v>42</v>
      </c>
      <c r="E1350" s="3" t="s">
        <v>8221</v>
      </c>
      <c r="F1350" s="3">
        <v>1</v>
      </c>
    </row>
    <row r="1351" spans="1:6" x14ac:dyDescent="0.35">
      <c r="A1351" s="3" t="s">
        <v>8219</v>
      </c>
      <c r="B1351" s="3">
        <v>199</v>
      </c>
      <c r="E1351" s="3" t="s">
        <v>8221</v>
      </c>
      <c r="F1351" s="3">
        <v>12</v>
      </c>
    </row>
    <row r="1352" spans="1:6" x14ac:dyDescent="0.35">
      <c r="A1352" s="3" t="s">
        <v>8219</v>
      </c>
      <c r="B1352" s="3">
        <v>25</v>
      </c>
      <c r="E1352" s="3" t="s">
        <v>8221</v>
      </c>
      <c r="F1352" s="3">
        <v>12</v>
      </c>
    </row>
    <row r="1353" spans="1:6" x14ac:dyDescent="0.35">
      <c r="A1353" s="3" t="s">
        <v>8219</v>
      </c>
      <c r="B1353" s="3">
        <v>84</v>
      </c>
      <c r="E1353" s="3" t="s">
        <v>8221</v>
      </c>
      <c r="F1353" s="3">
        <v>23</v>
      </c>
    </row>
    <row r="1354" spans="1:6" x14ac:dyDescent="0.35">
      <c r="A1354" s="3" t="s">
        <v>8219</v>
      </c>
      <c r="B1354" s="3">
        <v>50</v>
      </c>
      <c r="E1354" s="3" t="s">
        <v>8221</v>
      </c>
      <c r="F1354" s="3">
        <v>0</v>
      </c>
    </row>
    <row r="1355" spans="1:6" x14ac:dyDescent="0.35">
      <c r="A1355" s="3" t="s">
        <v>8219</v>
      </c>
      <c r="B1355" s="3">
        <v>26</v>
      </c>
      <c r="E1355" s="3" t="s">
        <v>8221</v>
      </c>
      <c r="F1355" s="3">
        <v>10</v>
      </c>
    </row>
    <row r="1356" spans="1:6" x14ac:dyDescent="0.35">
      <c r="A1356" s="3" t="s">
        <v>8219</v>
      </c>
      <c r="B1356" s="3">
        <v>14</v>
      </c>
      <c r="E1356" s="3" t="s">
        <v>8221</v>
      </c>
      <c r="F1356" s="3">
        <v>5</v>
      </c>
    </row>
    <row r="1357" spans="1:6" x14ac:dyDescent="0.35">
      <c r="A1357" s="3" t="s">
        <v>8219</v>
      </c>
      <c r="B1357" s="3">
        <v>49</v>
      </c>
      <c r="E1357" s="3" t="s">
        <v>8221</v>
      </c>
      <c r="F1357" s="3">
        <v>1</v>
      </c>
    </row>
    <row r="1358" spans="1:6" x14ac:dyDescent="0.35">
      <c r="A1358" s="3" t="s">
        <v>8219</v>
      </c>
      <c r="B1358" s="3">
        <v>69</v>
      </c>
      <c r="E1358" s="3" t="s">
        <v>8221</v>
      </c>
      <c r="F1358" s="3">
        <v>2</v>
      </c>
    </row>
    <row r="1359" spans="1:6" x14ac:dyDescent="0.35">
      <c r="A1359" s="3" t="s">
        <v>8219</v>
      </c>
      <c r="B1359" s="3">
        <v>60</v>
      </c>
      <c r="E1359" s="3" t="s">
        <v>8221</v>
      </c>
      <c r="F1359" s="3">
        <v>2</v>
      </c>
    </row>
    <row r="1360" spans="1:6" x14ac:dyDescent="0.35">
      <c r="A1360" s="3" t="s">
        <v>8219</v>
      </c>
      <c r="B1360" s="3">
        <v>80</v>
      </c>
      <c r="E1360" s="3" t="s">
        <v>8221</v>
      </c>
      <c r="F1360" s="3">
        <v>0</v>
      </c>
    </row>
    <row r="1361" spans="1:6" x14ac:dyDescent="0.35">
      <c r="A1361" s="3" t="s">
        <v>8219</v>
      </c>
      <c r="B1361" s="3">
        <v>56</v>
      </c>
      <c r="E1361" s="3" t="s">
        <v>8221</v>
      </c>
      <c r="F1361" s="3">
        <v>13</v>
      </c>
    </row>
    <row r="1362" spans="1:6" x14ac:dyDescent="0.35">
      <c r="A1362" s="3" t="s">
        <v>8219</v>
      </c>
      <c r="B1362" s="3">
        <v>104</v>
      </c>
      <c r="E1362" s="3" t="s">
        <v>8221</v>
      </c>
      <c r="F1362" s="3">
        <v>0</v>
      </c>
    </row>
    <row r="1363" spans="1:6" x14ac:dyDescent="0.35">
      <c r="A1363" s="3" t="s">
        <v>8219</v>
      </c>
      <c r="B1363" s="3">
        <v>46</v>
      </c>
      <c r="E1363" s="3" t="s">
        <v>8221</v>
      </c>
      <c r="F1363" s="3">
        <v>1</v>
      </c>
    </row>
    <row r="1364" spans="1:6" x14ac:dyDescent="0.35">
      <c r="A1364" s="3" t="s">
        <v>8219</v>
      </c>
      <c r="B1364" s="3">
        <v>206</v>
      </c>
      <c r="E1364" s="3" t="s">
        <v>8221</v>
      </c>
      <c r="F1364" s="3">
        <v>5</v>
      </c>
    </row>
    <row r="1365" spans="1:6" x14ac:dyDescent="0.35">
      <c r="A1365" s="3" t="s">
        <v>8219</v>
      </c>
      <c r="B1365" s="3">
        <v>18</v>
      </c>
      <c r="E1365" s="3" t="s">
        <v>8221</v>
      </c>
      <c r="F1365" s="3">
        <v>2</v>
      </c>
    </row>
    <row r="1366" spans="1:6" x14ac:dyDescent="0.35">
      <c r="A1366" s="3" t="s">
        <v>8219</v>
      </c>
      <c r="B1366" s="3">
        <v>28</v>
      </c>
      <c r="E1366" s="3" t="s">
        <v>8221</v>
      </c>
      <c r="F1366" s="3">
        <v>0</v>
      </c>
    </row>
    <row r="1367" spans="1:6" x14ac:dyDescent="0.35">
      <c r="A1367" s="3" t="s">
        <v>8219</v>
      </c>
      <c r="B1367" s="3">
        <v>11</v>
      </c>
      <c r="E1367" s="3" t="s">
        <v>8221</v>
      </c>
      <c r="F1367" s="3">
        <v>32</v>
      </c>
    </row>
    <row r="1368" spans="1:6" x14ac:dyDescent="0.35">
      <c r="A1368" s="3" t="s">
        <v>8219</v>
      </c>
      <c r="B1368" s="3">
        <v>263</v>
      </c>
      <c r="E1368" s="3" t="s">
        <v>8221</v>
      </c>
      <c r="F1368" s="3">
        <v>1</v>
      </c>
    </row>
    <row r="1369" spans="1:6" x14ac:dyDescent="0.35">
      <c r="A1369" s="3" t="s">
        <v>8219</v>
      </c>
      <c r="B1369" s="3">
        <v>394</v>
      </c>
      <c r="E1369" s="3" t="s">
        <v>8221</v>
      </c>
      <c r="F1369" s="3">
        <v>1</v>
      </c>
    </row>
    <row r="1370" spans="1:6" x14ac:dyDescent="0.35">
      <c r="A1370" s="3" t="s">
        <v>8219</v>
      </c>
      <c r="B1370" s="3">
        <v>1049</v>
      </c>
      <c r="E1370" s="3" t="s">
        <v>8221</v>
      </c>
      <c r="F1370" s="3">
        <v>1</v>
      </c>
    </row>
    <row r="1371" spans="1:6" x14ac:dyDescent="0.35">
      <c r="A1371" s="3" t="s">
        <v>8219</v>
      </c>
      <c r="B1371" s="3">
        <v>308</v>
      </c>
      <c r="E1371" s="3" t="s">
        <v>8221</v>
      </c>
      <c r="F1371" s="3">
        <v>0</v>
      </c>
    </row>
    <row r="1372" spans="1:6" x14ac:dyDescent="0.35">
      <c r="A1372" s="3" t="s">
        <v>8219</v>
      </c>
      <c r="B1372" s="3">
        <v>1088</v>
      </c>
      <c r="E1372" s="3" t="s">
        <v>8221</v>
      </c>
      <c r="F1372" s="3">
        <v>0</v>
      </c>
    </row>
    <row r="1373" spans="1:6" x14ac:dyDescent="0.35">
      <c r="A1373" s="3" t="s">
        <v>8219</v>
      </c>
      <c r="B1373" s="3">
        <v>73</v>
      </c>
      <c r="E1373" s="3" t="s">
        <v>8221</v>
      </c>
      <c r="F1373" s="3">
        <v>8</v>
      </c>
    </row>
    <row r="1374" spans="1:6" x14ac:dyDescent="0.35">
      <c r="A1374" s="3" t="s">
        <v>8219</v>
      </c>
      <c r="B1374" s="3">
        <v>143</v>
      </c>
      <c r="E1374" s="3" t="s">
        <v>8221</v>
      </c>
      <c r="F1374" s="3">
        <v>0</v>
      </c>
    </row>
    <row r="1375" spans="1:6" x14ac:dyDescent="0.35">
      <c r="A1375" s="3" t="s">
        <v>8219</v>
      </c>
      <c r="B1375" s="3">
        <v>1420</v>
      </c>
      <c r="E1375" s="3" t="s">
        <v>8221</v>
      </c>
      <c r="F1375" s="3">
        <v>1</v>
      </c>
    </row>
    <row r="1376" spans="1:6" x14ac:dyDescent="0.35">
      <c r="A1376" s="3" t="s">
        <v>8219</v>
      </c>
      <c r="B1376" s="3">
        <v>305</v>
      </c>
      <c r="E1376" s="3" t="s">
        <v>8221</v>
      </c>
      <c r="F1376" s="3">
        <v>16</v>
      </c>
    </row>
    <row r="1377" spans="1:6" x14ac:dyDescent="0.35">
      <c r="A1377" s="3" t="s">
        <v>8219</v>
      </c>
      <c r="B1377" s="3">
        <v>551</v>
      </c>
      <c r="E1377" s="3" t="s">
        <v>8221</v>
      </c>
      <c r="F1377" s="3">
        <v>12</v>
      </c>
    </row>
    <row r="1378" spans="1:6" x14ac:dyDescent="0.35">
      <c r="A1378" s="3" t="s">
        <v>8219</v>
      </c>
      <c r="B1378" s="3">
        <v>187</v>
      </c>
      <c r="E1378" s="3" t="s">
        <v>8221</v>
      </c>
      <c r="F1378" s="3">
        <v>4</v>
      </c>
    </row>
    <row r="1379" spans="1:6" x14ac:dyDescent="0.35">
      <c r="A1379" s="3" t="s">
        <v>8219</v>
      </c>
      <c r="B1379" s="3">
        <v>325</v>
      </c>
      <c r="E1379" s="3" t="s">
        <v>8221</v>
      </c>
      <c r="F1379" s="3">
        <v>2</v>
      </c>
    </row>
    <row r="1380" spans="1:6" x14ac:dyDescent="0.35">
      <c r="A1380" s="3" t="s">
        <v>8219</v>
      </c>
      <c r="B1380" s="3">
        <v>148</v>
      </c>
      <c r="E1380" s="3" t="s">
        <v>8221</v>
      </c>
      <c r="F1380" s="3">
        <v>3</v>
      </c>
    </row>
    <row r="1381" spans="1:6" x14ac:dyDescent="0.35">
      <c r="A1381" s="3" t="s">
        <v>8219</v>
      </c>
      <c r="B1381" s="3">
        <v>69</v>
      </c>
      <c r="E1381" s="3" t="s">
        <v>8221</v>
      </c>
      <c r="F1381" s="3">
        <v>0</v>
      </c>
    </row>
    <row r="1382" spans="1:6" x14ac:dyDescent="0.35">
      <c r="A1382" s="3" t="s">
        <v>8219</v>
      </c>
      <c r="B1382" s="3">
        <v>173</v>
      </c>
      <c r="E1382" s="3" t="s">
        <v>8221</v>
      </c>
      <c r="F1382" s="3">
        <v>3</v>
      </c>
    </row>
    <row r="1383" spans="1:6" x14ac:dyDescent="0.35">
      <c r="A1383" s="3" t="s">
        <v>8219</v>
      </c>
      <c r="B1383" s="3">
        <v>269</v>
      </c>
      <c r="E1383" s="3" t="s">
        <v>8221</v>
      </c>
      <c r="F1383" s="3">
        <v>4</v>
      </c>
    </row>
    <row r="1384" spans="1:6" x14ac:dyDescent="0.35">
      <c r="A1384" s="3" t="s">
        <v>8219</v>
      </c>
      <c r="B1384" s="3">
        <v>185</v>
      </c>
      <c r="E1384" s="3" t="s">
        <v>8221</v>
      </c>
      <c r="F1384" s="3">
        <v>2</v>
      </c>
    </row>
    <row r="1385" spans="1:6" x14ac:dyDescent="0.35">
      <c r="A1385" s="3" t="s">
        <v>8219</v>
      </c>
      <c r="B1385" s="3">
        <v>176</v>
      </c>
      <c r="E1385" s="3" t="s">
        <v>8221</v>
      </c>
      <c r="F1385" s="3">
        <v>10</v>
      </c>
    </row>
    <row r="1386" spans="1:6" x14ac:dyDescent="0.35">
      <c r="A1386" s="3" t="s">
        <v>8219</v>
      </c>
      <c r="B1386" s="3">
        <v>1019</v>
      </c>
      <c r="E1386" s="3" t="s">
        <v>8221</v>
      </c>
      <c r="F1386" s="3">
        <v>11</v>
      </c>
    </row>
    <row r="1387" spans="1:6" x14ac:dyDescent="0.35">
      <c r="A1387" s="3" t="s">
        <v>8219</v>
      </c>
      <c r="B1387" s="3">
        <v>113</v>
      </c>
      <c r="E1387" s="3" t="s">
        <v>8221</v>
      </c>
      <c r="F1387" s="3">
        <v>6</v>
      </c>
    </row>
    <row r="1388" spans="1:6" x14ac:dyDescent="0.35">
      <c r="A1388" s="3" t="s">
        <v>8219</v>
      </c>
      <c r="B1388" s="3">
        <v>404</v>
      </c>
      <c r="E1388" s="3" t="s">
        <v>8221</v>
      </c>
      <c r="F1388" s="3">
        <v>2</v>
      </c>
    </row>
    <row r="1389" spans="1:6" x14ac:dyDescent="0.35">
      <c r="A1389" s="3" t="s">
        <v>8219</v>
      </c>
      <c r="B1389" s="3">
        <v>707</v>
      </c>
      <c r="E1389" s="3" t="s">
        <v>8221</v>
      </c>
      <c r="F1389" s="3">
        <v>6</v>
      </c>
    </row>
    <row r="1390" spans="1:6" x14ac:dyDescent="0.35">
      <c r="A1390" s="3" t="s">
        <v>8219</v>
      </c>
      <c r="B1390" s="3">
        <v>392</v>
      </c>
      <c r="E1390" s="3" t="s">
        <v>8221</v>
      </c>
      <c r="F1390" s="3">
        <v>8</v>
      </c>
    </row>
    <row r="1391" spans="1:6" x14ac:dyDescent="0.35">
      <c r="A1391" s="3" t="s">
        <v>8219</v>
      </c>
      <c r="B1391" s="3">
        <v>23</v>
      </c>
      <c r="E1391" s="3" t="s">
        <v>8221</v>
      </c>
      <c r="F1391" s="3">
        <v>37</v>
      </c>
    </row>
    <row r="1392" spans="1:6" x14ac:dyDescent="0.35">
      <c r="A1392" s="3" t="s">
        <v>8219</v>
      </c>
      <c r="B1392" s="3">
        <v>682</v>
      </c>
      <c r="E1392" s="3" t="s">
        <v>8221</v>
      </c>
      <c r="F1392" s="3">
        <v>11</v>
      </c>
    </row>
    <row r="1393" spans="1:6" x14ac:dyDescent="0.35">
      <c r="A1393" s="3" t="s">
        <v>8219</v>
      </c>
      <c r="B1393" s="3">
        <v>37</v>
      </c>
      <c r="E1393" s="3" t="s">
        <v>8221</v>
      </c>
      <c r="F1393" s="3">
        <v>0</v>
      </c>
    </row>
    <row r="1394" spans="1:6" x14ac:dyDescent="0.35">
      <c r="A1394" s="3" t="s">
        <v>8219</v>
      </c>
      <c r="B1394" s="3">
        <v>146</v>
      </c>
      <c r="E1394" s="3" t="s">
        <v>8221</v>
      </c>
      <c r="F1394" s="3">
        <v>10</v>
      </c>
    </row>
    <row r="1395" spans="1:6" x14ac:dyDescent="0.35">
      <c r="A1395" s="3" t="s">
        <v>8219</v>
      </c>
      <c r="B1395" s="3">
        <v>119</v>
      </c>
      <c r="E1395" s="3" t="s">
        <v>8221</v>
      </c>
      <c r="F1395" s="3">
        <v>6</v>
      </c>
    </row>
    <row r="1396" spans="1:6" x14ac:dyDescent="0.35">
      <c r="A1396" s="3" t="s">
        <v>8219</v>
      </c>
      <c r="B1396" s="3">
        <v>163</v>
      </c>
      <c r="E1396" s="3" t="s">
        <v>8221</v>
      </c>
      <c r="F1396" s="3">
        <v>8</v>
      </c>
    </row>
    <row r="1397" spans="1:6" x14ac:dyDescent="0.35">
      <c r="A1397" s="3" t="s">
        <v>8219</v>
      </c>
      <c r="B1397" s="3">
        <v>339</v>
      </c>
      <c r="E1397" s="3" t="s">
        <v>8221</v>
      </c>
      <c r="F1397" s="3">
        <v>6</v>
      </c>
    </row>
    <row r="1398" spans="1:6" x14ac:dyDescent="0.35">
      <c r="A1398" s="3" t="s">
        <v>8219</v>
      </c>
      <c r="B1398" s="3">
        <v>58</v>
      </c>
      <c r="E1398" s="3" t="s">
        <v>8221</v>
      </c>
      <c r="F1398" s="3">
        <v>7</v>
      </c>
    </row>
    <row r="1399" spans="1:6" x14ac:dyDescent="0.35">
      <c r="A1399" s="3" t="s">
        <v>8219</v>
      </c>
      <c r="B1399" s="3">
        <v>456</v>
      </c>
      <c r="E1399" s="3" t="s">
        <v>8221</v>
      </c>
      <c r="F1399" s="3">
        <v>7</v>
      </c>
    </row>
    <row r="1400" spans="1:6" x14ac:dyDescent="0.35">
      <c r="A1400" s="3" t="s">
        <v>8219</v>
      </c>
      <c r="B1400" s="3">
        <v>15</v>
      </c>
      <c r="E1400" s="3" t="s">
        <v>8221</v>
      </c>
      <c r="F1400" s="3">
        <v>5</v>
      </c>
    </row>
    <row r="1401" spans="1:6" x14ac:dyDescent="0.35">
      <c r="A1401" s="3" t="s">
        <v>8219</v>
      </c>
      <c r="B1401" s="3">
        <v>191</v>
      </c>
      <c r="E1401" s="3" t="s">
        <v>8221</v>
      </c>
      <c r="F1401" s="3">
        <v>46</v>
      </c>
    </row>
    <row r="1402" spans="1:6" x14ac:dyDescent="0.35">
      <c r="A1402" s="3" t="s">
        <v>8219</v>
      </c>
      <c r="B1402" s="3">
        <v>17</v>
      </c>
      <c r="E1402" s="3" t="s">
        <v>8221</v>
      </c>
      <c r="F1402" s="3">
        <v>10</v>
      </c>
    </row>
    <row r="1403" spans="1:6" x14ac:dyDescent="0.35">
      <c r="A1403" s="3" t="s">
        <v>8219</v>
      </c>
      <c r="B1403" s="3">
        <v>28</v>
      </c>
      <c r="E1403" s="3" t="s">
        <v>8221</v>
      </c>
      <c r="F1403" s="3">
        <v>19</v>
      </c>
    </row>
    <row r="1404" spans="1:6" x14ac:dyDescent="0.35">
      <c r="A1404" s="3" t="s">
        <v>8219</v>
      </c>
      <c r="B1404" s="3">
        <v>18</v>
      </c>
      <c r="E1404" s="3" t="s">
        <v>8221</v>
      </c>
      <c r="F1404" s="3">
        <v>13</v>
      </c>
    </row>
    <row r="1405" spans="1:6" x14ac:dyDescent="0.35">
      <c r="A1405" s="3" t="s">
        <v>8219</v>
      </c>
      <c r="B1405" s="3">
        <v>61</v>
      </c>
      <c r="E1405" s="3" t="s">
        <v>8221</v>
      </c>
      <c r="F1405" s="3">
        <v>13</v>
      </c>
    </row>
    <row r="1406" spans="1:6" x14ac:dyDescent="0.35">
      <c r="A1406" s="3" t="s">
        <v>8219</v>
      </c>
      <c r="B1406" s="3">
        <v>108</v>
      </c>
      <c r="E1406" s="3" t="s">
        <v>8221</v>
      </c>
      <c r="F1406" s="3">
        <v>4</v>
      </c>
    </row>
    <row r="1407" spans="1:6" x14ac:dyDescent="0.35">
      <c r="A1407" s="3" t="s">
        <v>8219</v>
      </c>
      <c r="B1407" s="3">
        <v>142</v>
      </c>
      <c r="E1407" s="3" t="s">
        <v>8221</v>
      </c>
      <c r="F1407" s="3">
        <v>0</v>
      </c>
    </row>
    <row r="1408" spans="1:6" x14ac:dyDescent="0.35">
      <c r="A1408" s="3" t="s">
        <v>8219</v>
      </c>
      <c r="B1408" s="3">
        <v>74</v>
      </c>
      <c r="E1408" s="3" t="s">
        <v>8221</v>
      </c>
      <c r="F1408" s="3">
        <v>3</v>
      </c>
    </row>
    <row r="1409" spans="1:6" x14ac:dyDescent="0.35">
      <c r="A1409" s="3" t="s">
        <v>8219</v>
      </c>
      <c r="B1409" s="3">
        <v>38</v>
      </c>
      <c r="E1409" s="3" t="s">
        <v>8221</v>
      </c>
      <c r="F1409" s="3">
        <v>1</v>
      </c>
    </row>
    <row r="1410" spans="1:6" x14ac:dyDescent="0.35">
      <c r="A1410" s="3" t="s">
        <v>8219</v>
      </c>
      <c r="B1410" s="3">
        <v>20</v>
      </c>
      <c r="E1410" s="3" t="s">
        <v>8221</v>
      </c>
      <c r="F1410" s="3">
        <v>9</v>
      </c>
    </row>
    <row r="1411" spans="1:6" x14ac:dyDescent="0.35">
      <c r="A1411" s="3" t="s">
        <v>8219</v>
      </c>
      <c r="B1411" s="3">
        <v>24</v>
      </c>
      <c r="E1411" s="3" t="s">
        <v>8221</v>
      </c>
      <c r="F1411" s="3">
        <v>1</v>
      </c>
    </row>
    <row r="1412" spans="1:6" x14ac:dyDescent="0.35">
      <c r="A1412" s="3" t="s">
        <v>8219</v>
      </c>
      <c r="B1412" s="3">
        <v>66</v>
      </c>
      <c r="E1412" s="3" t="s">
        <v>8221</v>
      </c>
      <c r="F1412" s="3">
        <v>1</v>
      </c>
    </row>
    <row r="1413" spans="1:6" x14ac:dyDescent="0.35">
      <c r="A1413" s="3" t="s">
        <v>8219</v>
      </c>
      <c r="B1413" s="3">
        <v>28</v>
      </c>
      <c r="E1413" s="3" t="s">
        <v>8221</v>
      </c>
      <c r="F1413" s="3">
        <v>4</v>
      </c>
    </row>
    <row r="1414" spans="1:6" x14ac:dyDescent="0.35">
      <c r="A1414" s="3" t="s">
        <v>8219</v>
      </c>
      <c r="B1414" s="3">
        <v>24</v>
      </c>
      <c r="E1414" s="3" t="s">
        <v>8221</v>
      </c>
      <c r="F1414" s="3">
        <v>17</v>
      </c>
    </row>
    <row r="1415" spans="1:6" x14ac:dyDescent="0.35">
      <c r="A1415" s="3" t="s">
        <v>8219</v>
      </c>
      <c r="B1415" s="3">
        <v>73</v>
      </c>
      <c r="E1415" s="3" t="s">
        <v>8221</v>
      </c>
      <c r="F1415" s="3">
        <v>0</v>
      </c>
    </row>
    <row r="1416" spans="1:6" x14ac:dyDescent="0.35">
      <c r="A1416" s="3" t="s">
        <v>8219</v>
      </c>
      <c r="B1416" s="3">
        <v>3</v>
      </c>
      <c r="E1416" s="3" t="s">
        <v>8221</v>
      </c>
      <c r="F1416" s="3">
        <v>12</v>
      </c>
    </row>
    <row r="1417" spans="1:6" x14ac:dyDescent="0.35">
      <c r="A1417" s="3" t="s">
        <v>8219</v>
      </c>
      <c r="B1417" s="3">
        <v>20</v>
      </c>
      <c r="E1417" s="3" t="s">
        <v>8221</v>
      </c>
      <c r="F1417" s="3">
        <v>14</v>
      </c>
    </row>
    <row r="1418" spans="1:6" x14ac:dyDescent="0.35">
      <c r="A1418" s="3" t="s">
        <v>8219</v>
      </c>
      <c r="B1418" s="3">
        <v>21</v>
      </c>
      <c r="E1418" s="3" t="s">
        <v>8221</v>
      </c>
      <c r="F1418" s="3">
        <v>1</v>
      </c>
    </row>
    <row r="1419" spans="1:6" x14ac:dyDescent="0.35">
      <c r="A1419" s="3" t="s">
        <v>8219</v>
      </c>
      <c r="B1419" s="3">
        <v>94</v>
      </c>
      <c r="E1419" s="3" t="s">
        <v>8221</v>
      </c>
      <c r="F1419" s="3">
        <v>14</v>
      </c>
    </row>
    <row r="1420" spans="1:6" x14ac:dyDescent="0.35">
      <c r="A1420" s="3" t="s">
        <v>8219</v>
      </c>
      <c r="B1420" s="3">
        <v>139</v>
      </c>
      <c r="E1420" s="3" t="s">
        <v>8221</v>
      </c>
      <c r="F1420" s="3">
        <v>4</v>
      </c>
    </row>
    <row r="1421" spans="1:6" x14ac:dyDescent="0.35">
      <c r="A1421" s="3" t="s">
        <v>8219</v>
      </c>
      <c r="B1421" s="3">
        <v>130</v>
      </c>
      <c r="E1421" s="3" t="s">
        <v>8221</v>
      </c>
      <c r="F1421" s="3">
        <v>2</v>
      </c>
    </row>
    <row r="1422" spans="1:6" x14ac:dyDescent="0.35">
      <c r="A1422" s="3" t="s">
        <v>8219</v>
      </c>
      <c r="B1422" s="3">
        <v>31</v>
      </c>
      <c r="E1422" s="3" t="s">
        <v>8221</v>
      </c>
      <c r="F1422" s="3">
        <v>1</v>
      </c>
    </row>
    <row r="1423" spans="1:6" x14ac:dyDescent="0.35">
      <c r="A1423" s="3" t="s">
        <v>8219</v>
      </c>
      <c r="B1423" s="3">
        <v>13</v>
      </c>
      <c r="E1423" s="3" t="s">
        <v>8221</v>
      </c>
      <c r="F1423" s="3">
        <v>2</v>
      </c>
    </row>
    <row r="1424" spans="1:6" x14ac:dyDescent="0.35">
      <c r="A1424" s="3" t="s">
        <v>8219</v>
      </c>
      <c r="B1424" s="3">
        <v>90</v>
      </c>
      <c r="E1424" s="3" t="s">
        <v>8221</v>
      </c>
      <c r="F1424" s="3">
        <v>1</v>
      </c>
    </row>
    <row r="1425" spans="1:6" x14ac:dyDescent="0.35">
      <c r="A1425" s="3" t="s">
        <v>8219</v>
      </c>
      <c r="B1425" s="3">
        <v>141</v>
      </c>
      <c r="E1425" s="3" t="s">
        <v>8221</v>
      </c>
      <c r="F1425" s="3">
        <v>1</v>
      </c>
    </row>
    <row r="1426" spans="1:6" x14ac:dyDescent="0.35">
      <c r="A1426" s="3" t="s">
        <v>8219</v>
      </c>
      <c r="B1426" s="3">
        <v>23</v>
      </c>
      <c r="E1426" s="3" t="s">
        <v>8221</v>
      </c>
      <c r="F1426" s="3">
        <v>4</v>
      </c>
    </row>
    <row r="1427" spans="1:6" x14ac:dyDescent="0.35">
      <c r="A1427" s="3" t="s">
        <v>8219</v>
      </c>
      <c r="B1427" s="3">
        <v>18</v>
      </c>
      <c r="E1427" s="3" t="s">
        <v>8221</v>
      </c>
      <c r="F1427" s="3">
        <v>3</v>
      </c>
    </row>
    <row r="1428" spans="1:6" x14ac:dyDescent="0.35">
      <c r="A1428" s="3" t="s">
        <v>8219</v>
      </c>
      <c r="B1428" s="3">
        <v>76</v>
      </c>
      <c r="E1428" s="3" t="s">
        <v>8221</v>
      </c>
      <c r="F1428" s="3">
        <v>38</v>
      </c>
    </row>
    <row r="1429" spans="1:6" x14ac:dyDescent="0.35">
      <c r="A1429" s="3" t="s">
        <v>8219</v>
      </c>
      <c r="B1429" s="3">
        <v>93</v>
      </c>
      <c r="E1429" s="3" t="s">
        <v>8221</v>
      </c>
      <c r="F1429" s="3">
        <v>4</v>
      </c>
    </row>
    <row r="1430" spans="1:6" x14ac:dyDescent="0.35">
      <c r="A1430" s="3" t="s">
        <v>8219</v>
      </c>
      <c r="B1430" s="3">
        <v>69</v>
      </c>
      <c r="E1430" s="3" t="s">
        <v>8221</v>
      </c>
      <c r="F1430" s="3">
        <v>0</v>
      </c>
    </row>
    <row r="1431" spans="1:6" x14ac:dyDescent="0.35">
      <c r="A1431" s="3" t="s">
        <v>8219</v>
      </c>
      <c r="B1431" s="3">
        <v>21</v>
      </c>
      <c r="E1431" s="3" t="s">
        <v>8221</v>
      </c>
      <c r="F1431" s="3">
        <v>2</v>
      </c>
    </row>
    <row r="1432" spans="1:6" x14ac:dyDescent="0.35">
      <c r="A1432" s="3" t="s">
        <v>8219</v>
      </c>
      <c r="B1432" s="3">
        <v>57</v>
      </c>
      <c r="E1432" s="3" t="s">
        <v>8221</v>
      </c>
      <c r="F1432" s="3">
        <v>0</v>
      </c>
    </row>
    <row r="1433" spans="1:6" x14ac:dyDescent="0.35">
      <c r="A1433" s="3" t="s">
        <v>8219</v>
      </c>
      <c r="B1433" s="3">
        <v>108</v>
      </c>
      <c r="E1433" s="3" t="s">
        <v>8221</v>
      </c>
      <c r="F1433" s="3">
        <v>1</v>
      </c>
    </row>
    <row r="1434" spans="1:6" x14ac:dyDescent="0.35">
      <c r="A1434" s="3" t="s">
        <v>8219</v>
      </c>
      <c r="B1434" s="3">
        <v>83</v>
      </c>
      <c r="E1434" s="3" t="s">
        <v>8221</v>
      </c>
      <c r="F1434" s="3">
        <v>7</v>
      </c>
    </row>
    <row r="1435" spans="1:6" x14ac:dyDescent="0.35">
      <c r="A1435" s="3" t="s">
        <v>8219</v>
      </c>
      <c r="B1435" s="3">
        <v>96</v>
      </c>
      <c r="E1435" s="3" t="s">
        <v>8221</v>
      </c>
      <c r="F1435" s="3">
        <v>2</v>
      </c>
    </row>
    <row r="1436" spans="1:6" x14ac:dyDescent="0.35">
      <c r="A1436" s="3" t="s">
        <v>8219</v>
      </c>
      <c r="B1436" s="3">
        <v>64</v>
      </c>
      <c r="E1436" s="3" t="s">
        <v>8221</v>
      </c>
      <c r="F1436" s="3">
        <v>4</v>
      </c>
    </row>
    <row r="1437" spans="1:6" x14ac:dyDescent="0.35">
      <c r="A1437" s="3" t="s">
        <v>8219</v>
      </c>
      <c r="B1437" s="3">
        <v>14</v>
      </c>
      <c r="E1437" s="3" t="s">
        <v>8221</v>
      </c>
      <c r="F1437" s="3">
        <v>4</v>
      </c>
    </row>
    <row r="1438" spans="1:6" x14ac:dyDescent="0.35">
      <c r="A1438" s="3" t="s">
        <v>8219</v>
      </c>
      <c r="B1438" s="3">
        <v>169</v>
      </c>
      <c r="E1438" s="3" t="s">
        <v>8221</v>
      </c>
      <c r="F1438" s="3">
        <v>3</v>
      </c>
    </row>
    <row r="1439" spans="1:6" x14ac:dyDescent="0.35">
      <c r="A1439" s="3" t="s">
        <v>8219</v>
      </c>
      <c r="B1439" s="3">
        <v>33</v>
      </c>
      <c r="E1439" s="3" t="s">
        <v>8221</v>
      </c>
      <c r="F1439" s="3">
        <v>2</v>
      </c>
    </row>
    <row r="1440" spans="1:6" x14ac:dyDescent="0.35">
      <c r="A1440" s="3" t="s">
        <v>8219</v>
      </c>
      <c r="B1440" s="3">
        <v>102</v>
      </c>
      <c r="E1440" s="3" t="s">
        <v>8221</v>
      </c>
      <c r="F1440" s="3">
        <v>197</v>
      </c>
    </row>
    <row r="1441" spans="1:6" x14ac:dyDescent="0.35">
      <c r="A1441" s="3" t="s">
        <v>8219</v>
      </c>
      <c r="B1441" s="3">
        <v>104</v>
      </c>
      <c r="E1441" s="3" t="s">
        <v>8221</v>
      </c>
      <c r="F1441" s="3">
        <v>0</v>
      </c>
    </row>
    <row r="1442" spans="1:6" x14ac:dyDescent="0.35">
      <c r="A1442" s="3" t="s">
        <v>8219</v>
      </c>
      <c r="B1442" s="3">
        <v>20</v>
      </c>
      <c r="E1442" s="3" t="s">
        <v>8221</v>
      </c>
      <c r="F1442" s="3">
        <v>1</v>
      </c>
    </row>
    <row r="1443" spans="1:6" x14ac:dyDescent="0.35">
      <c r="A1443" s="3" t="s">
        <v>8219</v>
      </c>
      <c r="B1443" s="3">
        <v>35</v>
      </c>
      <c r="E1443" s="3" t="s">
        <v>8221</v>
      </c>
      <c r="F1443" s="3">
        <v>4</v>
      </c>
    </row>
    <row r="1444" spans="1:6" x14ac:dyDescent="0.35">
      <c r="A1444" s="3" t="s">
        <v>8219</v>
      </c>
      <c r="B1444" s="3">
        <v>94</v>
      </c>
      <c r="E1444" s="3" t="s">
        <v>8221</v>
      </c>
      <c r="F1444" s="3">
        <v>0</v>
      </c>
    </row>
    <row r="1445" spans="1:6" x14ac:dyDescent="0.35">
      <c r="A1445" s="3" t="s">
        <v>8219</v>
      </c>
      <c r="B1445" s="3">
        <v>14</v>
      </c>
      <c r="E1445" s="3" t="s">
        <v>8221</v>
      </c>
      <c r="F1445" s="3">
        <v>7</v>
      </c>
    </row>
    <row r="1446" spans="1:6" x14ac:dyDescent="0.35">
      <c r="A1446" s="3" t="s">
        <v>8219</v>
      </c>
      <c r="B1446" s="3">
        <v>15</v>
      </c>
      <c r="E1446" s="3" t="s">
        <v>8221</v>
      </c>
      <c r="F1446" s="3">
        <v>11</v>
      </c>
    </row>
    <row r="1447" spans="1:6" x14ac:dyDescent="0.35">
      <c r="A1447" s="3" t="s">
        <v>8219</v>
      </c>
      <c r="B1447" s="3">
        <v>51</v>
      </c>
      <c r="E1447" s="3" t="s">
        <v>8221</v>
      </c>
      <c r="F1447" s="3">
        <v>0</v>
      </c>
    </row>
    <row r="1448" spans="1:6" x14ac:dyDescent="0.35">
      <c r="A1448" s="3" t="s">
        <v>8219</v>
      </c>
      <c r="B1448" s="3">
        <v>19</v>
      </c>
      <c r="E1448" s="3" t="s">
        <v>8221</v>
      </c>
      <c r="F1448" s="3">
        <v>6</v>
      </c>
    </row>
    <row r="1449" spans="1:6" x14ac:dyDescent="0.35">
      <c r="A1449" s="3" t="s">
        <v>8219</v>
      </c>
      <c r="B1449" s="3">
        <v>23</v>
      </c>
      <c r="E1449" s="3" t="s">
        <v>8221</v>
      </c>
      <c r="F1449" s="3">
        <v>0</v>
      </c>
    </row>
    <row r="1450" spans="1:6" x14ac:dyDescent="0.35">
      <c r="A1450" s="3" t="s">
        <v>8219</v>
      </c>
      <c r="B1450" s="3">
        <v>97</v>
      </c>
      <c r="E1450" s="3" t="s">
        <v>8221</v>
      </c>
      <c r="F1450" s="3">
        <v>7</v>
      </c>
    </row>
    <row r="1451" spans="1:6" x14ac:dyDescent="0.35">
      <c r="A1451" s="3" t="s">
        <v>8219</v>
      </c>
      <c r="B1451" s="3">
        <v>76</v>
      </c>
      <c r="E1451" s="3" t="s">
        <v>8221</v>
      </c>
      <c r="F1451" s="3">
        <v>94</v>
      </c>
    </row>
    <row r="1452" spans="1:6" x14ac:dyDescent="0.35">
      <c r="A1452" s="3" t="s">
        <v>8219</v>
      </c>
      <c r="B1452" s="3">
        <v>11</v>
      </c>
      <c r="E1452" s="3" t="s">
        <v>8221</v>
      </c>
      <c r="F1452" s="3">
        <v>2</v>
      </c>
    </row>
    <row r="1453" spans="1:6" x14ac:dyDescent="0.35">
      <c r="A1453" s="3" t="s">
        <v>8219</v>
      </c>
      <c r="B1453" s="3">
        <v>52</v>
      </c>
      <c r="E1453" s="3" t="s">
        <v>8221</v>
      </c>
      <c r="F1453" s="3">
        <v>25</v>
      </c>
    </row>
    <row r="1454" spans="1:6" x14ac:dyDescent="0.35">
      <c r="A1454" s="3" t="s">
        <v>8219</v>
      </c>
      <c r="B1454" s="3">
        <v>95</v>
      </c>
      <c r="E1454" s="3" t="s">
        <v>8221</v>
      </c>
      <c r="F1454" s="3">
        <v>17</v>
      </c>
    </row>
    <row r="1455" spans="1:6" x14ac:dyDescent="0.35">
      <c r="A1455" s="3" t="s">
        <v>8219</v>
      </c>
      <c r="B1455" s="3">
        <v>35</v>
      </c>
      <c r="E1455" s="3" t="s">
        <v>8221</v>
      </c>
      <c r="F1455" s="3">
        <v>2</v>
      </c>
    </row>
    <row r="1456" spans="1:6" x14ac:dyDescent="0.35">
      <c r="A1456" s="3" t="s">
        <v>8219</v>
      </c>
      <c r="B1456" s="3">
        <v>21</v>
      </c>
      <c r="E1456" s="3" t="s">
        <v>8221</v>
      </c>
      <c r="F1456" s="3">
        <v>4</v>
      </c>
    </row>
    <row r="1457" spans="1:6" x14ac:dyDescent="0.35">
      <c r="A1457" s="3" t="s">
        <v>8219</v>
      </c>
      <c r="B1457" s="3">
        <v>93</v>
      </c>
      <c r="E1457" s="3" t="s">
        <v>8221</v>
      </c>
      <c r="F1457" s="3">
        <v>5</v>
      </c>
    </row>
    <row r="1458" spans="1:6" x14ac:dyDescent="0.35">
      <c r="A1458" s="3" t="s">
        <v>8219</v>
      </c>
      <c r="B1458" s="3">
        <v>11</v>
      </c>
      <c r="E1458" s="3" t="s">
        <v>8221</v>
      </c>
      <c r="F1458" s="3">
        <v>2</v>
      </c>
    </row>
    <row r="1459" spans="1:6" x14ac:dyDescent="0.35">
      <c r="A1459" s="3" t="s">
        <v>8219</v>
      </c>
      <c r="B1459" s="3">
        <v>21</v>
      </c>
      <c r="E1459" s="3" t="s">
        <v>8221</v>
      </c>
      <c r="F1459" s="3">
        <v>2</v>
      </c>
    </row>
    <row r="1460" spans="1:6" x14ac:dyDescent="0.35">
      <c r="A1460" s="3" t="s">
        <v>8219</v>
      </c>
      <c r="B1460" s="3">
        <v>54</v>
      </c>
      <c r="E1460" s="3" t="s">
        <v>8221</v>
      </c>
      <c r="F1460" s="3">
        <v>3</v>
      </c>
    </row>
    <row r="1461" spans="1:6" x14ac:dyDescent="0.35">
      <c r="A1461" s="3" t="s">
        <v>8219</v>
      </c>
      <c r="B1461" s="3">
        <v>31</v>
      </c>
      <c r="E1461" s="3" t="s">
        <v>8221</v>
      </c>
      <c r="F1461" s="3">
        <v>0</v>
      </c>
    </row>
    <row r="1462" spans="1:6" x14ac:dyDescent="0.35">
      <c r="A1462" s="3" t="s">
        <v>8219</v>
      </c>
      <c r="B1462" s="3">
        <v>132</v>
      </c>
      <c r="E1462" s="3" t="s">
        <v>8221</v>
      </c>
      <c r="F1462" s="3">
        <v>4</v>
      </c>
    </row>
    <row r="1463" spans="1:6" x14ac:dyDescent="0.35">
      <c r="A1463" s="3" t="s">
        <v>8219</v>
      </c>
      <c r="B1463" s="3">
        <v>3</v>
      </c>
      <c r="E1463" s="3" t="s">
        <v>8221</v>
      </c>
      <c r="F1463" s="3">
        <v>1</v>
      </c>
    </row>
    <row r="1464" spans="1:6" x14ac:dyDescent="0.35">
      <c r="A1464" s="3" t="s">
        <v>8219</v>
      </c>
      <c r="B1464" s="3">
        <v>6</v>
      </c>
      <c r="E1464" s="3" t="s">
        <v>8221</v>
      </c>
      <c r="F1464" s="3">
        <v>12</v>
      </c>
    </row>
    <row r="1465" spans="1:6" x14ac:dyDescent="0.35">
      <c r="A1465" s="3" t="s">
        <v>8219</v>
      </c>
      <c r="B1465" s="3">
        <v>10</v>
      </c>
      <c r="E1465" s="3" t="s">
        <v>8221</v>
      </c>
      <c r="F1465" s="3">
        <v>4</v>
      </c>
    </row>
    <row r="1466" spans="1:6" x14ac:dyDescent="0.35">
      <c r="A1466" s="3" t="s">
        <v>8219</v>
      </c>
      <c r="B1466" s="3">
        <v>147</v>
      </c>
      <c r="E1466" s="3" t="s">
        <v>8221</v>
      </c>
      <c r="F1466" s="3">
        <v>91</v>
      </c>
    </row>
    <row r="1467" spans="1:6" x14ac:dyDescent="0.35">
      <c r="A1467" s="3" t="s">
        <v>8219</v>
      </c>
      <c r="B1467" s="3">
        <v>199</v>
      </c>
      <c r="E1467" s="3" t="s">
        <v>8221</v>
      </c>
      <c r="F1467" s="3">
        <v>1</v>
      </c>
    </row>
    <row r="1468" spans="1:6" x14ac:dyDescent="0.35">
      <c r="A1468" s="3" t="s">
        <v>8219</v>
      </c>
      <c r="B1468" s="3">
        <v>50</v>
      </c>
      <c r="E1468" s="3" t="s">
        <v>8221</v>
      </c>
      <c r="F1468" s="3">
        <v>1</v>
      </c>
    </row>
    <row r="1469" spans="1:6" x14ac:dyDescent="0.35">
      <c r="A1469" s="3" t="s">
        <v>8219</v>
      </c>
      <c r="B1469" s="3">
        <v>21</v>
      </c>
      <c r="E1469" s="3" t="s">
        <v>8221</v>
      </c>
      <c r="F1469" s="3">
        <v>0</v>
      </c>
    </row>
    <row r="1470" spans="1:6" x14ac:dyDescent="0.35">
      <c r="A1470" s="3" t="s">
        <v>8219</v>
      </c>
      <c r="B1470" s="3">
        <v>24</v>
      </c>
      <c r="E1470" s="3" t="s">
        <v>8221</v>
      </c>
      <c r="F1470" s="3">
        <v>13</v>
      </c>
    </row>
    <row r="1471" spans="1:6" x14ac:dyDescent="0.35">
      <c r="A1471" s="3" t="s">
        <v>8219</v>
      </c>
      <c r="B1471" s="3">
        <v>32</v>
      </c>
      <c r="E1471" s="3" t="s">
        <v>8221</v>
      </c>
      <c r="F1471" s="3">
        <v>2</v>
      </c>
    </row>
    <row r="1472" spans="1:6" x14ac:dyDescent="0.35">
      <c r="A1472" s="3" t="s">
        <v>8219</v>
      </c>
      <c r="B1472" s="3">
        <v>62</v>
      </c>
      <c r="E1472" s="3" t="s">
        <v>8221</v>
      </c>
      <c r="F1472" s="3">
        <v>0</v>
      </c>
    </row>
    <row r="1473" spans="1:6" x14ac:dyDescent="0.35">
      <c r="A1473" s="3" t="s">
        <v>8219</v>
      </c>
      <c r="B1473" s="3">
        <v>9</v>
      </c>
      <c r="E1473" s="3" t="s">
        <v>8221</v>
      </c>
      <c r="F1473" s="3">
        <v>21</v>
      </c>
    </row>
    <row r="1474" spans="1:6" x14ac:dyDescent="0.35">
      <c r="A1474" s="3" t="s">
        <v>8219</v>
      </c>
      <c r="B1474" s="3">
        <v>38</v>
      </c>
      <c r="E1474" s="3" t="s">
        <v>8221</v>
      </c>
      <c r="F1474" s="3">
        <v>9</v>
      </c>
    </row>
    <row r="1475" spans="1:6" x14ac:dyDescent="0.35">
      <c r="A1475" s="3" t="s">
        <v>8219</v>
      </c>
      <c r="B1475" s="3">
        <v>54</v>
      </c>
      <c r="E1475" s="3" t="s">
        <v>8221</v>
      </c>
      <c r="F1475" s="3">
        <v>6</v>
      </c>
    </row>
    <row r="1476" spans="1:6" x14ac:dyDescent="0.35">
      <c r="A1476" s="3" t="s">
        <v>8219</v>
      </c>
      <c r="B1476" s="3">
        <v>37</v>
      </c>
      <c r="E1476" s="3" t="s">
        <v>8221</v>
      </c>
      <c r="F1476" s="3">
        <v>4</v>
      </c>
    </row>
    <row r="1477" spans="1:6" x14ac:dyDescent="0.35">
      <c r="A1477" s="3" t="s">
        <v>8219</v>
      </c>
      <c r="B1477" s="3">
        <v>39</v>
      </c>
      <c r="E1477" s="3" t="s">
        <v>8221</v>
      </c>
      <c r="F1477" s="3">
        <v>7</v>
      </c>
    </row>
    <row r="1478" spans="1:6" x14ac:dyDescent="0.35">
      <c r="A1478" s="3" t="s">
        <v>8219</v>
      </c>
      <c r="B1478" s="3">
        <v>34</v>
      </c>
      <c r="E1478" s="3" t="s">
        <v>8221</v>
      </c>
      <c r="F1478" s="3">
        <v>5</v>
      </c>
    </row>
    <row r="1479" spans="1:6" x14ac:dyDescent="0.35">
      <c r="A1479" s="3" t="s">
        <v>8219</v>
      </c>
      <c r="B1479" s="3">
        <v>55</v>
      </c>
      <c r="E1479" s="3" t="s">
        <v>8221</v>
      </c>
      <c r="F1479" s="3">
        <v>0</v>
      </c>
    </row>
    <row r="1480" spans="1:6" x14ac:dyDescent="0.35">
      <c r="A1480" s="3" t="s">
        <v>8219</v>
      </c>
      <c r="B1480" s="3">
        <v>32</v>
      </c>
      <c r="E1480" s="3" t="s">
        <v>8221</v>
      </c>
      <c r="F1480" s="3">
        <v>3</v>
      </c>
    </row>
    <row r="1481" spans="1:6" x14ac:dyDescent="0.35">
      <c r="A1481" s="3" t="s">
        <v>8219</v>
      </c>
      <c r="B1481" s="3">
        <v>25</v>
      </c>
      <c r="E1481" s="3" t="s">
        <v>8221</v>
      </c>
      <c r="F1481" s="3">
        <v>9</v>
      </c>
    </row>
    <row r="1482" spans="1:6" x14ac:dyDescent="0.35">
      <c r="A1482" s="3" t="s">
        <v>8219</v>
      </c>
      <c r="B1482" s="3">
        <v>33</v>
      </c>
      <c r="E1482" s="3" t="s">
        <v>8221</v>
      </c>
      <c r="F1482" s="3">
        <v>6</v>
      </c>
    </row>
    <row r="1483" spans="1:6" x14ac:dyDescent="0.35">
      <c r="A1483" s="3" t="s">
        <v>8219</v>
      </c>
      <c r="B1483" s="3">
        <v>108</v>
      </c>
      <c r="E1483" s="3" t="s">
        <v>8221</v>
      </c>
      <c r="F1483" s="3">
        <v>4</v>
      </c>
    </row>
    <row r="1484" spans="1:6" x14ac:dyDescent="0.35">
      <c r="A1484" s="3" t="s">
        <v>8219</v>
      </c>
      <c r="B1484" s="3">
        <v>20</v>
      </c>
      <c r="E1484" s="3" t="s">
        <v>8221</v>
      </c>
      <c r="F1484" s="3">
        <v>1</v>
      </c>
    </row>
    <row r="1485" spans="1:6" x14ac:dyDescent="0.35">
      <c r="A1485" s="3" t="s">
        <v>8219</v>
      </c>
      <c r="B1485" s="3">
        <v>98</v>
      </c>
      <c r="E1485" s="3" t="s">
        <v>8221</v>
      </c>
      <c r="F1485" s="3">
        <v>17</v>
      </c>
    </row>
    <row r="1486" spans="1:6" x14ac:dyDescent="0.35">
      <c r="A1486" s="3" t="s">
        <v>8219</v>
      </c>
      <c r="B1486" s="3">
        <v>196</v>
      </c>
      <c r="E1486" s="3" t="s">
        <v>8221</v>
      </c>
      <c r="F1486" s="3">
        <v>1</v>
      </c>
    </row>
    <row r="1487" spans="1:6" x14ac:dyDescent="0.35">
      <c r="A1487" s="3" t="s">
        <v>8219</v>
      </c>
      <c r="B1487" s="3">
        <v>39</v>
      </c>
      <c r="E1487" s="3" t="s">
        <v>8221</v>
      </c>
      <c r="F1487" s="3">
        <v>13</v>
      </c>
    </row>
    <row r="1488" spans="1:6" x14ac:dyDescent="0.35">
      <c r="A1488" s="3" t="s">
        <v>8219</v>
      </c>
      <c r="B1488" s="3">
        <v>128</v>
      </c>
      <c r="E1488" s="3" t="s">
        <v>8221</v>
      </c>
      <c r="F1488" s="3">
        <v>6</v>
      </c>
    </row>
    <row r="1489" spans="1:6" x14ac:dyDescent="0.35">
      <c r="A1489" s="3" t="s">
        <v>8219</v>
      </c>
      <c r="B1489" s="3">
        <v>71</v>
      </c>
      <c r="E1489" s="3" t="s">
        <v>8221</v>
      </c>
      <c r="F1489" s="3">
        <v>0</v>
      </c>
    </row>
    <row r="1490" spans="1:6" x14ac:dyDescent="0.35">
      <c r="A1490" s="3" t="s">
        <v>8219</v>
      </c>
      <c r="B1490" s="3">
        <v>47</v>
      </c>
      <c r="E1490" s="3" t="s">
        <v>8221</v>
      </c>
      <c r="F1490" s="3">
        <v>2</v>
      </c>
    </row>
    <row r="1491" spans="1:6" x14ac:dyDescent="0.35">
      <c r="A1491" s="3" t="s">
        <v>8219</v>
      </c>
      <c r="B1491" s="3">
        <v>17</v>
      </c>
      <c r="E1491" s="3" t="s">
        <v>8221</v>
      </c>
      <c r="F1491" s="3">
        <v>2</v>
      </c>
    </row>
    <row r="1492" spans="1:6" x14ac:dyDescent="0.35">
      <c r="A1492" s="3" t="s">
        <v>8219</v>
      </c>
      <c r="B1492" s="3">
        <v>91</v>
      </c>
      <c r="E1492" s="3" t="s">
        <v>8221</v>
      </c>
      <c r="F1492" s="3">
        <v>21</v>
      </c>
    </row>
    <row r="1493" spans="1:6" x14ac:dyDescent="0.35">
      <c r="A1493" s="3" t="s">
        <v>8219</v>
      </c>
      <c r="B1493" s="3">
        <v>43</v>
      </c>
      <c r="E1493" s="3" t="s">
        <v>8221</v>
      </c>
      <c r="F1493" s="3">
        <v>13</v>
      </c>
    </row>
    <row r="1494" spans="1:6" x14ac:dyDescent="0.35">
      <c r="A1494" s="3" t="s">
        <v>8219</v>
      </c>
      <c r="B1494" s="3">
        <v>17</v>
      </c>
      <c r="E1494" s="3" t="s">
        <v>8221</v>
      </c>
      <c r="F1494" s="3">
        <v>0</v>
      </c>
    </row>
    <row r="1495" spans="1:6" x14ac:dyDescent="0.35">
      <c r="A1495" s="3" t="s">
        <v>8219</v>
      </c>
      <c r="B1495" s="3">
        <v>33</v>
      </c>
      <c r="E1495" s="3" t="s">
        <v>8221</v>
      </c>
      <c r="F1495" s="3">
        <v>6</v>
      </c>
    </row>
    <row r="1496" spans="1:6" x14ac:dyDescent="0.35">
      <c r="A1496" s="3" t="s">
        <v>8219</v>
      </c>
      <c r="B1496" s="3">
        <v>87</v>
      </c>
      <c r="E1496" s="3" t="s">
        <v>8221</v>
      </c>
      <c r="F1496" s="3">
        <v>0</v>
      </c>
    </row>
    <row r="1497" spans="1:6" x14ac:dyDescent="0.35">
      <c r="A1497" s="3" t="s">
        <v>8219</v>
      </c>
      <c r="B1497" s="3">
        <v>113</v>
      </c>
      <c r="E1497" s="3" t="s">
        <v>8221</v>
      </c>
      <c r="F1497" s="3">
        <v>1</v>
      </c>
    </row>
    <row r="1498" spans="1:6" x14ac:dyDescent="0.35">
      <c r="A1498" s="3" t="s">
        <v>8219</v>
      </c>
      <c r="B1498" s="3">
        <v>14</v>
      </c>
      <c r="E1498" s="3" t="s">
        <v>8221</v>
      </c>
      <c r="F1498" s="3">
        <v>0</v>
      </c>
    </row>
    <row r="1499" spans="1:6" x14ac:dyDescent="0.35">
      <c r="A1499" s="3" t="s">
        <v>8219</v>
      </c>
      <c r="B1499" s="3">
        <v>30</v>
      </c>
      <c r="E1499" s="3" t="s">
        <v>8221</v>
      </c>
      <c r="F1499" s="3">
        <v>12</v>
      </c>
    </row>
    <row r="1500" spans="1:6" x14ac:dyDescent="0.35">
      <c r="A1500" s="3" t="s">
        <v>8219</v>
      </c>
      <c r="B1500" s="3">
        <v>16</v>
      </c>
      <c r="E1500" s="3" t="s">
        <v>8221</v>
      </c>
      <c r="F1500" s="3">
        <v>2</v>
      </c>
    </row>
    <row r="1501" spans="1:6" x14ac:dyDescent="0.35">
      <c r="A1501" s="3" t="s">
        <v>8219</v>
      </c>
      <c r="B1501" s="3">
        <v>46</v>
      </c>
      <c r="E1501" s="3" t="s">
        <v>8221</v>
      </c>
      <c r="F1501" s="3">
        <v>6</v>
      </c>
    </row>
    <row r="1502" spans="1:6" x14ac:dyDescent="0.35">
      <c r="A1502" s="3" t="s">
        <v>8219</v>
      </c>
      <c r="B1502" s="3">
        <v>24</v>
      </c>
      <c r="E1502" s="3" t="s">
        <v>8221</v>
      </c>
      <c r="F1502" s="3">
        <v>1</v>
      </c>
    </row>
    <row r="1503" spans="1:6" x14ac:dyDescent="0.35">
      <c r="A1503" s="3" t="s">
        <v>8219</v>
      </c>
      <c r="B1503" s="3">
        <v>97</v>
      </c>
      <c r="E1503" s="3" t="s">
        <v>8221</v>
      </c>
      <c r="F1503" s="3">
        <v>1</v>
      </c>
    </row>
    <row r="1504" spans="1:6" x14ac:dyDescent="0.35">
      <c r="A1504" s="3" t="s">
        <v>8219</v>
      </c>
      <c r="B1504" s="3">
        <v>59</v>
      </c>
      <c r="E1504" s="3" t="s">
        <v>8221</v>
      </c>
      <c r="F1504" s="3">
        <v>5</v>
      </c>
    </row>
    <row r="1505" spans="1:6" x14ac:dyDescent="0.35">
      <c r="A1505" s="3" t="s">
        <v>8219</v>
      </c>
      <c r="B1505" s="3">
        <v>1095</v>
      </c>
      <c r="E1505" s="3" t="s">
        <v>8221</v>
      </c>
      <c r="F1505" s="3">
        <v>0</v>
      </c>
    </row>
    <row r="1506" spans="1:6" x14ac:dyDescent="0.35">
      <c r="A1506" s="3" t="s">
        <v>8219</v>
      </c>
      <c r="B1506" s="3">
        <v>218</v>
      </c>
      <c r="E1506" s="3" t="s">
        <v>8221</v>
      </c>
      <c r="F1506" s="3">
        <v>3</v>
      </c>
    </row>
    <row r="1507" spans="1:6" x14ac:dyDescent="0.35">
      <c r="A1507" s="3" t="s">
        <v>8219</v>
      </c>
      <c r="B1507" s="3">
        <v>111</v>
      </c>
      <c r="E1507" s="3" t="s">
        <v>8221</v>
      </c>
      <c r="F1507" s="3">
        <v>8</v>
      </c>
    </row>
    <row r="1508" spans="1:6" x14ac:dyDescent="0.35">
      <c r="A1508" s="3" t="s">
        <v>8219</v>
      </c>
      <c r="B1508" s="3">
        <v>56</v>
      </c>
      <c r="E1508" s="3" t="s">
        <v>8221</v>
      </c>
      <c r="F1508" s="3">
        <v>3</v>
      </c>
    </row>
    <row r="1509" spans="1:6" x14ac:dyDescent="0.35">
      <c r="A1509" s="3" t="s">
        <v>8219</v>
      </c>
      <c r="B1509" s="3">
        <v>265</v>
      </c>
      <c r="E1509" s="3" t="s">
        <v>8221</v>
      </c>
      <c r="F1509" s="3">
        <v>8</v>
      </c>
    </row>
    <row r="1510" spans="1:6" x14ac:dyDescent="0.35">
      <c r="A1510" s="3" t="s">
        <v>8219</v>
      </c>
      <c r="B1510" s="3">
        <v>28</v>
      </c>
      <c r="E1510" s="3" t="s">
        <v>8221</v>
      </c>
      <c r="F1510" s="3">
        <v>1</v>
      </c>
    </row>
    <row r="1511" spans="1:6" x14ac:dyDescent="0.35">
      <c r="A1511" s="3" t="s">
        <v>8219</v>
      </c>
      <c r="B1511" s="3">
        <v>364</v>
      </c>
      <c r="E1511" s="3" t="s">
        <v>8221</v>
      </c>
      <c r="F1511" s="3">
        <v>4</v>
      </c>
    </row>
    <row r="1512" spans="1:6" x14ac:dyDescent="0.35">
      <c r="A1512" s="3" t="s">
        <v>8219</v>
      </c>
      <c r="B1512" s="3">
        <v>27</v>
      </c>
      <c r="E1512" s="3" t="s">
        <v>8221</v>
      </c>
      <c r="F1512" s="3">
        <v>8</v>
      </c>
    </row>
    <row r="1513" spans="1:6" x14ac:dyDescent="0.35">
      <c r="A1513" s="3" t="s">
        <v>8219</v>
      </c>
      <c r="B1513" s="3">
        <v>93</v>
      </c>
      <c r="E1513" s="3" t="s">
        <v>8221</v>
      </c>
      <c r="F1513" s="3">
        <v>1</v>
      </c>
    </row>
    <row r="1514" spans="1:6" x14ac:dyDescent="0.35">
      <c r="A1514" s="3" t="s">
        <v>8219</v>
      </c>
      <c r="B1514" s="3">
        <v>64</v>
      </c>
      <c r="E1514" s="3" t="s">
        <v>8221</v>
      </c>
      <c r="F1514" s="3">
        <v>5</v>
      </c>
    </row>
    <row r="1515" spans="1:6" x14ac:dyDescent="0.35">
      <c r="A1515" s="3" t="s">
        <v>8219</v>
      </c>
      <c r="B1515" s="3">
        <v>22</v>
      </c>
      <c r="E1515" s="3" t="s">
        <v>8221</v>
      </c>
      <c r="F1515" s="3">
        <v>0</v>
      </c>
    </row>
    <row r="1516" spans="1:6" x14ac:dyDescent="0.35">
      <c r="A1516" s="3" t="s">
        <v>8219</v>
      </c>
      <c r="B1516" s="3">
        <v>59</v>
      </c>
      <c r="E1516" s="3" t="s">
        <v>8221</v>
      </c>
      <c r="F1516" s="3">
        <v>0</v>
      </c>
    </row>
    <row r="1517" spans="1:6" x14ac:dyDescent="0.35">
      <c r="A1517" s="3" t="s">
        <v>8219</v>
      </c>
      <c r="B1517" s="3">
        <v>249</v>
      </c>
      <c r="E1517" s="3" t="s">
        <v>8221</v>
      </c>
      <c r="F1517" s="3">
        <v>1</v>
      </c>
    </row>
    <row r="1518" spans="1:6" x14ac:dyDescent="0.35">
      <c r="A1518" s="3" t="s">
        <v>8219</v>
      </c>
      <c r="B1518" s="3">
        <v>392</v>
      </c>
      <c r="E1518" s="3" t="s">
        <v>8221</v>
      </c>
      <c r="F1518" s="3">
        <v>0</v>
      </c>
    </row>
    <row r="1519" spans="1:6" x14ac:dyDescent="0.35">
      <c r="A1519" s="3" t="s">
        <v>8219</v>
      </c>
      <c r="B1519" s="3">
        <v>115</v>
      </c>
      <c r="E1519" s="3" t="s">
        <v>8221</v>
      </c>
      <c r="F1519" s="3">
        <v>0</v>
      </c>
    </row>
    <row r="1520" spans="1:6" x14ac:dyDescent="0.35">
      <c r="A1520" s="3" t="s">
        <v>8219</v>
      </c>
      <c r="B1520" s="3">
        <v>433</v>
      </c>
      <c r="E1520" s="3" t="s">
        <v>8221</v>
      </c>
      <c r="F1520" s="3">
        <v>6</v>
      </c>
    </row>
    <row r="1521" spans="1:6" x14ac:dyDescent="0.35">
      <c r="A1521" s="3" t="s">
        <v>8219</v>
      </c>
      <c r="B1521" s="3">
        <v>20</v>
      </c>
      <c r="E1521" s="3" t="s">
        <v>8221</v>
      </c>
      <c r="F1521" s="3">
        <v>6</v>
      </c>
    </row>
    <row r="1522" spans="1:6" x14ac:dyDescent="0.35">
      <c r="A1522" s="3" t="s">
        <v>8219</v>
      </c>
      <c r="B1522" s="3">
        <v>8</v>
      </c>
      <c r="E1522" s="3" t="s">
        <v>8221</v>
      </c>
      <c r="F1522" s="3">
        <v>14</v>
      </c>
    </row>
    <row r="1523" spans="1:6" x14ac:dyDescent="0.35">
      <c r="A1523" s="3" t="s">
        <v>8219</v>
      </c>
      <c r="B1523" s="3">
        <v>175</v>
      </c>
      <c r="E1523" s="3" t="s">
        <v>8221</v>
      </c>
      <c r="F1523" s="3">
        <v>6</v>
      </c>
    </row>
    <row r="1524" spans="1:6" x14ac:dyDescent="0.35">
      <c r="A1524" s="3" t="s">
        <v>8219</v>
      </c>
      <c r="B1524" s="3">
        <v>104</v>
      </c>
      <c r="E1524" s="3" t="s">
        <v>8221</v>
      </c>
      <c r="F1524" s="3">
        <v>33</v>
      </c>
    </row>
    <row r="1525" spans="1:6" x14ac:dyDescent="0.35">
      <c r="A1525" s="3" t="s">
        <v>8219</v>
      </c>
      <c r="B1525" s="3">
        <v>17</v>
      </c>
      <c r="E1525" s="3" t="s">
        <v>8221</v>
      </c>
      <c r="F1525" s="3">
        <v>4</v>
      </c>
    </row>
    <row r="1526" spans="1:6" x14ac:dyDescent="0.35">
      <c r="A1526" s="3" t="s">
        <v>8219</v>
      </c>
      <c r="B1526" s="3">
        <v>277</v>
      </c>
      <c r="E1526" s="3" t="s">
        <v>8221</v>
      </c>
      <c r="F1526" s="3">
        <v>1</v>
      </c>
    </row>
    <row r="1527" spans="1:6" x14ac:dyDescent="0.35">
      <c r="A1527" s="3" t="s">
        <v>8219</v>
      </c>
      <c r="B1527" s="3">
        <v>118</v>
      </c>
      <c r="E1527" s="3" t="s">
        <v>8221</v>
      </c>
      <c r="F1527" s="3">
        <v>0</v>
      </c>
    </row>
    <row r="1528" spans="1:6" x14ac:dyDescent="0.35">
      <c r="A1528" s="3" t="s">
        <v>8219</v>
      </c>
      <c r="B1528" s="3">
        <v>97</v>
      </c>
      <c r="E1528" s="3" t="s">
        <v>8221</v>
      </c>
      <c r="F1528" s="3">
        <v>6</v>
      </c>
    </row>
    <row r="1529" spans="1:6" x14ac:dyDescent="0.35">
      <c r="A1529" s="3" t="s">
        <v>8219</v>
      </c>
      <c r="B1529" s="3">
        <v>20</v>
      </c>
      <c r="E1529" s="3" t="s">
        <v>8221</v>
      </c>
      <c r="F1529" s="3">
        <v>6</v>
      </c>
    </row>
    <row r="1530" spans="1:6" x14ac:dyDescent="0.35">
      <c r="A1530" s="3" t="s">
        <v>8219</v>
      </c>
      <c r="B1530" s="3">
        <v>26</v>
      </c>
      <c r="E1530" s="3" t="s">
        <v>8221</v>
      </c>
      <c r="F1530" s="3">
        <v>1</v>
      </c>
    </row>
    <row r="1531" spans="1:6" x14ac:dyDescent="0.35">
      <c r="A1531" s="3" t="s">
        <v>8219</v>
      </c>
      <c r="B1531" s="3">
        <v>128</v>
      </c>
      <c r="E1531" s="3" t="s">
        <v>8221</v>
      </c>
      <c r="F1531" s="3">
        <v>3</v>
      </c>
    </row>
    <row r="1532" spans="1:6" x14ac:dyDescent="0.35">
      <c r="A1532" s="3" t="s">
        <v>8219</v>
      </c>
      <c r="B1532" s="3">
        <v>15</v>
      </c>
    </row>
    <row r="1533" spans="1:6" x14ac:dyDescent="0.35">
      <c r="A1533" s="3" t="s">
        <v>8219</v>
      </c>
      <c r="B1533" s="3">
        <v>25</v>
      </c>
    </row>
    <row r="1534" spans="1:6" x14ac:dyDescent="0.35">
      <c r="A1534" s="3" t="s">
        <v>8219</v>
      </c>
      <c r="B1534" s="3">
        <v>55</v>
      </c>
    </row>
    <row r="1535" spans="1:6" x14ac:dyDescent="0.35">
      <c r="A1535" s="3" t="s">
        <v>8219</v>
      </c>
      <c r="B1535" s="3">
        <v>107</v>
      </c>
    </row>
    <row r="1536" spans="1:6" x14ac:dyDescent="0.35">
      <c r="A1536" s="3" t="s">
        <v>8219</v>
      </c>
      <c r="B1536" s="3">
        <v>557</v>
      </c>
    </row>
    <row r="1537" spans="1:2" x14ac:dyDescent="0.35">
      <c r="A1537" s="3" t="s">
        <v>8219</v>
      </c>
      <c r="B1537" s="3">
        <v>40</v>
      </c>
    </row>
    <row r="1538" spans="1:2" x14ac:dyDescent="0.35">
      <c r="A1538" s="3" t="s">
        <v>8219</v>
      </c>
      <c r="B1538" s="3">
        <v>36</v>
      </c>
    </row>
    <row r="1539" spans="1:2" x14ac:dyDescent="0.35">
      <c r="A1539" s="3" t="s">
        <v>8219</v>
      </c>
      <c r="B1539" s="3">
        <v>159</v>
      </c>
    </row>
    <row r="1540" spans="1:2" x14ac:dyDescent="0.35">
      <c r="A1540" s="3" t="s">
        <v>8219</v>
      </c>
      <c r="B1540" s="3">
        <v>41</v>
      </c>
    </row>
    <row r="1541" spans="1:2" x14ac:dyDescent="0.35">
      <c r="A1541" s="3" t="s">
        <v>8219</v>
      </c>
      <c r="B1541" s="3">
        <v>226</v>
      </c>
    </row>
    <row r="1542" spans="1:2" x14ac:dyDescent="0.35">
      <c r="A1542" s="3" t="s">
        <v>8219</v>
      </c>
      <c r="B1542" s="3">
        <v>30</v>
      </c>
    </row>
    <row r="1543" spans="1:2" x14ac:dyDescent="0.35">
      <c r="A1543" s="3" t="s">
        <v>8219</v>
      </c>
      <c r="B1543" s="3">
        <v>103</v>
      </c>
    </row>
    <row r="1544" spans="1:2" x14ac:dyDescent="0.35">
      <c r="A1544" s="3" t="s">
        <v>8219</v>
      </c>
      <c r="B1544" s="3">
        <v>62</v>
      </c>
    </row>
    <row r="1545" spans="1:2" x14ac:dyDescent="0.35">
      <c r="A1545" s="3" t="s">
        <v>8219</v>
      </c>
      <c r="B1545" s="3">
        <v>6</v>
      </c>
    </row>
    <row r="1546" spans="1:2" x14ac:dyDescent="0.35">
      <c r="A1546" s="3" t="s">
        <v>8219</v>
      </c>
      <c r="B1546" s="3">
        <v>182</v>
      </c>
    </row>
    <row r="1547" spans="1:2" x14ac:dyDescent="0.35">
      <c r="A1547" s="3" t="s">
        <v>8219</v>
      </c>
      <c r="B1547" s="3">
        <v>145</v>
      </c>
    </row>
    <row r="1548" spans="1:2" x14ac:dyDescent="0.35">
      <c r="A1548" s="3" t="s">
        <v>8219</v>
      </c>
      <c r="B1548" s="3">
        <v>25</v>
      </c>
    </row>
    <row r="1549" spans="1:2" x14ac:dyDescent="0.35">
      <c r="A1549" s="3" t="s">
        <v>8219</v>
      </c>
      <c r="B1549" s="3">
        <v>320</v>
      </c>
    </row>
    <row r="1550" spans="1:2" x14ac:dyDescent="0.35">
      <c r="A1550" s="3" t="s">
        <v>8219</v>
      </c>
      <c r="B1550" s="3">
        <v>99</v>
      </c>
    </row>
    <row r="1551" spans="1:2" x14ac:dyDescent="0.35">
      <c r="A1551" s="3" t="s">
        <v>8219</v>
      </c>
      <c r="B1551" s="3">
        <v>348</v>
      </c>
    </row>
    <row r="1552" spans="1:2" x14ac:dyDescent="0.35">
      <c r="A1552" s="3" t="s">
        <v>8219</v>
      </c>
      <c r="B1552" s="3">
        <v>41</v>
      </c>
    </row>
    <row r="1553" spans="1:2" x14ac:dyDescent="0.35">
      <c r="A1553" s="3" t="s">
        <v>8219</v>
      </c>
      <c r="B1553" s="3">
        <v>29</v>
      </c>
    </row>
    <row r="1554" spans="1:2" x14ac:dyDescent="0.35">
      <c r="A1554" s="3" t="s">
        <v>8219</v>
      </c>
      <c r="B1554" s="3">
        <v>25</v>
      </c>
    </row>
    <row r="1555" spans="1:2" x14ac:dyDescent="0.35">
      <c r="A1555" s="3" t="s">
        <v>8219</v>
      </c>
      <c r="B1555" s="3">
        <v>23</v>
      </c>
    </row>
    <row r="1556" spans="1:2" x14ac:dyDescent="0.35">
      <c r="A1556" s="3" t="s">
        <v>8219</v>
      </c>
      <c r="B1556" s="3">
        <v>1260</v>
      </c>
    </row>
    <row r="1557" spans="1:2" x14ac:dyDescent="0.35">
      <c r="A1557" s="3" t="s">
        <v>8219</v>
      </c>
      <c r="B1557" s="3">
        <v>307</v>
      </c>
    </row>
    <row r="1558" spans="1:2" x14ac:dyDescent="0.35">
      <c r="A1558" s="3" t="s">
        <v>8219</v>
      </c>
      <c r="B1558" s="3">
        <v>329</v>
      </c>
    </row>
    <row r="1559" spans="1:2" x14ac:dyDescent="0.35">
      <c r="A1559" s="3" t="s">
        <v>8219</v>
      </c>
      <c r="B1559" s="3">
        <v>32</v>
      </c>
    </row>
    <row r="1560" spans="1:2" x14ac:dyDescent="0.35">
      <c r="A1560" s="3" t="s">
        <v>8219</v>
      </c>
      <c r="B1560" s="3">
        <v>27</v>
      </c>
    </row>
    <row r="1561" spans="1:2" x14ac:dyDescent="0.35">
      <c r="A1561" s="3" t="s">
        <v>8219</v>
      </c>
      <c r="B1561" s="3">
        <v>236</v>
      </c>
    </row>
    <row r="1562" spans="1:2" x14ac:dyDescent="0.35">
      <c r="A1562" s="3" t="s">
        <v>8219</v>
      </c>
      <c r="B1562" s="3">
        <v>42</v>
      </c>
    </row>
    <row r="1563" spans="1:2" x14ac:dyDescent="0.35">
      <c r="A1563" s="3" t="s">
        <v>8219</v>
      </c>
      <c r="B1563" s="3">
        <v>95</v>
      </c>
    </row>
    <row r="1564" spans="1:2" x14ac:dyDescent="0.35">
      <c r="A1564" s="3" t="s">
        <v>8219</v>
      </c>
      <c r="B1564" s="3">
        <v>37</v>
      </c>
    </row>
    <row r="1565" spans="1:2" x14ac:dyDescent="0.35">
      <c r="A1565" s="3" t="s">
        <v>8219</v>
      </c>
      <c r="B1565" s="3">
        <v>128</v>
      </c>
    </row>
    <row r="1566" spans="1:2" x14ac:dyDescent="0.35">
      <c r="A1566" s="3" t="s">
        <v>8219</v>
      </c>
      <c r="B1566" s="3">
        <v>156</v>
      </c>
    </row>
    <row r="1567" spans="1:2" x14ac:dyDescent="0.35">
      <c r="A1567" s="3" t="s">
        <v>8219</v>
      </c>
      <c r="B1567" s="3">
        <v>64</v>
      </c>
    </row>
    <row r="1568" spans="1:2" x14ac:dyDescent="0.35">
      <c r="A1568" s="3" t="s">
        <v>8219</v>
      </c>
      <c r="B1568" s="3">
        <v>58</v>
      </c>
    </row>
    <row r="1569" spans="1:2" x14ac:dyDescent="0.35">
      <c r="A1569" s="3" t="s">
        <v>8219</v>
      </c>
      <c r="B1569" s="3">
        <v>20</v>
      </c>
    </row>
    <row r="1570" spans="1:2" x14ac:dyDescent="0.35">
      <c r="A1570" s="3" t="s">
        <v>8219</v>
      </c>
      <c r="B1570" s="3">
        <v>47</v>
      </c>
    </row>
    <row r="1571" spans="1:2" x14ac:dyDescent="0.35">
      <c r="A1571" s="3" t="s">
        <v>8219</v>
      </c>
      <c r="B1571" s="3">
        <v>54</v>
      </c>
    </row>
    <row r="1572" spans="1:2" x14ac:dyDescent="0.35">
      <c r="A1572" s="3" t="s">
        <v>8219</v>
      </c>
      <c r="B1572" s="3">
        <v>9</v>
      </c>
    </row>
    <row r="1573" spans="1:2" x14ac:dyDescent="0.35">
      <c r="A1573" s="3" t="s">
        <v>8219</v>
      </c>
      <c r="B1573" s="3">
        <v>213</v>
      </c>
    </row>
    <row r="1574" spans="1:2" x14ac:dyDescent="0.35">
      <c r="A1574" s="3" t="s">
        <v>8219</v>
      </c>
      <c r="B1574" s="3">
        <v>57</v>
      </c>
    </row>
    <row r="1575" spans="1:2" x14ac:dyDescent="0.35">
      <c r="A1575" s="3" t="s">
        <v>8219</v>
      </c>
      <c r="B1575" s="3">
        <v>25</v>
      </c>
    </row>
    <row r="1576" spans="1:2" x14ac:dyDescent="0.35">
      <c r="A1576" s="3" t="s">
        <v>8219</v>
      </c>
      <c r="B1576" s="3">
        <v>104</v>
      </c>
    </row>
    <row r="1577" spans="1:2" x14ac:dyDescent="0.35">
      <c r="A1577" s="3" t="s">
        <v>8219</v>
      </c>
      <c r="B1577" s="3">
        <v>34</v>
      </c>
    </row>
    <row r="1578" spans="1:2" x14ac:dyDescent="0.35">
      <c r="A1578" s="3" t="s">
        <v>8219</v>
      </c>
      <c r="B1578" s="3">
        <v>67</v>
      </c>
    </row>
    <row r="1579" spans="1:2" x14ac:dyDescent="0.35">
      <c r="A1579" s="3" t="s">
        <v>8219</v>
      </c>
      <c r="B1579" s="3">
        <v>241</v>
      </c>
    </row>
    <row r="1580" spans="1:2" x14ac:dyDescent="0.35">
      <c r="A1580" s="3" t="s">
        <v>8219</v>
      </c>
      <c r="B1580" s="3">
        <v>123</v>
      </c>
    </row>
    <row r="1581" spans="1:2" x14ac:dyDescent="0.35">
      <c r="A1581" s="3" t="s">
        <v>8219</v>
      </c>
      <c r="B1581" s="3">
        <v>302</v>
      </c>
    </row>
    <row r="1582" spans="1:2" x14ac:dyDescent="0.35">
      <c r="A1582" s="3" t="s">
        <v>8219</v>
      </c>
      <c r="B1582" s="3">
        <v>89</v>
      </c>
    </row>
    <row r="1583" spans="1:2" x14ac:dyDescent="0.35">
      <c r="A1583" s="3" t="s">
        <v>8219</v>
      </c>
      <c r="B1583" s="3">
        <v>41</v>
      </c>
    </row>
    <row r="1584" spans="1:2" x14ac:dyDescent="0.35">
      <c r="A1584" s="3" t="s">
        <v>8219</v>
      </c>
      <c r="B1584" s="3">
        <v>69</v>
      </c>
    </row>
    <row r="1585" spans="1:2" x14ac:dyDescent="0.35">
      <c r="A1585" s="3" t="s">
        <v>8219</v>
      </c>
      <c r="B1585" s="3">
        <v>52</v>
      </c>
    </row>
    <row r="1586" spans="1:2" x14ac:dyDescent="0.35">
      <c r="A1586" s="3" t="s">
        <v>8219</v>
      </c>
      <c r="B1586" s="3">
        <v>57</v>
      </c>
    </row>
    <row r="1587" spans="1:2" x14ac:dyDescent="0.35">
      <c r="A1587" s="3" t="s">
        <v>8219</v>
      </c>
      <c r="B1587" s="3">
        <v>74</v>
      </c>
    </row>
    <row r="1588" spans="1:2" x14ac:dyDescent="0.35">
      <c r="A1588" s="3" t="s">
        <v>8219</v>
      </c>
      <c r="B1588" s="3">
        <v>63</v>
      </c>
    </row>
    <row r="1589" spans="1:2" x14ac:dyDescent="0.35">
      <c r="A1589" s="3" t="s">
        <v>8219</v>
      </c>
      <c r="B1589" s="3">
        <v>72</v>
      </c>
    </row>
    <row r="1590" spans="1:2" x14ac:dyDescent="0.35">
      <c r="A1590" s="3" t="s">
        <v>8219</v>
      </c>
      <c r="B1590" s="3">
        <v>71</v>
      </c>
    </row>
    <row r="1591" spans="1:2" x14ac:dyDescent="0.35">
      <c r="A1591" s="3" t="s">
        <v>8219</v>
      </c>
      <c r="B1591" s="3">
        <v>21</v>
      </c>
    </row>
    <row r="1592" spans="1:2" x14ac:dyDescent="0.35">
      <c r="A1592" s="3" t="s">
        <v>8219</v>
      </c>
      <c r="B1592" s="3">
        <v>930</v>
      </c>
    </row>
    <row r="1593" spans="1:2" x14ac:dyDescent="0.35">
      <c r="A1593" s="3" t="s">
        <v>8219</v>
      </c>
      <c r="B1593" s="3">
        <v>55</v>
      </c>
    </row>
    <row r="1594" spans="1:2" x14ac:dyDescent="0.35">
      <c r="A1594" s="3" t="s">
        <v>8219</v>
      </c>
      <c r="B1594" s="3">
        <v>61</v>
      </c>
    </row>
    <row r="1595" spans="1:2" x14ac:dyDescent="0.35">
      <c r="A1595" s="3" t="s">
        <v>8219</v>
      </c>
      <c r="B1595" s="3">
        <v>82</v>
      </c>
    </row>
    <row r="1596" spans="1:2" x14ac:dyDescent="0.35">
      <c r="A1596" s="3" t="s">
        <v>8219</v>
      </c>
      <c r="B1596" s="3">
        <v>71</v>
      </c>
    </row>
    <row r="1597" spans="1:2" x14ac:dyDescent="0.35">
      <c r="A1597" s="3" t="s">
        <v>8219</v>
      </c>
      <c r="B1597" s="3">
        <v>117</v>
      </c>
    </row>
    <row r="1598" spans="1:2" x14ac:dyDescent="0.35">
      <c r="A1598" s="3" t="s">
        <v>8219</v>
      </c>
      <c r="B1598" s="3">
        <v>29</v>
      </c>
    </row>
    <row r="1599" spans="1:2" x14ac:dyDescent="0.35">
      <c r="A1599" s="3" t="s">
        <v>8219</v>
      </c>
      <c r="B1599" s="3">
        <v>74</v>
      </c>
    </row>
    <row r="1600" spans="1:2" x14ac:dyDescent="0.35">
      <c r="A1600" s="3" t="s">
        <v>8219</v>
      </c>
      <c r="B1600" s="3">
        <v>23</v>
      </c>
    </row>
    <row r="1601" spans="1:2" x14ac:dyDescent="0.35">
      <c r="A1601" s="3" t="s">
        <v>8219</v>
      </c>
      <c r="B1601" s="3">
        <v>60</v>
      </c>
    </row>
    <row r="1602" spans="1:2" x14ac:dyDescent="0.35">
      <c r="A1602" s="3" t="s">
        <v>8219</v>
      </c>
      <c r="B1602" s="3">
        <v>55</v>
      </c>
    </row>
    <row r="1603" spans="1:2" x14ac:dyDescent="0.35">
      <c r="A1603" s="3" t="s">
        <v>8219</v>
      </c>
      <c r="B1603" s="3">
        <v>51</v>
      </c>
    </row>
    <row r="1604" spans="1:2" x14ac:dyDescent="0.35">
      <c r="A1604" s="3" t="s">
        <v>8219</v>
      </c>
      <c r="B1604" s="3">
        <v>78</v>
      </c>
    </row>
    <row r="1605" spans="1:2" x14ac:dyDescent="0.35">
      <c r="A1605" s="3" t="s">
        <v>8219</v>
      </c>
      <c r="B1605" s="3">
        <v>62</v>
      </c>
    </row>
    <row r="1606" spans="1:2" x14ac:dyDescent="0.35">
      <c r="A1606" s="3" t="s">
        <v>8219</v>
      </c>
      <c r="B1606" s="3">
        <v>45</v>
      </c>
    </row>
    <row r="1607" spans="1:2" x14ac:dyDescent="0.35">
      <c r="A1607" s="3" t="s">
        <v>8219</v>
      </c>
      <c r="B1607" s="3">
        <v>15</v>
      </c>
    </row>
    <row r="1608" spans="1:2" x14ac:dyDescent="0.35">
      <c r="A1608" s="3" t="s">
        <v>8219</v>
      </c>
      <c r="B1608" s="3">
        <v>151</v>
      </c>
    </row>
    <row r="1609" spans="1:2" x14ac:dyDescent="0.35">
      <c r="A1609" s="3" t="s">
        <v>8219</v>
      </c>
      <c r="B1609" s="3">
        <v>68</v>
      </c>
    </row>
    <row r="1610" spans="1:2" x14ac:dyDescent="0.35">
      <c r="A1610" s="3" t="s">
        <v>8219</v>
      </c>
      <c r="B1610" s="3">
        <v>46</v>
      </c>
    </row>
    <row r="1611" spans="1:2" x14ac:dyDescent="0.35">
      <c r="A1611" s="3" t="s">
        <v>8219</v>
      </c>
      <c r="B1611" s="3">
        <v>24</v>
      </c>
    </row>
    <row r="1612" spans="1:2" x14ac:dyDescent="0.35">
      <c r="A1612" s="3" t="s">
        <v>8219</v>
      </c>
      <c r="B1612" s="3">
        <v>70</v>
      </c>
    </row>
    <row r="1613" spans="1:2" x14ac:dyDescent="0.35">
      <c r="A1613" s="3" t="s">
        <v>8219</v>
      </c>
      <c r="B1613" s="3">
        <v>244</v>
      </c>
    </row>
    <row r="1614" spans="1:2" x14ac:dyDescent="0.35">
      <c r="A1614" s="3" t="s">
        <v>8219</v>
      </c>
      <c r="B1614" s="3">
        <v>82</v>
      </c>
    </row>
    <row r="1615" spans="1:2" x14ac:dyDescent="0.35">
      <c r="A1615" s="3" t="s">
        <v>8219</v>
      </c>
      <c r="B1615" s="3">
        <v>226</v>
      </c>
    </row>
    <row r="1616" spans="1:2" x14ac:dyDescent="0.35">
      <c r="A1616" s="3" t="s">
        <v>8219</v>
      </c>
      <c r="B1616" s="3">
        <v>60</v>
      </c>
    </row>
    <row r="1617" spans="1:2" x14ac:dyDescent="0.35">
      <c r="A1617" s="3" t="s">
        <v>8219</v>
      </c>
      <c r="B1617" s="3">
        <v>322</v>
      </c>
    </row>
    <row r="1618" spans="1:2" x14ac:dyDescent="0.35">
      <c r="A1618" s="3" t="s">
        <v>8219</v>
      </c>
      <c r="B1618" s="3">
        <v>94</v>
      </c>
    </row>
    <row r="1619" spans="1:2" x14ac:dyDescent="0.35">
      <c r="A1619" s="3" t="s">
        <v>8219</v>
      </c>
      <c r="B1619" s="3">
        <v>47</v>
      </c>
    </row>
    <row r="1620" spans="1:2" x14ac:dyDescent="0.35">
      <c r="A1620" s="3" t="s">
        <v>8219</v>
      </c>
      <c r="B1620" s="3">
        <v>115</v>
      </c>
    </row>
    <row r="1621" spans="1:2" x14ac:dyDescent="0.35">
      <c r="A1621" s="3" t="s">
        <v>8219</v>
      </c>
      <c r="B1621" s="3">
        <v>134</v>
      </c>
    </row>
    <row r="1622" spans="1:2" x14ac:dyDescent="0.35">
      <c r="A1622" s="3" t="s">
        <v>8219</v>
      </c>
      <c r="B1622" s="3">
        <v>35</v>
      </c>
    </row>
    <row r="1623" spans="1:2" x14ac:dyDescent="0.35">
      <c r="A1623" s="3" t="s">
        <v>8219</v>
      </c>
      <c r="B1623" s="3">
        <v>104</v>
      </c>
    </row>
    <row r="1624" spans="1:2" x14ac:dyDescent="0.35">
      <c r="A1624" s="3" t="s">
        <v>8219</v>
      </c>
      <c r="B1624" s="3">
        <v>184</v>
      </c>
    </row>
    <row r="1625" spans="1:2" x14ac:dyDescent="0.35">
      <c r="A1625" s="3" t="s">
        <v>8219</v>
      </c>
      <c r="B1625" s="3">
        <v>119</v>
      </c>
    </row>
    <row r="1626" spans="1:2" x14ac:dyDescent="0.35">
      <c r="A1626" s="3" t="s">
        <v>8219</v>
      </c>
      <c r="B1626" s="3">
        <v>59</v>
      </c>
    </row>
    <row r="1627" spans="1:2" x14ac:dyDescent="0.35">
      <c r="A1627" s="3" t="s">
        <v>8219</v>
      </c>
      <c r="B1627" s="3">
        <v>113</v>
      </c>
    </row>
    <row r="1628" spans="1:2" x14ac:dyDescent="0.35">
      <c r="A1628" s="3" t="s">
        <v>8219</v>
      </c>
      <c r="B1628" s="3">
        <v>84</v>
      </c>
    </row>
    <row r="1629" spans="1:2" x14ac:dyDescent="0.35">
      <c r="A1629" s="3" t="s">
        <v>8219</v>
      </c>
      <c r="B1629" s="3">
        <v>74</v>
      </c>
    </row>
    <row r="1630" spans="1:2" x14ac:dyDescent="0.35">
      <c r="A1630" s="3" t="s">
        <v>8219</v>
      </c>
      <c r="B1630" s="3">
        <v>216</v>
      </c>
    </row>
    <row r="1631" spans="1:2" x14ac:dyDescent="0.35">
      <c r="A1631" s="3" t="s">
        <v>8219</v>
      </c>
      <c r="B1631" s="3">
        <v>39</v>
      </c>
    </row>
    <row r="1632" spans="1:2" x14ac:dyDescent="0.35">
      <c r="A1632" s="3" t="s">
        <v>8219</v>
      </c>
      <c r="B1632" s="3">
        <v>21</v>
      </c>
    </row>
    <row r="1633" spans="1:2" x14ac:dyDescent="0.35">
      <c r="A1633" s="3" t="s">
        <v>8219</v>
      </c>
      <c r="B1633" s="3">
        <v>30</v>
      </c>
    </row>
    <row r="1634" spans="1:2" x14ac:dyDescent="0.35">
      <c r="A1634" s="3" t="s">
        <v>8219</v>
      </c>
      <c r="B1634" s="3">
        <v>37</v>
      </c>
    </row>
    <row r="1635" spans="1:2" x14ac:dyDescent="0.35">
      <c r="A1635" s="3" t="s">
        <v>8219</v>
      </c>
      <c r="B1635" s="3">
        <v>202</v>
      </c>
    </row>
    <row r="1636" spans="1:2" x14ac:dyDescent="0.35">
      <c r="A1636" s="3" t="s">
        <v>8219</v>
      </c>
      <c r="B1636" s="3">
        <v>37</v>
      </c>
    </row>
    <row r="1637" spans="1:2" x14ac:dyDescent="0.35">
      <c r="A1637" s="3" t="s">
        <v>8219</v>
      </c>
      <c r="B1637" s="3">
        <v>28</v>
      </c>
    </row>
    <row r="1638" spans="1:2" x14ac:dyDescent="0.35">
      <c r="A1638" s="3" t="s">
        <v>8219</v>
      </c>
      <c r="B1638" s="3">
        <v>26</v>
      </c>
    </row>
    <row r="1639" spans="1:2" x14ac:dyDescent="0.35">
      <c r="A1639" s="3" t="s">
        <v>8219</v>
      </c>
      <c r="B1639" s="3">
        <v>61</v>
      </c>
    </row>
    <row r="1640" spans="1:2" x14ac:dyDescent="0.35">
      <c r="A1640" s="3" t="s">
        <v>8219</v>
      </c>
      <c r="B1640" s="3">
        <v>115</v>
      </c>
    </row>
    <row r="1641" spans="1:2" x14ac:dyDescent="0.35">
      <c r="A1641" s="3" t="s">
        <v>8219</v>
      </c>
      <c r="B1641" s="3">
        <v>181</v>
      </c>
    </row>
    <row r="1642" spans="1:2" x14ac:dyDescent="0.35">
      <c r="A1642" s="3" t="s">
        <v>8219</v>
      </c>
      <c r="B1642" s="3">
        <v>110</v>
      </c>
    </row>
    <row r="1643" spans="1:2" x14ac:dyDescent="0.35">
      <c r="A1643" s="3" t="s">
        <v>8219</v>
      </c>
      <c r="B1643" s="3">
        <v>269</v>
      </c>
    </row>
    <row r="1644" spans="1:2" x14ac:dyDescent="0.35">
      <c r="A1644" s="3" t="s">
        <v>8219</v>
      </c>
      <c r="B1644" s="3">
        <v>79</v>
      </c>
    </row>
    <row r="1645" spans="1:2" x14ac:dyDescent="0.35">
      <c r="A1645" s="3" t="s">
        <v>8219</v>
      </c>
      <c r="B1645" s="3">
        <v>104</v>
      </c>
    </row>
    <row r="1646" spans="1:2" x14ac:dyDescent="0.35">
      <c r="A1646" s="3" t="s">
        <v>8219</v>
      </c>
      <c r="B1646" s="3">
        <v>34</v>
      </c>
    </row>
    <row r="1647" spans="1:2" x14ac:dyDescent="0.35">
      <c r="A1647" s="3" t="s">
        <v>8219</v>
      </c>
      <c r="B1647" s="3">
        <v>167</v>
      </c>
    </row>
    <row r="1648" spans="1:2" x14ac:dyDescent="0.35">
      <c r="A1648" s="3" t="s">
        <v>8219</v>
      </c>
      <c r="B1648" s="3">
        <v>183</v>
      </c>
    </row>
    <row r="1649" spans="1:2" x14ac:dyDescent="0.35">
      <c r="A1649" s="3" t="s">
        <v>8219</v>
      </c>
      <c r="B1649" s="3">
        <v>71</v>
      </c>
    </row>
    <row r="1650" spans="1:2" x14ac:dyDescent="0.35">
      <c r="A1650" s="3" t="s">
        <v>8219</v>
      </c>
      <c r="B1650" s="3">
        <v>69</v>
      </c>
    </row>
    <row r="1651" spans="1:2" x14ac:dyDescent="0.35">
      <c r="A1651" s="3" t="s">
        <v>8219</v>
      </c>
      <c r="B1651" s="3">
        <v>270</v>
      </c>
    </row>
    <row r="1652" spans="1:2" x14ac:dyDescent="0.35">
      <c r="A1652" s="3" t="s">
        <v>8219</v>
      </c>
      <c r="B1652" s="3">
        <v>193</v>
      </c>
    </row>
    <row r="1653" spans="1:2" x14ac:dyDescent="0.35">
      <c r="A1653" s="3" t="s">
        <v>8219</v>
      </c>
      <c r="B1653" s="3">
        <v>57</v>
      </c>
    </row>
    <row r="1654" spans="1:2" x14ac:dyDescent="0.35">
      <c r="A1654" s="3" t="s">
        <v>8219</v>
      </c>
      <c r="B1654" s="3">
        <v>200</v>
      </c>
    </row>
    <row r="1655" spans="1:2" x14ac:dyDescent="0.35">
      <c r="A1655" s="3" t="s">
        <v>8219</v>
      </c>
      <c r="B1655" s="3">
        <v>88</v>
      </c>
    </row>
    <row r="1656" spans="1:2" x14ac:dyDescent="0.35">
      <c r="A1656" s="3" t="s">
        <v>8219</v>
      </c>
      <c r="B1656" s="3">
        <v>213</v>
      </c>
    </row>
    <row r="1657" spans="1:2" x14ac:dyDescent="0.35">
      <c r="A1657" s="3" t="s">
        <v>8219</v>
      </c>
      <c r="B1657" s="3">
        <v>20</v>
      </c>
    </row>
    <row r="1658" spans="1:2" x14ac:dyDescent="0.35">
      <c r="A1658" s="3" t="s">
        <v>8219</v>
      </c>
      <c r="B1658" s="3">
        <v>50</v>
      </c>
    </row>
    <row r="1659" spans="1:2" x14ac:dyDescent="0.35">
      <c r="A1659" s="3" t="s">
        <v>8219</v>
      </c>
      <c r="B1659" s="3">
        <v>115</v>
      </c>
    </row>
    <row r="1660" spans="1:2" x14ac:dyDescent="0.35">
      <c r="A1660" s="3" t="s">
        <v>8219</v>
      </c>
      <c r="B1660" s="3">
        <v>186</v>
      </c>
    </row>
    <row r="1661" spans="1:2" x14ac:dyDescent="0.35">
      <c r="A1661" s="3" t="s">
        <v>8219</v>
      </c>
      <c r="B1661" s="3">
        <v>18</v>
      </c>
    </row>
    <row r="1662" spans="1:2" x14ac:dyDescent="0.35">
      <c r="A1662" s="3" t="s">
        <v>8219</v>
      </c>
      <c r="B1662" s="3">
        <v>176</v>
      </c>
    </row>
    <row r="1663" spans="1:2" x14ac:dyDescent="0.35">
      <c r="A1663" s="3" t="s">
        <v>8219</v>
      </c>
      <c r="B1663" s="3">
        <v>41</v>
      </c>
    </row>
    <row r="1664" spans="1:2" x14ac:dyDescent="0.35">
      <c r="A1664" s="3" t="s">
        <v>8219</v>
      </c>
      <c r="B1664" s="3">
        <v>75</v>
      </c>
    </row>
    <row r="1665" spans="1:2" x14ac:dyDescent="0.35">
      <c r="A1665" s="3" t="s">
        <v>8219</v>
      </c>
      <c r="B1665" s="3">
        <v>97</v>
      </c>
    </row>
    <row r="1666" spans="1:2" x14ac:dyDescent="0.35">
      <c r="A1666" s="3" t="s">
        <v>8219</v>
      </c>
      <c r="B1666" s="3">
        <v>73</v>
      </c>
    </row>
    <row r="1667" spans="1:2" x14ac:dyDescent="0.35">
      <c r="A1667" s="3" t="s">
        <v>8219</v>
      </c>
      <c r="B1667" s="3">
        <v>49</v>
      </c>
    </row>
    <row r="1668" spans="1:2" x14ac:dyDescent="0.35">
      <c r="A1668" s="3" t="s">
        <v>8219</v>
      </c>
      <c r="B1668" s="3">
        <v>134</v>
      </c>
    </row>
    <row r="1669" spans="1:2" x14ac:dyDescent="0.35">
      <c r="A1669" s="3" t="s">
        <v>8219</v>
      </c>
      <c r="B1669" s="3">
        <v>68</v>
      </c>
    </row>
    <row r="1670" spans="1:2" x14ac:dyDescent="0.35">
      <c r="A1670" s="3" t="s">
        <v>8219</v>
      </c>
      <c r="B1670" s="3">
        <v>49</v>
      </c>
    </row>
    <row r="1671" spans="1:2" x14ac:dyDescent="0.35">
      <c r="A1671" s="3" t="s">
        <v>8219</v>
      </c>
      <c r="B1671" s="3">
        <v>63</v>
      </c>
    </row>
    <row r="1672" spans="1:2" x14ac:dyDescent="0.35">
      <c r="A1672" s="3" t="s">
        <v>8219</v>
      </c>
      <c r="B1672" s="3">
        <v>163</v>
      </c>
    </row>
    <row r="1673" spans="1:2" x14ac:dyDescent="0.35">
      <c r="A1673" s="3" t="s">
        <v>8219</v>
      </c>
      <c r="B1673" s="3">
        <v>288</v>
      </c>
    </row>
    <row r="1674" spans="1:2" x14ac:dyDescent="0.35">
      <c r="A1674" s="3" t="s">
        <v>8219</v>
      </c>
      <c r="B1674" s="3">
        <v>42</v>
      </c>
    </row>
    <row r="1675" spans="1:2" x14ac:dyDescent="0.35">
      <c r="A1675" s="3" t="s">
        <v>8219</v>
      </c>
      <c r="B1675" s="3">
        <v>70</v>
      </c>
    </row>
    <row r="1676" spans="1:2" x14ac:dyDescent="0.35">
      <c r="A1676" s="3" t="s">
        <v>8219</v>
      </c>
      <c r="B1676" s="3">
        <v>30</v>
      </c>
    </row>
    <row r="1677" spans="1:2" x14ac:dyDescent="0.35">
      <c r="A1677" s="3" t="s">
        <v>8219</v>
      </c>
      <c r="B1677" s="3">
        <v>51</v>
      </c>
    </row>
    <row r="1678" spans="1:2" x14ac:dyDescent="0.35">
      <c r="A1678" s="3" t="s">
        <v>8219</v>
      </c>
      <c r="B1678" s="3">
        <v>145</v>
      </c>
    </row>
    <row r="1679" spans="1:2" x14ac:dyDescent="0.35">
      <c r="A1679" s="3" t="s">
        <v>8219</v>
      </c>
      <c r="B1679" s="3">
        <v>21</v>
      </c>
    </row>
    <row r="1680" spans="1:2" x14ac:dyDescent="0.35">
      <c r="A1680" s="3" t="s">
        <v>8219</v>
      </c>
      <c r="B1680" s="3">
        <v>286</v>
      </c>
    </row>
    <row r="1681" spans="1:2" x14ac:dyDescent="0.35">
      <c r="A1681" s="3" t="s">
        <v>8219</v>
      </c>
      <c r="B1681" s="3">
        <v>12</v>
      </c>
    </row>
    <row r="1682" spans="1:2" x14ac:dyDescent="0.35">
      <c r="A1682" s="3" t="s">
        <v>8219</v>
      </c>
      <c r="B1682" s="3">
        <v>100</v>
      </c>
    </row>
    <row r="1683" spans="1:2" x14ac:dyDescent="0.35">
      <c r="A1683" s="3" t="s">
        <v>8219</v>
      </c>
      <c r="B1683" s="3">
        <v>100</v>
      </c>
    </row>
    <row r="1684" spans="1:2" x14ac:dyDescent="0.35">
      <c r="A1684" s="3" t="s">
        <v>8219</v>
      </c>
      <c r="B1684" s="3">
        <v>34</v>
      </c>
    </row>
    <row r="1685" spans="1:2" x14ac:dyDescent="0.35">
      <c r="A1685" s="3" t="s">
        <v>8219</v>
      </c>
      <c r="B1685" s="3">
        <v>63</v>
      </c>
    </row>
    <row r="1686" spans="1:2" x14ac:dyDescent="0.35">
      <c r="A1686" s="3" t="s">
        <v>8219</v>
      </c>
      <c r="B1686" s="3">
        <v>30</v>
      </c>
    </row>
    <row r="1687" spans="1:2" x14ac:dyDescent="0.35">
      <c r="A1687" s="3" t="s">
        <v>8219</v>
      </c>
      <c r="B1687" s="3">
        <v>47</v>
      </c>
    </row>
    <row r="1688" spans="1:2" x14ac:dyDescent="0.35">
      <c r="A1688" s="3" t="s">
        <v>8219</v>
      </c>
      <c r="B1688" s="3">
        <v>237</v>
      </c>
    </row>
    <row r="1689" spans="1:2" x14ac:dyDescent="0.35">
      <c r="A1689" s="3" t="s">
        <v>8219</v>
      </c>
      <c r="B1689" s="3">
        <v>47</v>
      </c>
    </row>
    <row r="1690" spans="1:2" x14ac:dyDescent="0.35">
      <c r="A1690" s="3" t="s">
        <v>8219</v>
      </c>
      <c r="B1690" s="3">
        <v>15</v>
      </c>
    </row>
    <row r="1691" spans="1:2" x14ac:dyDescent="0.35">
      <c r="A1691" s="3" t="s">
        <v>8219</v>
      </c>
      <c r="B1691" s="3">
        <v>81</v>
      </c>
    </row>
    <row r="1692" spans="1:2" x14ac:dyDescent="0.35">
      <c r="A1692" s="3" t="s">
        <v>8219</v>
      </c>
      <c r="B1692" s="3">
        <v>122</v>
      </c>
    </row>
    <row r="1693" spans="1:2" x14ac:dyDescent="0.35">
      <c r="A1693" s="3" t="s">
        <v>8219</v>
      </c>
      <c r="B1693" s="3">
        <v>34</v>
      </c>
    </row>
    <row r="1694" spans="1:2" x14ac:dyDescent="0.35">
      <c r="A1694" s="3" t="s">
        <v>8219</v>
      </c>
      <c r="B1694" s="3">
        <v>207</v>
      </c>
    </row>
    <row r="1695" spans="1:2" x14ac:dyDescent="0.35">
      <c r="A1695" s="3" t="s">
        <v>8219</v>
      </c>
      <c r="B1695" s="3">
        <v>25</v>
      </c>
    </row>
    <row r="1696" spans="1:2" x14ac:dyDescent="0.35">
      <c r="A1696" s="3" t="s">
        <v>8219</v>
      </c>
      <c r="B1696" s="3">
        <v>72</v>
      </c>
    </row>
    <row r="1697" spans="1:2" x14ac:dyDescent="0.35">
      <c r="A1697" s="3" t="s">
        <v>8219</v>
      </c>
      <c r="B1697" s="3">
        <v>14</v>
      </c>
    </row>
    <row r="1698" spans="1:2" x14ac:dyDescent="0.35">
      <c r="A1698" s="3" t="s">
        <v>8219</v>
      </c>
      <c r="B1698" s="3">
        <v>15</v>
      </c>
    </row>
    <row r="1699" spans="1:2" x14ac:dyDescent="0.35">
      <c r="A1699" s="3" t="s">
        <v>8219</v>
      </c>
      <c r="B1699" s="3">
        <v>91</v>
      </c>
    </row>
    <row r="1700" spans="1:2" x14ac:dyDescent="0.35">
      <c r="A1700" s="3" t="s">
        <v>8219</v>
      </c>
      <c r="B1700" s="3">
        <v>24</v>
      </c>
    </row>
    <row r="1701" spans="1:2" x14ac:dyDescent="0.35">
      <c r="A1701" s="3" t="s">
        <v>8219</v>
      </c>
      <c r="B1701" s="3">
        <v>27</v>
      </c>
    </row>
    <row r="1702" spans="1:2" x14ac:dyDescent="0.35">
      <c r="A1702" s="3" t="s">
        <v>8219</v>
      </c>
      <c r="B1702" s="3">
        <v>47</v>
      </c>
    </row>
    <row r="1703" spans="1:2" x14ac:dyDescent="0.35">
      <c r="A1703" s="3" t="s">
        <v>8219</v>
      </c>
      <c r="B1703" s="3">
        <v>44</v>
      </c>
    </row>
    <row r="1704" spans="1:2" x14ac:dyDescent="0.35">
      <c r="A1704" s="3" t="s">
        <v>8219</v>
      </c>
      <c r="B1704" s="3">
        <v>72</v>
      </c>
    </row>
    <row r="1705" spans="1:2" x14ac:dyDescent="0.35">
      <c r="A1705" s="3" t="s">
        <v>8219</v>
      </c>
      <c r="B1705" s="3">
        <v>63</v>
      </c>
    </row>
    <row r="1706" spans="1:2" x14ac:dyDescent="0.35">
      <c r="A1706" s="3" t="s">
        <v>8219</v>
      </c>
      <c r="B1706" s="3">
        <v>88</v>
      </c>
    </row>
    <row r="1707" spans="1:2" x14ac:dyDescent="0.35">
      <c r="A1707" s="3" t="s">
        <v>8219</v>
      </c>
      <c r="B1707" s="3">
        <v>70</v>
      </c>
    </row>
    <row r="1708" spans="1:2" x14ac:dyDescent="0.35">
      <c r="A1708" s="3" t="s">
        <v>8219</v>
      </c>
      <c r="B1708" s="3">
        <v>50</v>
      </c>
    </row>
    <row r="1709" spans="1:2" x14ac:dyDescent="0.35">
      <c r="A1709" s="3" t="s">
        <v>8219</v>
      </c>
      <c r="B1709" s="3">
        <v>35</v>
      </c>
    </row>
    <row r="1710" spans="1:2" x14ac:dyDescent="0.35">
      <c r="A1710" s="3" t="s">
        <v>8219</v>
      </c>
      <c r="B1710" s="3">
        <v>175</v>
      </c>
    </row>
    <row r="1711" spans="1:2" x14ac:dyDescent="0.35">
      <c r="A1711" s="3" t="s">
        <v>8219</v>
      </c>
      <c r="B1711" s="3">
        <v>20</v>
      </c>
    </row>
    <row r="1712" spans="1:2" x14ac:dyDescent="0.35">
      <c r="A1712" s="3" t="s">
        <v>8219</v>
      </c>
      <c r="B1712" s="3">
        <v>54</v>
      </c>
    </row>
    <row r="1713" spans="1:2" x14ac:dyDescent="0.35">
      <c r="A1713" s="3" t="s">
        <v>8219</v>
      </c>
      <c r="B1713" s="3">
        <v>20</v>
      </c>
    </row>
    <row r="1714" spans="1:2" x14ac:dyDescent="0.35">
      <c r="A1714" s="3" t="s">
        <v>8219</v>
      </c>
      <c r="B1714" s="3">
        <v>57</v>
      </c>
    </row>
    <row r="1715" spans="1:2" x14ac:dyDescent="0.35">
      <c r="A1715" s="3" t="s">
        <v>8219</v>
      </c>
      <c r="B1715" s="3">
        <v>31</v>
      </c>
    </row>
    <row r="1716" spans="1:2" x14ac:dyDescent="0.35">
      <c r="A1716" s="3" t="s">
        <v>8219</v>
      </c>
      <c r="B1716" s="3">
        <v>31</v>
      </c>
    </row>
    <row r="1717" spans="1:2" x14ac:dyDescent="0.35">
      <c r="A1717" s="3" t="s">
        <v>8219</v>
      </c>
      <c r="B1717" s="3">
        <v>45</v>
      </c>
    </row>
    <row r="1718" spans="1:2" x14ac:dyDescent="0.35">
      <c r="A1718" s="3" t="s">
        <v>8219</v>
      </c>
      <c r="B1718" s="3">
        <v>41</v>
      </c>
    </row>
    <row r="1719" spans="1:2" x14ac:dyDescent="0.35">
      <c r="A1719" s="3" t="s">
        <v>8219</v>
      </c>
      <c r="B1719" s="3">
        <v>29</v>
      </c>
    </row>
    <row r="1720" spans="1:2" x14ac:dyDescent="0.35">
      <c r="A1720" s="3" t="s">
        <v>8219</v>
      </c>
      <c r="B1720" s="3">
        <v>58</v>
      </c>
    </row>
    <row r="1721" spans="1:2" x14ac:dyDescent="0.35">
      <c r="A1721" s="3" t="s">
        <v>8219</v>
      </c>
      <c r="B1721" s="3">
        <v>89</v>
      </c>
    </row>
    <row r="1722" spans="1:2" x14ac:dyDescent="0.35">
      <c r="A1722" s="3" t="s">
        <v>8219</v>
      </c>
      <c r="B1722" s="3">
        <v>125</v>
      </c>
    </row>
    <row r="1723" spans="1:2" x14ac:dyDescent="0.35">
      <c r="A1723" s="3" t="s">
        <v>8219</v>
      </c>
      <c r="B1723" s="3">
        <v>18</v>
      </c>
    </row>
    <row r="1724" spans="1:2" x14ac:dyDescent="0.35">
      <c r="A1724" s="3" t="s">
        <v>8219</v>
      </c>
      <c r="B1724" s="3">
        <v>32</v>
      </c>
    </row>
    <row r="1725" spans="1:2" x14ac:dyDescent="0.35">
      <c r="A1725" s="3" t="s">
        <v>8219</v>
      </c>
      <c r="B1725" s="3">
        <v>16</v>
      </c>
    </row>
    <row r="1726" spans="1:2" x14ac:dyDescent="0.35">
      <c r="A1726" s="3" t="s">
        <v>8219</v>
      </c>
      <c r="B1726" s="3">
        <v>38</v>
      </c>
    </row>
    <row r="1727" spans="1:2" x14ac:dyDescent="0.35">
      <c r="A1727" s="3" t="s">
        <v>8219</v>
      </c>
      <c r="B1727" s="3">
        <v>15</v>
      </c>
    </row>
    <row r="1728" spans="1:2" x14ac:dyDescent="0.35">
      <c r="A1728" s="3" t="s">
        <v>8219</v>
      </c>
      <c r="B1728" s="3">
        <v>23</v>
      </c>
    </row>
    <row r="1729" spans="1:2" x14ac:dyDescent="0.35">
      <c r="A1729" s="3" t="s">
        <v>8219</v>
      </c>
      <c r="B1729" s="3">
        <v>49</v>
      </c>
    </row>
    <row r="1730" spans="1:2" x14ac:dyDescent="0.35">
      <c r="A1730" s="3" t="s">
        <v>8219</v>
      </c>
      <c r="B1730" s="3">
        <v>10</v>
      </c>
    </row>
    <row r="1731" spans="1:2" x14ac:dyDescent="0.35">
      <c r="A1731" s="3" t="s">
        <v>8219</v>
      </c>
      <c r="B1731" s="3">
        <v>15</v>
      </c>
    </row>
    <row r="1732" spans="1:2" x14ac:dyDescent="0.35">
      <c r="A1732" s="3" t="s">
        <v>8219</v>
      </c>
      <c r="B1732" s="3">
        <v>57</v>
      </c>
    </row>
    <row r="1733" spans="1:2" x14ac:dyDescent="0.35">
      <c r="A1733" s="3" t="s">
        <v>8219</v>
      </c>
      <c r="B1733" s="3">
        <v>33</v>
      </c>
    </row>
    <row r="1734" spans="1:2" x14ac:dyDescent="0.35">
      <c r="A1734" s="3" t="s">
        <v>8219</v>
      </c>
      <c r="B1734" s="3">
        <v>9</v>
      </c>
    </row>
    <row r="1735" spans="1:2" x14ac:dyDescent="0.35">
      <c r="A1735" s="3" t="s">
        <v>8219</v>
      </c>
      <c r="B1735" s="3">
        <v>26</v>
      </c>
    </row>
    <row r="1736" spans="1:2" x14ac:dyDescent="0.35">
      <c r="A1736" s="3" t="s">
        <v>8219</v>
      </c>
      <c r="B1736" s="3">
        <v>69</v>
      </c>
    </row>
    <row r="1737" spans="1:2" x14ac:dyDescent="0.35">
      <c r="A1737" s="3" t="s">
        <v>8219</v>
      </c>
      <c r="B1737" s="3">
        <v>65</v>
      </c>
    </row>
    <row r="1738" spans="1:2" x14ac:dyDescent="0.35">
      <c r="A1738" s="3" t="s">
        <v>8219</v>
      </c>
      <c r="B1738" s="3">
        <v>83</v>
      </c>
    </row>
    <row r="1739" spans="1:2" x14ac:dyDescent="0.35">
      <c r="A1739" s="3" t="s">
        <v>8219</v>
      </c>
      <c r="B1739" s="3">
        <v>111</v>
      </c>
    </row>
    <row r="1740" spans="1:2" x14ac:dyDescent="0.35">
      <c r="A1740" s="3" t="s">
        <v>8219</v>
      </c>
      <c r="B1740" s="3">
        <v>46</v>
      </c>
    </row>
    <row r="1741" spans="1:2" x14ac:dyDescent="0.35">
      <c r="A1741" s="3" t="s">
        <v>8219</v>
      </c>
      <c r="B1741" s="3">
        <v>63</v>
      </c>
    </row>
    <row r="1742" spans="1:2" x14ac:dyDescent="0.35">
      <c r="A1742" s="3" t="s">
        <v>8219</v>
      </c>
      <c r="B1742" s="3">
        <v>9</v>
      </c>
    </row>
    <row r="1743" spans="1:2" x14ac:dyDescent="0.35">
      <c r="A1743" s="3" t="s">
        <v>8219</v>
      </c>
      <c r="B1743" s="3">
        <v>34</v>
      </c>
    </row>
    <row r="1744" spans="1:2" x14ac:dyDescent="0.35">
      <c r="A1744" s="3" t="s">
        <v>8219</v>
      </c>
      <c r="B1744" s="3">
        <v>112</v>
      </c>
    </row>
    <row r="1745" spans="1:2" x14ac:dyDescent="0.35">
      <c r="A1745" s="3" t="s">
        <v>8219</v>
      </c>
      <c r="B1745" s="3">
        <v>47</v>
      </c>
    </row>
    <row r="1746" spans="1:2" x14ac:dyDescent="0.35">
      <c r="A1746" s="3" t="s">
        <v>8219</v>
      </c>
      <c r="B1746" s="3">
        <v>38</v>
      </c>
    </row>
    <row r="1747" spans="1:2" x14ac:dyDescent="0.35">
      <c r="A1747" s="3" t="s">
        <v>8219</v>
      </c>
      <c r="B1747" s="3">
        <v>28</v>
      </c>
    </row>
    <row r="1748" spans="1:2" x14ac:dyDescent="0.35">
      <c r="A1748" s="3" t="s">
        <v>8219</v>
      </c>
      <c r="B1748" s="3">
        <v>78</v>
      </c>
    </row>
    <row r="1749" spans="1:2" x14ac:dyDescent="0.35">
      <c r="A1749" s="3" t="s">
        <v>8219</v>
      </c>
      <c r="B1749" s="3">
        <v>23</v>
      </c>
    </row>
    <row r="1750" spans="1:2" x14ac:dyDescent="0.35">
      <c r="A1750" s="3" t="s">
        <v>8219</v>
      </c>
      <c r="B1750" s="3">
        <v>40</v>
      </c>
    </row>
    <row r="1751" spans="1:2" x14ac:dyDescent="0.35">
      <c r="A1751" s="3" t="s">
        <v>8219</v>
      </c>
      <c r="B1751" s="3">
        <v>13</v>
      </c>
    </row>
    <row r="1752" spans="1:2" x14ac:dyDescent="0.35">
      <c r="A1752" s="3" t="s">
        <v>8219</v>
      </c>
      <c r="B1752" s="3">
        <v>18</v>
      </c>
    </row>
    <row r="1753" spans="1:2" x14ac:dyDescent="0.35">
      <c r="A1753" s="3" t="s">
        <v>8219</v>
      </c>
      <c r="B1753" s="3">
        <v>22</v>
      </c>
    </row>
    <row r="1754" spans="1:2" x14ac:dyDescent="0.35">
      <c r="A1754" s="3" t="s">
        <v>8219</v>
      </c>
      <c r="B1754" s="3">
        <v>79</v>
      </c>
    </row>
    <row r="1755" spans="1:2" x14ac:dyDescent="0.35">
      <c r="A1755" s="3" t="s">
        <v>8219</v>
      </c>
      <c r="B1755" s="3">
        <v>14</v>
      </c>
    </row>
    <row r="1756" spans="1:2" x14ac:dyDescent="0.35">
      <c r="A1756" s="3" t="s">
        <v>8219</v>
      </c>
      <c r="B1756" s="3">
        <v>51</v>
      </c>
    </row>
    <row r="1757" spans="1:2" x14ac:dyDescent="0.35">
      <c r="A1757" s="3" t="s">
        <v>8219</v>
      </c>
      <c r="B1757" s="3">
        <v>54</v>
      </c>
    </row>
    <row r="1758" spans="1:2" x14ac:dyDescent="0.35">
      <c r="A1758" s="3" t="s">
        <v>8219</v>
      </c>
      <c r="B1758" s="3">
        <v>70</v>
      </c>
    </row>
    <row r="1759" spans="1:2" x14ac:dyDescent="0.35">
      <c r="A1759" s="3" t="s">
        <v>8219</v>
      </c>
      <c r="B1759" s="3">
        <v>44</v>
      </c>
    </row>
    <row r="1760" spans="1:2" x14ac:dyDescent="0.35">
      <c r="A1760" s="3" t="s">
        <v>8219</v>
      </c>
      <c r="B1760" s="3">
        <v>55</v>
      </c>
    </row>
    <row r="1761" spans="1:2" x14ac:dyDescent="0.35">
      <c r="A1761" s="3" t="s">
        <v>8219</v>
      </c>
      <c r="B1761" s="3">
        <v>15</v>
      </c>
    </row>
    <row r="1762" spans="1:2" x14ac:dyDescent="0.35">
      <c r="A1762" s="3" t="s">
        <v>8219</v>
      </c>
      <c r="B1762" s="3">
        <v>27</v>
      </c>
    </row>
    <row r="1763" spans="1:2" x14ac:dyDescent="0.35">
      <c r="A1763" s="3" t="s">
        <v>8219</v>
      </c>
      <c r="B1763" s="3">
        <v>21</v>
      </c>
    </row>
    <row r="1764" spans="1:2" x14ac:dyDescent="0.35">
      <c r="A1764" s="3" t="s">
        <v>8219</v>
      </c>
      <c r="B1764" s="3">
        <v>162</v>
      </c>
    </row>
    <row r="1765" spans="1:2" x14ac:dyDescent="0.35">
      <c r="A1765" s="3" t="s">
        <v>8219</v>
      </c>
      <c r="B1765" s="3">
        <v>23</v>
      </c>
    </row>
    <row r="1766" spans="1:2" x14ac:dyDescent="0.35">
      <c r="A1766" s="3" t="s">
        <v>8219</v>
      </c>
      <c r="B1766" s="3">
        <v>72</v>
      </c>
    </row>
    <row r="1767" spans="1:2" x14ac:dyDescent="0.35">
      <c r="A1767" s="3" t="s">
        <v>8219</v>
      </c>
      <c r="B1767" s="3">
        <v>68</v>
      </c>
    </row>
    <row r="1768" spans="1:2" x14ac:dyDescent="0.35">
      <c r="A1768" s="3" t="s">
        <v>8219</v>
      </c>
      <c r="B1768" s="3">
        <v>20</v>
      </c>
    </row>
    <row r="1769" spans="1:2" x14ac:dyDescent="0.35">
      <c r="A1769" s="3" t="s">
        <v>8219</v>
      </c>
      <c r="B1769" s="3">
        <v>26</v>
      </c>
    </row>
    <row r="1770" spans="1:2" x14ac:dyDescent="0.35">
      <c r="A1770" s="3" t="s">
        <v>8219</v>
      </c>
      <c r="B1770" s="3">
        <v>72</v>
      </c>
    </row>
    <row r="1771" spans="1:2" x14ac:dyDescent="0.35">
      <c r="A1771" s="3" t="s">
        <v>8219</v>
      </c>
      <c r="B1771" s="3">
        <v>3</v>
      </c>
    </row>
    <row r="1772" spans="1:2" x14ac:dyDescent="0.35">
      <c r="A1772" s="3" t="s">
        <v>8219</v>
      </c>
      <c r="B1772" s="3">
        <v>18</v>
      </c>
    </row>
    <row r="1773" spans="1:2" x14ac:dyDescent="0.35">
      <c r="A1773" s="3" t="s">
        <v>8219</v>
      </c>
      <c r="B1773" s="3">
        <v>30</v>
      </c>
    </row>
    <row r="1774" spans="1:2" x14ac:dyDescent="0.35">
      <c r="A1774" s="3" t="s">
        <v>8219</v>
      </c>
      <c r="B1774" s="3">
        <v>23</v>
      </c>
    </row>
    <row r="1775" spans="1:2" x14ac:dyDescent="0.35">
      <c r="A1775" s="3" t="s">
        <v>8219</v>
      </c>
      <c r="B1775" s="3">
        <v>54</v>
      </c>
    </row>
    <row r="1776" spans="1:2" x14ac:dyDescent="0.35">
      <c r="A1776" s="3" t="s">
        <v>8219</v>
      </c>
      <c r="B1776" s="3">
        <v>26</v>
      </c>
    </row>
    <row r="1777" spans="1:2" x14ac:dyDescent="0.35">
      <c r="A1777" s="3" t="s">
        <v>8219</v>
      </c>
      <c r="B1777" s="3">
        <v>9</v>
      </c>
    </row>
    <row r="1778" spans="1:2" x14ac:dyDescent="0.35">
      <c r="A1778" s="3" t="s">
        <v>8219</v>
      </c>
      <c r="B1778" s="3">
        <v>27</v>
      </c>
    </row>
    <row r="1779" spans="1:2" x14ac:dyDescent="0.35">
      <c r="A1779" s="3" t="s">
        <v>8219</v>
      </c>
      <c r="B1779" s="3">
        <v>30</v>
      </c>
    </row>
    <row r="1780" spans="1:2" x14ac:dyDescent="0.35">
      <c r="A1780" s="3" t="s">
        <v>8219</v>
      </c>
      <c r="B1780" s="3">
        <v>52</v>
      </c>
    </row>
    <row r="1781" spans="1:2" x14ac:dyDescent="0.35">
      <c r="A1781" s="3" t="s">
        <v>8219</v>
      </c>
      <c r="B1781" s="3">
        <v>17</v>
      </c>
    </row>
    <row r="1782" spans="1:2" x14ac:dyDescent="0.35">
      <c r="A1782" s="3" t="s">
        <v>8219</v>
      </c>
      <c r="B1782" s="3">
        <v>19</v>
      </c>
    </row>
    <row r="1783" spans="1:2" x14ac:dyDescent="0.35">
      <c r="A1783" s="3" t="s">
        <v>8219</v>
      </c>
      <c r="B1783" s="3">
        <v>77</v>
      </c>
    </row>
    <row r="1784" spans="1:2" x14ac:dyDescent="0.35">
      <c r="A1784" s="3" t="s">
        <v>8219</v>
      </c>
      <c r="B1784" s="3">
        <v>21</v>
      </c>
    </row>
    <row r="1785" spans="1:2" x14ac:dyDescent="0.35">
      <c r="A1785" s="3" t="s">
        <v>8219</v>
      </c>
      <c r="B1785" s="3">
        <v>38</v>
      </c>
    </row>
    <row r="1786" spans="1:2" x14ac:dyDescent="0.35">
      <c r="A1786" s="3" t="s">
        <v>8219</v>
      </c>
      <c r="B1786" s="3">
        <v>28</v>
      </c>
    </row>
    <row r="1787" spans="1:2" x14ac:dyDescent="0.35">
      <c r="A1787" s="3" t="s">
        <v>8219</v>
      </c>
      <c r="B1787" s="3">
        <v>48</v>
      </c>
    </row>
    <row r="1788" spans="1:2" x14ac:dyDescent="0.35">
      <c r="A1788" s="3" t="s">
        <v>8219</v>
      </c>
      <c r="B1788" s="3">
        <v>46</v>
      </c>
    </row>
    <row r="1789" spans="1:2" x14ac:dyDescent="0.35">
      <c r="A1789" s="3" t="s">
        <v>8219</v>
      </c>
      <c r="B1789" s="3">
        <v>30</v>
      </c>
    </row>
    <row r="1790" spans="1:2" x14ac:dyDescent="0.35">
      <c r="A1790" s="3" t="s">
        <v>8219</v>
      </c>
      <c r="B1790" s="3">
        <v>64</v>
      </c>
    </row>
    <row r="1791" spans="1:2" x14ac:dyDescent="0.35">
      <c r="A1791" s="3" t="s">
        <v>8219</v>
      </c>
      <c r="B1791" s="3">
        <v>15</v>
      </c>
    </row>
    <row r="1792" spans="1:2" x14ac:dyDescent="0.35">
      <c r="A1792" s="3" t="s">
        <v>8219</v>
      </c>
      <c r="B1792" s="3">
        <v>41</v>
      </c>
    </row>
    <row r="1793" spans="1:2" x14ac:dyDescent="0.35">
      <c r="A1793" s="3" t="s">
        <v>8219</v>
      </c>
      <c r="B1793" s="3">
        <v>35</v>
      </c>
    </row>
    <row r="1794" spans="1:2" x14ac:dyDescent="0.35">
      <c r="A1794" s="3" t="s">
        <v>8219</v>
      </c>
      <c r="B1794" s="3">
        <v>45</v>
      </c>
    </row>
    <row r="1795" spans="1:2" x14ac:dyDescent="0.35">
      <c r="A1795" s="3" t="s">
        <v>8219</v>
      </c>
      <c r="B1795" s="3">
        <v>62</v>
      </c>
    </row>
    <row r="1796" spans="1:2" x14ac:dyDescent="0.35">
      <c r="A1796" s="3" t="s">
        <v>8219</v>
      </c>
      <c r="B1796" s="3">
        <v>22</v>
      </c>
    </row>
    <row r="1797" spans="1:2" x14ac:dyDescent="0.35">
      <c r="A1797" s="3" t="s">
        <v>8219</v>
      </c>
      <c r="B1797" s="3">
        <v>18</v>
      </c>
    </row>
    <row r="1798" spans="1:2" x14ac:dyDescent="0.35">
      <c r="A1798" s="3" t="s">
        <v>8219</v>
      </c>
      <c r="B1798" s="3">
        <v>12</v>
      </c>
    </row>
    <row r="1799" spans="1:2" x14ac:dyDescent="0.35">
      <c r="A1799" s="3" t="s">
        <v>8219</v>
      </c>
      <c r="B1799" s="3">
        <v>44</v>
      </c>
    </row>
    <row r="1800" spans="1:2" x14ac:dyDescent="0.35">
      <c r="A1800" s="3" t="s">
        <v>8219</v>
      </c>
      <c r="B1800" s="3">
        <v>27</v>
      </c>
    </row>
    <row r="1801" spans="1:2" x14ac:dyDescent="0.35">
      <c r="A1801" s="3" t="s">
        <v>8219</v>
      </c>
      <c r="B1801" s="3">
        <v>38</v>
      </c>
    </row>
    <row r="1802" spans="1:2" x14ac:dyDescent="0.35">
      <c r="A1802" s="3" t="s">
        <v>8219</v>
      </c>
      <c r="B1802" s="3">
        <v>28</v>
      </c>
    </row>
    <row r="1803" spans="1:2" x14ac:dyDescent="0.35">
      <c r="A1803" s="3" t="s">
        <v>8219</v>
      </c>
      <c r="B1803" s="3">
        <v>24</v>
      </c>
    </row>
    <row r="1804" spans="1:2" x14ac:dyDescent="0.35">
      <c r="A1804" s="3" t="s">
        <v>8219</v>
      </c>
      <c r="B1804" s="3">
        <v>65</v>
      </c>
    </row>
    <row r="1805" spans="1:2" x14ac:dyDescent="0.35">
      <c r="A1805" s="3" t="s">
        <v>8219</v>
      </c>
      <c r="B1805" s="3">
        <v>46</v>
      </c>
    </row>
    <row r="1806" spans="1:2" x14ac:dyDescent="0.35">
      <c r="A1806" s="3" t="s">
        <v>8219</v>
      </c>
      <c r="B1806" s="3">
        <v>85</v>
      </c>
    </row>
    <row r="1807" spans="1:2" x14ac:dyDescent="0.35">
      <c r="A1807" s="3" t="s">
        <v>8219</v>
      </c>
      <c r="B1807" s="3">
        <v>66</v>
      </c>
    </row>
    <row r="1808" spans="1:2" x14ac:dyDescent="0.35">
      <c r="A1808" s="3" t="s">
        <v>8219</v>
      </c>
      <c r="B1808" s="3">
        <v>165</v>
      </c>
    </row>
    <row r="1809" spans="1:2" x14ac:dyDescent="0.35">
      <c r="A1809" s="3" t="s">
        <v>8219</v>
      </c>
      <c r="B1809" s="3">
        <v>17</v>
      </c>
    </row>
    <row r="1810" spans="1:2" x14ac:dyDescent="0.35">
      <c r="A1810" s="3" t="s">
        <v>8219</v>
      </c>
      <c r="B1810" s="3">
        <v>3</v>
      </c>
    </row>
    <row r="1811" spans="1:2" x14ac:dyDescent="0.35">
      <c r="A1811" s="3" t="s">
        <v>8219</v>
      </c>
      <c r="B1811" s="3">
        <v>17</v>
      </c>
    </row>
    <row r="1812" spans="1:2" x14ac:dyDescent="0.35">
      <c r="A1812" s="3" t="s">
        <v>8219</v>
      </c>
      <c r="B1812" s="3">
        <v>91</v>
      </c>
    </row>
    <row r="1813" spans="1:2" x14ac:dyDescent="0.35">
      <c r="A1813" s="3" t="s">
        <v>8219</v>
      </c>
      <c r="B1813" s="3">
        <v>67</v>
      </c>
    </row>
    <row r="1814" spans="1:2" x14ac:dyDescent="0.35">
      <c r="A1814" s="3" t="s">
        <v>8219</v>
      </c>
      <c r="B1814" s="3">
        <v>18</v>
      </c>
    </row>
    <row r="1815" spans="1:2" x14ac:dyDescent="0.35">
      <c r="A1815" s="3" t="s">
        <v>8219</v>
      </c>
      <c r="B1815" s="3">
        <v>21</v>
      </c>
    </row>
    <row r="1816" spans="1:2" x14ac:dyDescent="0.35">
      <c r="A1816" s="3" t="s">
        <v>8219</v>
      </c>
      <c r="B1816" s="3">
        <v>40</v>
      </c>
    </row>
    <row r="1817" spans="1:2" x14ac:dyDescent="0.35">
      <c r="A1817" s="3" t="s">
        <v>8219</v>
      </c>
      <c r="B1817" s="3">
        <v>78</v>
      </c>
    </row>
    <row r="1818" spans="1:2" x14ac:dyDescent="0.35">
      <c r="A1818" s="3" t="s">
        <v>8219</v>
      </c>
      <c r="B1818" s="3">
        <v>26</v>
      </c>
    </row>
    <row r="1819" spans="1:2" x14ac:dyDescent="0.35">
      <c r="A1819" s="3" t="s">
        <v>8219</v>
      </c>
      <c r="B1819" s="3">
        <v>14</v>
      </c>
    </row>
    <row r="1820" spans="1:2" x14ac:dyDescent="0.35">
      <c r="A1820" s="3" t="s">
        <v>8219</v>
      </c>
      <c r="B1820" s="3">
        <v>44</v>
      </c>
    </row>
    <row r="1821" spans="1:2" x14ac:dyDescent="0.35">
      <c r="A1821" s="3" t="s">
        <v>8219</v>
      </c>
      <c r="B1821" s="3">
        <v>9</v>
      </c>
    </row>
    <row r="1822" spans="1:2" x14ac:dyDescent="0.35">
      <c r="A1822" s="3" t="s">
        <v>8219</v>
      </c>
      <c r="B1822" s="3">
        <v>30</v>
      </c>
    </row>
    <row r="1823" spans="1:2" x14ac:dyDescent="0.35">
      <c r="A1823" s="3" t="s">
        <v>8219</v>
      </c>
      <c r="B1823" s="3">
        <v>45</v>
      </c>
    </row>
    <row r="1824" spans="1:2" x14ac:dyDescent="0.35">
      <c r="A1824" s="3" t="s">
        <v>8219</v>
      </c>
      <c r="B1824" s="3">
        <v>56</v>
      </c>
    </row>
    <row r="1825" spans="1:2" x14ac:dyDescent="0.35">
      <c r="A1825" s="3" t="s">
        <v>8219</v>
      </c>
      <c r="B1825" s="3">
        <v>46</v>
      </c>
    </row>
    <row r="1826" spans="1:2" x14ac:dyDescent="0.35">
      <c r="A1826" s="3" t="s">
        <v>8219</v>
      </c>
      <c r="B1826" s="3">
        <v>34</v>
      </c>
    </row>
    <row r="1827" spans="1:2" x14ac:dyDescent="0.35">
      <c r="A1827" s="3" t="s">
        <v>8219</v>
      </c>
      <c r="B1827" s="3">
        <v>98</v>
      </c>
    </row>
    <row r="1828" spans="1:2" x14ac:dyDescent="0.35">
      <c r="A1828" s="3" t="s">
        <v>8219</v>
      </c>
      <c r="B1828" s="3">
        <v>46</v>
      </c>
    </row>
    <row r="1829" spans="1:2" x14ac:dyDescent="0.35">
      <c r="A1829" s="3" t="s">
        <v>8219</v>
      </c>
      <c r="B1829" s="3">
        <v>10</v>
      </c>
    </row>
    <row r="1830" spans="1:2" x14ac:dyDescent="0.35">
      <c r="A1830" s="3" t="s">
        <v>8219</v>
      </c>
      <c r="B1830" s="3">
        <v>76</v>
      </c>
    </row>
    <row r="1831" spans="1:2" x14ac:dyDescent="0.35">
      <c r="A1831" s="3" t="s">
        <v>8219</v>
      </c>
      <c r="B1831" s="3">
        <v>104</v>
      </c>
    </row>
    <row r="1832" spans="1:2" x14ac:dyDescent="0.35">
      <c r="A1832" s="3" t="s">
        <v>8219</v>
      </c>
      <c r="B1832" s="3">
        <v>87</v>
      </c>
    </row>
    <row r="1833" spans="1:2" x14ac:dyDescent="0.35">
      <c r="A1833" s="3" t="s">
        <v>8219</v>
      </c>
      <c r="B1833" s="3">
        <v>29</v>
      </c>
    </row>
    <row r="1834" spans="1:2" x14ac:dyDescent="0.35">
      <c r="A1834" s="3" t="s">
        <v>8219</v>
      </c>
      <c r="B1834" s="3">
        <v>51</v>
      </c>
    </row>
    <row r="1835" spans="1:2" x14ac:dyDescent="0.35">
      <c r="A1835" s="3" t="s">
        <v>8219</v>
      </c>
      <c r="B1835" s="3">
        <v>12</v>
      </c>
    </row>
    <row r="1836" spans="1:2" x14ac:dyDescent="0.35">
      <c r="A1836" s="3" t="s">
        <v>8219</v>
      </c>
      <c r="B1836" s="3">
        <v>72</v>
      </c>
    </row>
    <row r="1837" spans="1:2" x14ac:dyDescent="0.35">
      <c r="A1837" s="3" t="s">
        <v>8219</v>
      </c>
      <c r="B1837" s="3">
        <v>21</v>
      </c>
    </row>
    <row r="1838" spans="1:2" x14ac:dyDescent="0.35">
      <c r="A1838" s="3" t="s">
        <v>8219</v>
      </c>
      <c r="B1838" s="3">
        <v>42</v>
      </c>
    </row>
    <row r="1839" spans="1:2" x14ac:dyDescent="0.35">
      <c r="A1839" s="3" t="s">
        <v>8219</v>
      </c>
      <c r="B1839" s="3">
        <v>71</v>
      </c>
    </row>
    <row r="1840" spans="1:2" x14ac:dyDescent="0.35">
      <c r="A1840" s="3" t="s">
        <v>8219</v>
      </c>
      <c r="B1840" s="3">
        <v>168</v>
      </c>
    </row>
    <row r="1841" spans="1:2" x14ac:dyDescent="0.35">
      <c r="A1841" s="3" t="s">
        <v>8219</v>
      </c>
      <c r="B1841" s="3">
        <v>19</v>
      </c>
    </row>
    <row r="1842" spans="1:2" x14ac:dyDescent="0.35">
      <c r="A1842" s="3" t="s">
        <v>8219</v>
      </c>
      <c r="B1842" s="3">
        <v>37</v>
      </c>
    </row>
    <row r="1843" spans="1:2" x14ac:dyDescent="0.35">
      <c r="A1843" s="3" t="s">
        <v>8219</v>
      </c>
      <c r="B1843" s="3">
        <v>36</v>
      </c>
    </row>
    <row r="1844" spans="1:2" x14ac:dyDescent="0.35">
      <c r="A1844" s="3" t="s">
        <v>8219</v>
      </c>
      <c r="B1844" s="3">
        <v>14</v>
      </c>
    </row>
    <row r="1845" spans="1:2" x14ac:dyDescent="0.35">
      <c r="A1845" s="3" t="s">
        <v>8219</v>
      </c>
      <c r="B1845" s="3">
        <v>18</v>
      </c>
    </row>
    <row r="1846" spans="1:2" x14ac:dyDescent="0.35">
      <c r="A1846" s="3" t="s">
        <v>8219</v>
      </c>
      <c r="B1846" s="3">
        <v>82</v>
      </c>
    </row>
    <row r="1847" spans="1:2" x14ac:dyDescent="0.35">
      <c r="A1847" s="3" t="s">
        <v>8219</v>
      </c>
      <c r="B1847" s="3">
        <v>43</v>
      </c>
    </row>
    <row r="1848" spans="1:2" x14ac:dyDescent="0.35">
      <c r="A1848" s="3" t="s">
        <v>8219</v>
      </c>
      <c r="B1848" s="3">
        <v>8</v>
      </c>
    </row>
    <row r="1849" spans="1:2" x14ac:dyDescent="0.35">
      <c r="A1849" s="3" t="s">
        <v>8219</v>
      </c>
      <c r="B1849" s="3">
        <v>45</v>
      </c>
    </row>
    <row r="1850" spans="1:2" x14ac:dyDescent="0.35">
      <c r="A1850" s="3" t="s">
        <v>8219</v>
      </c>
      <c r="B1850" s="3">
        <v>20</v>
      </c>
    </row>
    <row r="1851" spans="1:2" x14ac:dyDescent="0.35">
      <c r="A1851" s="3" t="s">
        <v>8219</v>
      </c>
      <c r="B1851" s="3">
        <v>31</v>
      </c>
    </row>
    <row r="1852" spans="1:2" x14ac:dyDescent="0.35">
      <c r="A1852" s="3" t="s">
        <v>8219</v>
      </c>
      <c r="B1852" s="3">
        <v>25</v>
      </c>
    </row>
    <row r="1853" spans="1:2" x14ac:dyDescent="0.35">
      <c r="A1853" s="3" t="s">
        <v>8219</v>
      </c>
      <c r="B1853" s="3">
        <v>14</v>
      </c>
    </row>
    <row r="1854" spans="1:2" x14ac:dyDescent="0.35">
      <c r="A1854" s="3" t="s">
        <v>8219</v>
      </c>
      <c r="B1854" s="3">
        <v>45</v>
      </c>
    </row>
    <row r="1855" spans="1:2" x14ac:dyDescent="0.35">
      <c r="A1855" s="3" t="s">
        <v>8219</v>
      </c>
      <c r="B1855" s="3">
        <v>20</v>
      </c>
    </row>
    <row r="1856" spans="1:2" x14ac:dyDescent="0.35">
      <c r="A1856" s="3" t="s">
        <v>8219</v>
      </c>
      <c r="B1856" s="3">
        <v>39</v>
      </c>
    </row>
    <row r="1857" spans="1:2" x14ac:dyDescent="0.35">
      <c r="A1857" s="3" t="s">
        <v>8219</v>
      </c>
      <c r="B1857" s="3">
        <v>16</v>
      </c>
    </row>
    <row r="1858" spans="1:2" x14ac:dyDescent="0.35">
      <c r="A1858" s="3" t="s">
        <v>8219</v>
      </c>
      <c r="B1858" s="3">
        <v>37</v>
      </c>
    </row>
    <row r="1859" spans="1:2" x14ac:dyDescent="0.35">
      <c r="A1859" s="3" t="s">
        <v>8219</v>
      </c>
      <c r="B1859" s="3">
        <v>14</v>
      </c>
    </row>
    <row r="1860" spans="1:2" x14ac:dyDescent="0.35">
      <c r="A1860" s="3" t="s">
        <v>8219</v>
      </c>
      <c r="B1860" s="3">
        <v>21</v>
      </c>
    </row>
    <row r="1861" spans="1:2" x14ac:dyDescent="0.35">
      <c r="A1861" s="3" t="s">
        <v>8219</v>
      </c>
      <c r="B1861" s="3">
        <v>69</v>
      </c>
    </row>
    <row r="1862" spans="1:2" x14ac:dyDescent="0.35">
      <c r="A1862" s="3" t="s">
        <v>8219</v>
      </c>
      <c r="B1862" s="3">
        <v>16</v>
      </c>
    </row>
    <row r="1863" spans="1:2" x14ac:dyDescent="0.35">
      <c r="A1863" s="3" t="s">
        <v>8219</v>
      </c>
      <c r="B1863" s="3">
        <v>55</v>
      </c>
    </row>
    <row r="1864" spans="1:2" x14ac:dyDescent="0.35">
      <c r="A1864" s="3" t="s">
        <v>8219</v>
      </c>
      <c r="B1864" s="3">
        <v>27</v>
      </c>
    </row>
    <row r="1865" spans="1:2" x14ac:dyDescent="0.35">
      <c r="A1865" s="3" t="s">
        <v>8219</v>
      </c>
      <c r="B1865" s="3">
        <v>36</v>
      </c>
    </row>
    <row r="1866" spans="1:2" x14ac:dyDescent="0.35">
      <c r="A1866" s="3" t="s">
        <v>8219</v>
      </c>
      <c r="B1866" s="3">
        <v>19</v>
      </c>
    </row>
    <row r="1867" spans="1:2" x14ac:dyDescent="0.35">
      <c r="A1867" s="3" t="s">
        <v>8219</v>
      </c>
      <c r="B1867" s="3">
        <v>12</v>
      </c>
    </row>
    <row r="1868" spans="1:2" x14ac:dyDescent="0.35">
      <c r="A1868" s="3" t="s">
        <v>8219</v>
      </c>
      <c r="B1868" s="3">
        <v>17</v>
      </c>
    </row>
    <row r="1869" spans="1:2" x14ac:dyDescent="0.35">
      <c r="A1869" s="3" t="s">
        <v>8219</v>
      </c>
      <c r="B1869" s="3">
        <v>114</v>
      </c>
    </row>
    <row r="1870" spans="1:2" x14ac:dyDescent="0.35">
      <c r="A1870" s="3" t="s">
        <v>8219</v>
      </c>
      <c r="B1870" s="3">
        <v>93</v>
      </c>
    </row>
    <row r="1871" spans="1:2" x14ac:dyDescent="0.35">
      <c r="A1871" s="3" t="s">
        <v>8219</v>
      </c>
      <c r="B1871" s="3">
        <v>36</v>
      </c>
    </row>
    <row r="1872" spans="1:2" x14ac:dyDescent="0.35">
      <c r="A1872" s="3" t="s">
        <v>8219</v>
      </c>
      <c r="B1872" s="3">
        <v>61</v>
      </c>
    </row>
    <row r="1873" spans="1:2" x14ac:dyDescent="0.35">
      <c r="A1873" s="3" t="s">
        <v>8219</v>
      </c>
      <c r="B1873" s="3">
        <v>47</v>
      </c>
    </row>
    <row r="1874" spans="1:2" x14ac:dyDescent="0.35">
      <c r="A1874" s="3" t="s">
        <v>8219</v>
      </c>
      <c r="B1874" s="3">
        <v>17</v>
      </c>
    </row>
    <row r="1875" spans="1:2" x14ac:dyDescent="0.35">
      <c r="A1875" s="3" t="s">
        <v>8219</v>
      </c>
      <c r="B1875" s="3">
        <v>63</v>
      </c>
    </row>
    <row r="1876" spans="1:2" x14ac:dyDescent="0.35">
      <c r="A1876" s="3" t="s">
        <v>8219</v>
      </c>
      <c r="B1876" s="3">
        <v>9</v>
      </c>
    </row>
    <row r="1877" spans="1:2" x14ac:dyDescent="0.35">
      <c r="A1877" s="3" t="s">
        <v>8219</v>
      </c>
      <c r="B1877" s="3">
        <v>30</v>
      </c>
    </row>
    <row r="1878" spans="1:2" x14ac:dyDescent="0.35">
      <c r="A1878" s="3" t="s">
        <v>8219</v>
      </c>
      <c r="B1878" s="3">
        <v>23</v>
      </c>
    </row>
    <row r="1879" spans="1:2" x14ac:dyDescent="0.35">
      <c r="A1879" s="3" t="s">
        <v>8219</v>
      </c>
      <c r="B1879" s="3">
        <v>33</v>
      </c>
    </row>
    <row r="1880" spans="1:2" x14ac:dyDescent="0.35">
      <c r="A1880" s="3" t="s">
        <v>8219</v>
      </c>
      <c r="B1880" s="3">
        <v>39</v>
      </c>
    </row>
    <row r="1881" spans="1:2" x14ac:dyDescent="0.35">
      <c r="A1881" s="3" t="s">
        <v>8219</v>
      </c>
      <c r="B1881" s="3">
        <v>17</v>
      </c>
    </row>
    <row r="1882" spans="1:2" x14ac:dyDescent="0.35">
      <c r="A1882" s="3" t="s">
        <v>8219</v>
      </c>
      <c r="B1882" s="3">
        <v>6</v>
      </c>
    </row>
    <row r="1883" spans="1:2" x14ac:dyDescent="0.35">
      <c r="A1883" s="3" t="s">
        <v>8219</v>
      </c>
      <c r="B1883" s="3">
        <v>39</v>
      </c>
    </row>
    <row r="1884" spans="1:2" x14ac:dyDescent="0.35">
      <c r="A1884" s="3" t="s">
        <v>8219</v>
      </c>
      <c r="B1884" s="3">
        <v>57</v>
      </c>
    </row>
    <row r="1885" spans="1:2" x14ac:dyDescent="0.35">
      <c r="A1885" s="3" t="s">
        <v>8219</v>
      </c>
      <c r="B1885" s="3">
        <v>56</v>
      </c>
    </row>
    <row r="1886" spans="1:2" x14ac:dyDescent="0.35">
      <c r="A1886" s="3" t="s">
        <v>8219</v>
      </c>
      <c r="B1886" s="3">
        <v>13</v>
      </c>
    </row>
    <row r="1887" spans="1:2" x14ac:dyDescent="0.35">
      <c r="A1887" s="3" t="s">
        <v>8219</v>
      </c>
      <c r="B1887" s="3">
        <v>95</v>
      </c>
    </row>
    <row r="1888" spans="1:2" x14ac:dyDescent="0.35">
      <c r="A1888" s="3" t="s">
        <v>8219</v>
      </c>
      <c r="B1888" s="3">
        <v>80</v>
      </c>
    </row>
    <row r="1889" spans="1:2" x14ac:dyDescent="0.35">
      <c r="A1889" s="3" t="s">
        <v>8219</v>
      </c>
      <c r="B1889" s="3">
        <v>133</v>
      </c>
    </row>
    <row r="1890" spans="1:2" x14ac:dyDescent="0.35">
      <c r="A1890" s="3" t="s">
        <v>8219</v>
      </c>
      <c r="B1890" s="3">
        <v>44</v>
      </c>
    </row>
    <row r="1891" spans="1:2" x14ac:dyDescent="0.35">
      <c r="A1891" s="3" t="s">
        <v>8219</v>
      </c>
      <c r="B1891" s="3">
        <v>30</v>
      </c>
    </row>
    <row r="1892" spans="1:2" x14ac:dyDescent="0.35">
      <c r="A1892" s="3" t="s">
        <v>8219</v>
      </c>
      <c r="B1892" s="3">
        <v>56</v>
      </c>
    </row>
    <row r="1893" spans="1:2" x14ac:dyDescent="0.35">
      <c r="A1893" s="3" t="s">
        <v>8219</v>
      </c>
      <c r="B1893" s="3">
        <v>66</v>
      </c>
    </row>
    <row r="1894" spans="1:2" x14ac:dyDescent="0.35">
      <c r="A1894" s="3" t="s">
        <v>8219</v>
      </c>
      <c r="B1894" s="3">
        <v>29</v>
      </c>
    </row>
    <row r="1895" spans="1:2" x14ac:dyDescent="0.35">
      <c r="A1895" s="3" t="s">
        <v>8219</v>
      </c>
      <c r="B1895" s="3">
        <v>72</v>
      </c>
    </row>
    <row r="1896" spans="1:2" x14ac:dyDescent="0.35">
      <c r="A1896" s="3" t="s">
        <v>8219</v>
      </c>
      <c r="B1896" s="3">
        <v>27</v>
      </c>
    </row>
    <row r="1897" spans="1:2" x14ac:dyDescent="0.35">
      <c r="A1897" s="3" t="s">
        <v>8219</v>
      </c>
      <c r="B1897" s="3">
        <v>10</v>
      </c>
    </row>
    <row r="1898" spans="1:2" x14ac:dyDescent="0.35">
      <c r="A1898" s="3" t="s">
        <v>8219</v>
      </c>
      <c r="B1898" s="3">
        <v>35</v>
      </c>
    </row>
    <row r="1899" spans="1:2" x14ac:dyDescent="0.35">
      <c r="A1899" s="3" t="s">
        <v>8219</v>
      </c>
      <c r="B1899" s="3">
        <v>29</v>
      </c>
    </row>
    <row r="1900" spans="1:2" x14ac:dyDescent="0.35">
      <c r="A1900" s="3" t="s">
        <v>8219</v>
      </c>
      <c r="B1900" s="3">
        <v>13</v>
      </c>
    </row>
    <row r="1901" spans="1:2" x14ac:dyDescent="0.35">
      <c r="A1901" s="3" t="s">
        <v>8219</v>
      </c>
      <c r="B1901" s="3">
        <v>72</v>
      </c>
    </row>
    <row r="1902" spans="1:2" x14ac:dyDescent="0.35">
      <c r="A1902" s="3" t="s">
        <v>8219</v>
      </c>
      <c r="B1902" s="3">
        <v>78</v>
      </c>
    </row>
    <row r="1903" spans="1:2" x14ac:dyDescent="0.35">
      <c r="A1903" s="3" t="s">
        <v>8219</v>
      </c>
      <c r="B1903" s="3">
        <v>49</v>
      </c>
    </row>
    <row r="1904" spans="1:2" x14ac:dyDescent="0.35">
      <c r="A1904" s="3" t="s">
        <v>8219</v>
      </c>
      <c r="B1904" s="3">
        <v>42</v>
      </c>
    </row>
    <row r="1905" spans="1:2" x14ac:dyDescent="0.35">
      <c r="A1905" s="3" t="s">
        <v>8219</v>
      </c>
      <c r="B1905" s="3">
        <v>35</v>
      </c>
    </row>
    <row r="1906" spans="1:2" x14ac:dyDescent="0.35">
      <c r="A1906" s="3" t="s">
        <v>8219</v>
      </c>
      <c r="B1906" s="3">
        <v>42</v>
      </c>
    </row>
    <row r="1907" spans="1:2" x14ac:dyDescent="0.35">
      <c r="A1907" s="3" t="s">
        <v>8219</v>
      </c>
      <c r="B1907" s="3">
        <v>42</v>
      </c>
    </row>
    <row r="1908" spans="1:2" x14ac:dyDescent="0.35">
      <c r="A1908" s="3" t="s">
        <v>8219</v>
      </c>
      <c r="B1908" s="3">
        <v>31</v>
      </c>
    </row>
    <row r="1909" spans="1:2" x14ac:dyDescent="0.35">
      <c r="A1909" s="3" t="s">
        <v>8219</v>
      </c>
      <c r="B1909" s="3">
        <v>38</v>
      </c>
    </row>
    <row r="1910" spans="1:2" x14ac:dyDescent="0.35">
      <c r="A1910" s="3" t="s">
        <v>8219</v>
      </c>
      <c r="B1910" s="3">
        <v>8</v>
      </c>
    </row>
    <row r="1911" spans="1:2" x14ac:dyDescent="0.35">
      <c r="A1911" s="3" t="s">
        <v>8219</v>
      </c>
      <c r="B1911" s="3">
        <v>39</v>
      </c>
    </row>
    <row r="1912" spans="1:2" x14ac:dyDescent="0.35">
      <c r="A1912" s="3" t="s">
        <v>8219</v>
      </c>
      <c r="B1912" s="3">
        <v>29</v>
      </c>
    </row>
    <row r="1913" spans="1:2" x14ac:dyDescent="0.35">
      <c r="A1913" s="3" t="s">
        <v>8219</v>
      </c>
      <c r="B1913" s="3">
        <v>72</v>
      </c>
    </row>
    <row r="1914" spans="1:2" x14ac:dyDescent="0.35">
      <c r="A1914" s="3" t="s">
        <v>8219</v>
      </c>
      <c r="B1914" s="3">
        <v>15</v>
      </c>
    </row>
    <row r="1915" spans="1:2" x14ac:dyDescent="0.35">
      <c r="A1915" s="3" t="s">
        <v>8219</v>
      </c>
      <c r="B1915" s="3">
        <v>33</v>
      </c>
    </row>
    <row r="1916" spans="1:2" x14ac:dyDescent="0.35">
      <c r="A1916" s="3" t="s">
        <v>8219</v>
      </c>
      <c r="B1916" s="3">
        <v>15</v>
      </c>
    </row>
    <row r="1917" spans="1:2" x14ac:dyDescent="0.35">
      <c r="A1917" s="3" t="s">
        <v>8219</v>
      </c>
      <c r="B1917" s="3">
        <v>19</v>
      </c>
    </row>
    <row r="1918" spans="1:2" x14ac:dyDescent="0.35">
      <c r="A1918" s="3" t="s">
        <v>8219</v>
      </c>
      <c r="B1918" s="3">
        <v>17</v>
      </c>
    </row>
    <row r="1919" spans="1:2" x14ac:dyDescent="0.35">
      <c r="A1919" s="3" t="s">
        <v>8219</v>
      </c>
      <c r="B1919" s="3">
        <v>44</v>
      </c>
    </row>
    <row r="1920" spans="1:2" x14ac:dyDescent="0.35">
      <c r="A1920" s="3" t="s">
        <v>8219</v>
      </c>
      <c r="B1920" s="3">
        <v>10</v>
      </c>
    </row>
    <row r="1921" spans="1:2" x14ac:dyDescent="0.35">
      <c r="A1921" s="3" t="s">
        <v>8219</v>
      </c>
      <c r="B1921" s="3">
        <v>46</v>
      </c>
    </row>
    <row r="1922" spans="1:2" x14ac:dyDescent="0.35">
      <c r="A1922" s="3" t="s">
        <v>8219</v>
      </c>
      <c r="B1922" s="3">
        <v>11</v>
      </c>
    </row>
    <row r="1923" spans="1:2" x14ac:dyDescent="0.35">
      <c r="A1923" s="3" t="s">
        <v>8219</v>
      </c>
      <c r="B1923" s="3">
        <v>13</v>
      </c>
    </row>
    <row r="1924" spans="1:2" x14ac:dyDescent="0.35">
      <c r="A1924" s="3" t="s">
        <v>8219</v>
      </c>
      <c r="B1924" s="3">
        <v>33</v>
      </c>
    </row>
    <row r="1925" spans="1:2" x14ac:dyDescent="0.35">
      <c r="A1925" s="3" t="s">
        <v>8219</v>
      </c>
      <c r="B1925" s="3">
        <v>28</v>
      </c>
    </row>
    <row r="1926" spans="1:2" x14ac:dyDescent="0.35">
      <c r="A1926" s="3" t="s">
        <v>8219</v>
      </c>
      <c r="B1926" s="3">
        <v>21</v>
      </c>
    </row>
    <row r="1927" spans="1:2" x14ac:dyDescent="0.35">
      <c r="A1927" s="3" t="s">
        <v>8219</v>
      </c>
      <c r="B1927" s="3">
        <v>13</v>
      </c>
    </row>
    <row r="1928" spans="1:2" x14ac:dyDescent="0.35">
      <c r="A1928" s="3" t="s">
        <v>8219</v>
      </c>
      <c r="B1928" s="3">
        <v>34</v>
      </c>
    </row>
    <row r="1929" spans="1:2" x14ac:dyDescent="0.35">
      <c r="A1929" s="3" t="s">
        <v>8219</v>
      </c>
      <c r="B1929" s="3">
        <v>80</v>
      </c>
    </row>
    <row r="1930" spans="1:2" x14ac:dyDescent="0.35">
      <c r="A1930" s="3" t="s">
        <v>8219</v>
      </c>
      <c r="B1930" s="3">
        <v>74</v>
      </c>
    </row>
    <row r="1931" spans="1:2" x14ac:dyDescent="0.35">
      <c r="A1931" s="3" t="s">
        <v>8219</v>
      </c>
      <c r="B1931" s="3">
        <v>7</v>
      </c>
    </row>
    <row r="1932" spans="1:2" x14ac:dyDescent="0.35">
      <c r="A1932" s="3" t="s">
        <v>8219</v>
      </c>
      <c r="B1932" s="3">
        <v>34</v>
      </c>
    </row>
    <row r="1933" spans="1:2" x14ac:dyDescent="0.35">
      <c r="A1933" s="3" t="s">
        <v>8219</v>
      </c>
      <c r="B1933" s="3">
        <v>86</v>
      </c>
    </row>
    <row r="1934" spans="1:2" x14ac:dyDescent="0.35">
      <c r="A1934" s="3" t="s">
        <v>8219</v>
      </c>
      <c r="B1934" s="3">
        <v>37</v>
      </c>
    </row>
    <row r="1935" spans="1:2" x14ac:dyDescent="0.35">
      <c r="A1935" s="3" t="s">
        <v>8219</v>
      </c>
      <c r="B1935" s="3">
        <v>18</v>
      </c>
    </row>
    <row r="1936" spans="1:2" x14ac:dyDescent="0.35">
      <c r="A1936" s="3" t="s">
        <v>8219</v>
      </c>
      <c r="B1936" s="3">
        <v>22</v>
      </c>
    </row>
    <row r="1937" spans="1:2" x14ac:dyDescent="0.35">
      <c r="A1937" s="3" t="s">
        <v>8219</v>
      </c>
      <c r="B1937" s="3">
        <v>26</v>
      </c>
    </row>
    <row r="1938" spans="1:2" x14ac:dyDescent="0.35">
      <c r="A1938" s="3" t="s">
        <v>8219</v>
      </c>
      <c r="B1938" s="3">
        <v>27</v>
      </c>
    </row>
    <row r="1939" spans="1:2" x14ac:dyDescent="0.35">
      <c r="A1939" s="3" t="s">
        <v>8219</v>
      </c>
      <c r="B1939" s="3">
        <v>8</v>
      </c>
    </row>
    <row r="1940" spans="1:2" x14ac:dyDescent="0.35">
      <c r="A1940" s="3" t="s">
        <v>8219</v>
      </c>
      <c r="B1940" s="3">
        <v>204</v>
      </c>
    </row>
    <row r="1941" spans="1:2" x14ac:dyDescent="0.35">
      <c r="A1941" s="3" t="s">
        <v>8219</v>
      </c>
      <c r="B1941" s="3">
        <v>46</v>
      </c>
    </row>
    <row r="1942" spans="1:2" x14ac:dyDescent="0.35">
      <c r="A1942" s="3" t="s">
        <v>8219</v>
      </c>
      <c r="B1942" s="3">
        <v>17</v>
      </c>
    </row>
    <row r="1943" spans="1:2" x14ac:dyDescent="0.35">
      <c r="A1943" s="3" t="s">
        <v>8219</v>
      </c>
      <c r="B1943" s="3">
        <v>28</v>
      </c>
    </row>
    <row r="1944" spans="1:2" x14ac:dyDescent="0.35">
      <c r="A1944" s="3" t="s">
        <v>8219</v>
      </c>
      <c r="B1944" s="3">
        <v>83</v>
      </c>
    </row>
    <row r="1945" spans="1:2" x14ac:dyDescent="0.35">
      <c r="A1945" s="3" t="s">
        <v>8219</v>
      </c>
      <c r="B1945" s="3">
        <v>13</v>
      </c>
    </row>
    <row r="1946" spans="1:2" x14ac:dyDescent="0.35">
      <c r="A1946" s="3" t="s">
        <v>8219</v>
      </c>
      <c r="B1946" s="3">
        <v>8</v>
      </c>
    </row>
    <row r="1947" spans="1:2" x14ac:dyDescent="0.35">
      <c r="A1947" s="3" t="s">
        <v>8219</v>
      </c>
      <c r="B1947" s="3">
        <v>32</v>
      </c>
    </row>
    <row r="1948" spans="1:2" x14ac:dyDescent="0.35">
      <c r="A1948" s="3" t="s">
        <v>8219</v>
      </c>
      <c r="B1948" s="3">
        <v>85</v>
      </c>
    </row>
    <row r="1949" spans="1:2" x14ac:dyDescent="0.35">
      <c r="A1949" s="3" t="s">
        <v>8219</v>
      </c>
      <c r="B1949" s="3">
        <v>29</v>
      </c>
    </row>
    <row r="1950" spans="1:2" x14ac:dyDescent="0.35">
      <c r="A1950" s="3" t="s">
        <v>8219</v>
      </c>
      <c r="B1950" s="3">
        <v>24</v>
      </c>
    </row>
    <row r="1951" spans="1:2" x14ac:dyDescent="0.35">
      <c r="A1951" s="3" t="s">
        <v>8219</v>
      </c>
      <c r="B1951" s="3">
        <v>8</v>
      </c>
    </row>
    <row r="1952" spans="1:2" x14ac:dyDescent="0.35">
      <c r="A1952" s="3" t="s">
        <v>8219</v>
      </c>
      <c r="B1952" s="3">
        <v>19</v>
      </c>
    </row>
    <row r="1953" spans="1:2" x14ac:dyDescent="0.35">
      <c r="A1953" s="3" t="s">
        <v>8219</v>
      </c>
      <c r="B1953" s="3">
        <v>336</v>
      </c>
    </row>
    <row r="1954" spans="1:2" x14ac:dyDescent="0.35">
      <c r="A1954" s="3" t="s">
        <v>8219</v>
      </c>
      <c r="B1954" s="3">
        <v>13</v>
      </c>
    </row>
    <row r="1955" spans="1:2" x14ac:dyDescent="0.35">
      <c r="A1955" s="3" t="s">
        <v>8219</v>
      </c>
      <c r="B1955" s="3">
        <v>42</v>
      </c>
    </row>
    <row r="1956" spans="1:2" x14ac:dyDescent="0.35">
      <c r="A1956" s="3" t="s">
        <v>8219</v>
      </c>
      <c r="B1956" s="3">
        <v>64</v>
      </c>
    </row>
    <row r="1957" spans="1:2" x14ac:dyDescent="0.35">
      <c r="A1957" s="3" t="s">
        <v>8219</v>
      </c>
      <c r="B1957" s="3">
        <v>25</v>
      </c>
    </row>
    <row r="1958" spans="1:2" x14ac:dyDescent="0.35">
      <c r="A1958" s="3" t="s">
        <v>8219</v>
      </c>
      <c r="B1958" s="3">
        <v>20</v>
      </c>
    </row>
    <row r="1959" spans="1:2" x14ac:dyDescent="0.35">
      <c r="A1959" s="3" t="s">
        <v>8219</v>
      </c>
      <c r="B1959" s="3">
        <v>104</v>
      </c>
    </row>
    <row r="1960" spans="1:2" x14ac:dyDescent="0.35">
      <c r="A1960" s="3" t="s">
        <v>8219</v>
      </c>
      <c r="B1960" s="3">
        <v>53</v>
      </c>
    </row>
    <row r="1961" spans="1:2" x14ac:dyDescent="0.35">
      <c r="A1961" s="3" t="s">
        <v>8219</v>
      </c>
      <c r="B1961" s="3">
        <v>14</v>
      </c>
    </row>
    <row r="1962" spans="1:2" x14ac:dyDescent="0.35">
      <c r="A1962" s="3" t="s">
        <v>8219</v>
      </c>
      <c r="B1962" s="3">
        <v>20</v>
      </c>
    </row>
    <row r="1963" spans="1:2" x14ac:dyDescent="0.35">
      <c r="A1963" s="3" t="s">
        <v>8219</v>
      </c>
      <c r="B1963" s="3">
        <v>558</v>
      </c>
    </row>
    <row r="1964" spans="1:2" x14ac:dyDescent="0.35">
      <c r="A1964" s="3" t="s">
        <v>8219</v>
      </c>
      <c r="B1964" s="3">
        <v>22</v>
      </c>
    </row>
    <row r="1965" spans="1:2" x14ac:dyDescent="0.35">
      <c r="A1965" s="3" t="s">
        <v>8219</v>
      </c>
      <c r="B1965" s="3">
        <v>24</v>
      </c>
    </row>
    <row r="1966" spans="1:2" x14ac:dyDescent="0.35">
      <c r="A1966" s="3" t="s">
        <v>8219</v>
      </c>
      <c r="B1966" s="3">
        <v>74</v>
      </c>
    </row>
    <row r="1967" spans="1:2" x14ac:dyDescent="0.35">
      <c r="A1967" s="3" t="s">
        <v>8219</v>
      </c>
      <c r="B1967" s="3">
        <v>54</v>
      </c>
    </row>
    <row r="1968" spans="1:2" x14ac:dyDescent="0.35">
      <c r="A1968" s="3" t="s">
        <v>8219</v>
      </c>
      <c r="B1968" s="3">
        <v>31</v>
      </c>
    </row>
    <row r="1969" spans="1:2" x14ac:dyDescent="0.35">
      <c r="A1969" s="3" t="s">
        <v>8219</v>
      </c>
      <c r="B1969" s="3">
        <v>25</v>
      </c>
    </row>
    <row r="1970" spans="1:2" x14ac:dyDescent="0.35">
      <c r="A1970" s="3" t="s">
        <v>8219</v>
      </c>
      <c r="B1970" s="3">
        <v>17</v>
      </c>
    </row>
    <row r="1971" spans="1:2" x14ac:dyDescent="0.35">
      <c r="A1971" s="3" t="s">
        <v>8219</v>
      </c>
      <c r="B1971" s="3">
        <v>12</v>
      </c>
    </row>
    <row r="1972" spans="1:2" x14ac:dyDescent="0.35">
      <c r="A1972" s="3" t="s">
        <v>8219</v>
      </c>
      <c r="B1972" s="3">
        <v>38</v>
      </c>
    </row>
    <row r="1973" spans="1:2" x14ac:dyDescent="0.35">
      <c r="A1973" s="3" t="s">
        <v>8219</v>
      </c>
      <c r="B1973" s="3">
        <v>41</v>
      </c>
    </row>
    <row r="1974" spans="1:2" x14ac:dyDescent="0.35">
      <c r="A1974" s="3" t="s">
        <v>8219</v>
      </c>
      <c r="B1974" s="3">
        <v>19</v>
      </c>
    </row>
    <row r="1975" spans="1:2" x14ac:dyDescent="0.35">
      <c r="A1975" s="3" t="s">
        <v>8219</v>
      </c>
      <c r="B1975" s="3">
        <v>41</v>
      </c>
    </row>
    <row r="1976" spans="1:2" x14ac:dyDescent="0.35">
      <c r="A1976" s="3" t="s">
        <v>8219</v>
      </c>
      <c r="B1976" s="3">
        <v>26</v>
      </c>
    </row>
    <row r="1977" spans="1:2" x14ac:dyDescent="0.35">
      <c r="A1977" s="3" t="s">
        <v>8219</v>
      </c>
      <c r="B1977" s="3">
        <v>25</v>
      </c>
    </row>
    <row r="1978" spans="1:2" x14ac:dyDescent="0.35">
      <c r="A1978" s="3" t="s">
        <v>8219</v>
      </c>
      <c r="B1978" s="3">
        <v>9</v>
      </c>
    </row>
    <row r="1979" spans="1:2" x14ac:dyDescent="0.35">
      <c r="A1979" s="3" t="s">
        <v>8219</v>
      </c>
      <c r="B1979" s="3">
        <v>78</v>
      </c>
    </row>
    <row r="1980" spans="1:2" x14ac:dyDescent="0.35">
      <c r="A1980" s="3" t="s">
        <v>8219</v>
      </c>
      <c r="B1980" s="3">
        <v>45</v>
      </c>
    </row>
    <row r="1981" spans="1:2" x14ac:dyDescent="0.35">
      <c r="A1981" s="3" t="s">
        <v>8219</v>
      </c>
      <c r="B1981" s="3">
        <v>102</v>
      </c>
    </row>
    <row r="1982" spans="1:2" x14ac:dyDescent="0.35">
      <c r="A1982" s="3" t="s">
        <v>8219</v>
      </c>
      <c r="B1982" s="3">
        <v>5</v>
      </c>
    </row>
    <row r="1983" spans="1:2" x14ac:dyDescent="0.35">
      <c r="A1983" s="3" t="s">
        <v>8219</v>
      </c>
      <c r="B1983" s="3">
        <v>27</v>
      </c>
    </row>
    <row r="1984" spans="1:2" x14ac:dyDescent="0.35">
      <c r="A1984" s="3" t="s">
        <v>8219</v>
      </c>
      <c r="B1984" s="3">
        <v>37</v>
      </c>
    </row>
    <row r="1985" spans="1:2" x14ac:dyDescent="0.35">
      <c r="A1985" s="3" t="s">
        <v>8219</v>
      </c>
      <c r="B1985" s="3">
        <v>14</v>
      </c>
    </row>
    <row r="1986" spans="1:2" x14ac:dyDescent="0.35">
      <c r="A1986" s="3" t="s">
        <v>8219</v>
      </c>
      <c r="B1986" s="3">
        <v>27</v>
      </c>
    </row>
    <row r="1987" spans="1:2" x14ac:dyDescent="0.35">
      <c r="A1987" s="3" t="s">
        <v>8219</v>
      </c>
      <c r="B1987" s="3">
        <v>45</v>
      </c>
    </row>
    <row r="1988" spans="1:2" x14ac:dyDescent="0.35">
      <c r="A1988" s="3" t="s">
        <v>8219</v>
      </c>
      <c r="B1988" s="3">
        <v>49</v>
      </c>
    </row>
    <row r="1989" spans="1:2" x14ac:dyDescent="0.35">
      <c r="A1989" s="3" t="s">
        <v>8219</v>
      </c>
      <c r="B1989" s="3">
        <v>24</v>
      </c>
    </row>
    <row r="1990" spans="1:2" x14ac:dyDescent="0.35">
      <c r="A1990" s="3" t="s">
        <v>8219</v>
      </c>
      <c r="B1990" s="3">
        <v>112</v>
      </c>
    </row>
    <row r="1991" spans="1:2" x14ac:dyDescent="0.35">
      <c r="A1991" s="3" t="s">
        <v>8219</v>
      </c>
      <c r="B1991" s="3">
        <v>23</v>
      </c>
    </row>
    <row r="1992" spans="1:2" x14ac:dyDescent="0.35">
      <c r="A1992" s="3" t="s">
        <v>8219</v>
      </c>
      <c r="B1992" s="3">
        <v>54</v>
      </c>
    </row>
    <row r="1993" spans="1:2" x14ac:dyDescent="0.35">
      <c r="A1993" s="3" t="s">
        <v>8219</v>
      </c>
      <c r="B1993" s="3">
        <v>28</v>
      </c>
    </row>
    <row r="1994" spans="1:2" x14ac:dyDescent="0.35">
      <c r="A1994" s="3" t="s">
        <v>8219</v>
      </c>
      <c r="B1994" s="3">
        <v>11</v>
      </c>
    </row>
    <row r="1995" spans="1:2" x14ac:dyDescent="0.35">
      <c r="A1995" s="3" t="s">
        <v>8219</v>
      </c>
      <c r="B1995" s="3">
        <v>62</v>
      </c>
    </row>
    <row r="1996" spans="1:2" x14ac:dyDescent="0.35">
      <c r="A1996" s="3" t="s">
        <v>8219</v>
      </c>
      <c r="B1996" s="3">
        <v>73</v>
      </c>
    </row>
    <row r="1997" spans="1:2" x14ac:dyDescent="0.35">
      <c r="A1997" s="3" t="s">
        <v>8219</v>
      </c>
      <c r="B1997" s="3">
        <v>18</v>
      </c>
    </row>
    <row r="1998" spans="1:2" x14ac:dyDescent="0.35">
      <c r="A1998" s="3" t="s">
        <v>8219</v>
      </c>
      <c r="B1998" s="3">
        <v>35</v>
      </c>
    </row>
    <row r="1999" spans="1:2" x14ac:dyDescent="0.35">
      <c r="A1999" s="3" t="s">
        <v>8219</v>
      </c>
      <c r="B1999" s="3">
        <v>43</v>
      </c>
    </row>
    <row r="2000" spans="1:2" x14ac:dyDescent="0.35">
      <c r="A2000" s="3" t="s">
        <v>8219</v>
      </c>
      <c r="B2000" s="3">
        <v>36</v>
      </c>
    </row>
    <row r="2001" spans="1:2" x14ac:dyDescent="0.35">
      <c r="A2001" s="3" t="s">
        <v>8219</v>
      </c>
      <c r="B2001" s="3">
        <v>62</v>
      </c>
    </row>
    <row r="2002" spans="1:2" x14ac:dyDescent="0.35">
      <c r="A2002" s="3" t="s">
        <v>8219</v>
      </c>
      <c r="B2002" s="3">
        <v>15</v>
      </c>
    </row>
    <row r="2003" spans="1:2" x14ac:dyDescent="0.35">
      <c r="A2003" s="3" t="s">
        <v>8219</v>
      </c>
      <c r="B2003" s="3">
        <v>33</v>
      </c>
    </row>
    <row r="2004" spans="1:2" x14ac:dyDescent="0.35">
      <c r="A2004" s="3" t="s">
        <v>8219</v>
      </c>
      <c r="B2004" s="3">
        <v>27</v>
      </c>
    </row>
    <row r="2005" spans="1:2" x14ac:dyDescent="0.35">
      <c r="A2005" s="3" t="s">
        <v>8219</v>
      </c>
      <c r="B2005" s="3">
        <v>17</v>
      </c>
    </row>
    <row r="2006" spans="1:2" x14ac:dyDescent="0.35">
      <c r="A2006" s="3" t="s">
        <v>8219</v>
      </c>
      <c r="B2006" s="3">
        <v>4</v>
      </c>
    </row>
    <row r="2007" spans="1:2" x14ac:dyDescent="0.35">
      <c r="A2007" s="3" t="s">
        <v>8219</v>
      </c>
      <c r="B2007" s="3">
        <v>53</v>
      </c>
    </row>
    <row r="2008" spans="1:2" x14ac:dyDescent="0.35">
      <c r="A2008" s="3" t="s">
        <v>8219</v>
      </c>
      <c r="B2008" s="3">
        <v>49</v>
      </c>
    </row>
    <row r="2009" spans="1:2" x14ac:dyDescent="0.35">
      <c r="A2009" s="3" t="s">
        <v>8219</v>
      </c>
      <c r="B2009" s="3">
        <v>57</v>
      </c>
    </row>
    <row r="2010" spans="1:2" x14ac:dyDescent="0.35">
      <c r="A2010" s="3" t="s">
        <v>8219</v>
      </c>
      <c r="B2010" s="3">
        <v>69</v>
      </c>
    </row>
    <row r="2011" spans="1:2" x14ac:dyDescent="0.35">
      <c r="A2011" s="3" t="s">
        <v>8219</v>
      </c>
      <c r="B2011" s="3">
        <v>15</v>
      </c>
    </row>
    <row r="2012" spans="1:2" x14ac:dyDescent="0.35">
      <c r="A2012" s="3" t="s">
        <v>8219</v>
      </c>
      <c r="B2012" s="3">
        <v>64</v>
      </c>
    </row>
    <row r="2013" spans="1:2" x14ac:dyDescent="0.35">
      <c r="A2013" s="3" t="s">
        <v>8219</v>
      </c>
      <c r="B2013" s="3">
        <v>20</v>
      </c>
    </row>
    <row r="2014" spans="1:2" x14ac:dyDescent="0.35">
      <c r="A2014" s="3" t="s">
        <v>8219</v>
      </c>
      <c r="B2014" s="3">
        <v>27</v>
      </c>
    </row>
    <row r="2015" spans="1:2" x14ac:dyDescent="0.35">
      <c r="A2015" s="3" t="s">
        <v>8219</v>
      </c>
      <c r="B2015" s="3">
        <v>21</v>
      </c>
    </row>
    <row r="2016" spans="1:2" x14ac:dyDescent="0.35">
      <c r="A2016" s="3" t="s">
        <v>8219</v>
      </c>
      <c r="B2016" s="3">
        <v>31</v>
      </c>
    </row>
    <row r="2017" spans="1:2" x14ac:dyDescent="0.35">
      <c r="A2017" s="3" t="s">
        <v>8219</v>
      </c>
      <c r="B2017" s="3">
        <v>51</v>
      </c>
    </row>
    <row r="2018" spans="1:2" x14ac:dyDescent="0.35">
      <c r="A2018" s="3" t="s">
        <v>8219</v>
      </c>
      <c r="B2018" s="3">
        <v>57</v>
      </c>
    </row>
    <row r="2019" spans="1:2" x14ac:dyDescent="0.35">
      <c r="A2019" s="3" t="s">
        <v>8219</v>
      </c>
      <c r="B2019" s="3">
        <v>20</v>
      </c>
    </row>
    <row r="2020" spans="1:2" x14ac:dyDescent="0.35">
      <c r="A2020" s="3" t="s">
        <v>8219</v>
      </c>
      <c r="B2020" s="3">
        <v>71</v>
      </c>
    </row>
    <row r="2021" spans="1:2" x14ac:dyDescent="0.35">
      <c r="A2021" s="3" t="s">
        <v>8219</v>
      </c>
      <c r="B2021" s="3">
        <v>72</v>
      </c>
    </row>
    <row r="2022" spans="1:2" x14ac:dyDescent="0.35">
      <c r="A2022" s="3" t="s">
        <v>8219</v>
      </c>
      <c r="B2022" s="3">
        <v>45</v>
      </c>
    </row>
    <row r="2023" spans="1:2" x14ac:dyDescent="0.35">
      <c r="A2023" s="3" t="s">
        <v>8219</v>
      </c>
      <c r="B2023" s="3">
        <v>51</v>
      </c>
    </row>
    <row r="2024" spans="1:2" x14ac:dyDescent="0.35">
      <c r="A2024" s="3" t="s">
        <v>8219</v>
      </c>
      <c r="B2024" s="3">
        <v>56</v>
      </c>
    </row>
    <row r="2025" spans="1:2" x14ac:dyDescent="0.35">
      <c r="A2025" s="3" t="s">
        <v>8219</v>
      </c>
      <c r="B2025" s="3">
        <v>17</v>
      </c>
    </row>
    <row r="2026" spans="1:2" x14ac:dyDescent="0.35">
      <c r="A2026" s="3" t="s">
        <v>8219</v>
      </c>
      <c r="B2026" s="3">
        <v>197</v>
      </c>
    </row>
    <row r="2027" spans="1:2" x14ac:dyDescent="0.35">
      <c r="A2027" s="3" t="s">
        <v>8219</v>
      </c>
      <c r="B2027" s="3">
        <v>70</v>
      </c>
    </row>
    <row r="2028" spans="1:2" x14ac:dyDescent="0.35">
      <c r="A2028" s="3" t="s">
        <v>8219</v>
      </c>
      <c r="B2028" s="3">
        <v>21</v>
      </c>
    </row>
    <row r="2029" spans="1:2" x14ac:dyDescent="0.35">
      <c r="A2029" s="3" t="s">
        <v>8219</v>
      </c>
      <c r="B2029" s="3">
        <v>34</v>
      </c>
    </row>
    <row r="2030" spans="1:2" x14ac:dyDescent="0.35">
      <c r="A2030" s="3" t="s">
        <v>8219</v>
      </c>
      <c r="B2030" s="3">
        <v>39</v>
      </c>
    </row>
    <row r="2031" spans="1:2" x14ac:dyDescent="0.35">
      <c r="A2031" s="3" t="s">
        <v>8219</v>
      </c>
      <c r="B2031" s="3">
        <v>78</v>
      </c>
    </row>
    <row r="2032" spans="1:2" x14ac:dyDescent="0.35">
      <c r="A2032" s="3" t="s">
        <v>8219</v>
      </c>
      <c r="B2032" s="3">
        <v>48</v>
      </c>
    </row>
    <row r="2033" spans="1:2" x14ac:dyDescent="0.35">
      <c r="A2033" s="3" t="s">
        <v>8219</v>
      </c>
      <c r="B2033" s="3">
        <v>29</v>
      </c>
    </row>
    <row r="2034" spans="1:2" x14ac:dyDescent="0.35">
      <c r="A2034" s="3" t="s">
        <v>8219</v>
      </c>
      <c r="B2034" s="3">
        <v>73</v>
      </c>
    </row>
    <row r="2035" spans="1:2" x14ac:dyDescent="0.35">
      <c r="A2035" s="3" t="s">
        <v>8219</v>
      </c>
      <c r="B2035" s="3">
        <v>8</v>
      </c>
    </row>
    <row r="2036" spans="1:2" x14ac:dyDescent="0.35">
      <c r="A2036" s="3" t="s">
        <v>8219</v>
      </c>
      <c r="B2036" s="3">
        <v>17</v>
      </c>
    </row>
    <row r="2037" spans="1:2" x14ac:dyDescent="0.35">
      <c r="A2037" s="3" t="s">
        <v>8219</v>
      </c>
      <c r="B2037" s="3">
        <v>9</v>
      </c>
    </row>
    <row r="2038" spans="1:2" x14ac:dyDescent="0.35">
      <c r="A2038" s="3" t="s">
        <v>8219</v>
      </c>
      <c r="B2038" s="3">
        <v>17</v>
      </c>
    </row>
    <row r="2039" spans="1:2" x14ac:dyDescent="0.35">
      <c r="A2039" s="3" t="s">
        <v>8219</v>
      </c>
      <c r="B2039" s="3">
        <v>33</v>
      </c>
    </row>
    <row r="2040" spans="1:2" x14ac:dyDescent="0.35">
      <c r="A2040" s="3" t="s">
        <v>8219</v>
      </c>
      <c r="B2040" s="3">
        <v>38</v>
      </c>
    </row>
    <row r="2041" spans="1:2" x14ac:dyDescent="0.35">
      <c r="A2041" s="3" t="s">
        <v>8219</v>
      </c>
      <c r="B2041" s="3">
        <v>79</v>
      </c>
    </row>
    <row r="2042" spans="1:2" x14ac:dyDescent="0.35">
      <c r="A2042" s="3" t="s">
        <v>8219</v>
      </c>
      <c r="B2042" s="3">
        <v>46</v>
      </c>
    </row>
    <row r="2043" spans="1:2" x14ac:dyDescent="0.35">
      <c r="A2043" s="3" t="s">
        <v>8219</v>
      </c>
      <c r="B2043" s="3">
        <v>20</v>
      </c>
    </row>
    <row r="2044" spans="1:2" x14ac:dyDescent="0.35">
      <c r="A2044" s="3" t="s">
        <v>8219</v>
      </c>
      <c r="B2044" s="3">
        <v>20</v>
      </c>
    </row>
    <row r="2045" spans="1:2" x14ac:dyDescent="0.35">
      <c r="A2045" s="3" t="s">
        <v>8219</v>
      </c>
      <c r="B2045" s="3">
        <v>13</v>
      </c>
    </row>
    <row r="2046" spans="1:2" x14ac:dyDescent="0.35">
      <c r="A2046" s="3" t="s">
        <v>8219</v>
      </c>
      <c r="B2046" s="3">
        <v>22</v>
      </c>
    </row>
    <row r="2047" spans="1:2" x14ac:dyDescent="0.35">
      <c r="A2047" s="3" t="s">
        <v>8219</v>
      </c>
      <c r="B2047" s="3">
        <v>36</v>
      </c>
    </row>
    <row r="2048" spans="1:2" x14ac:dyDescent="0.35">
      <c r="A2048" s="3" t="s">
        <v>8219</v>
      </c>
      <c r="B2048" s="3">
        <v>40</v>
      </c>
    </row>
    <row r="2049" spans="1:2" x14ac:dyDescent="0.35">
      <c r="A2049" s="3" t="s">
        <v>8219</v>
      </c>
      <c r="B2049" s="3">
        <v>9</v>
      </c>
    </row>
    <row r="2050" spans="1:2" x14ac:dyDescent="0.35">
      <c r="A2050" s="3" t="s">
        <v>8219</v>
      </c>
      <c r="B2050" s="3">
        <v>19</v>
      </c>
    </row>
    <row r="2051" spans="1:2" x14ac:dyDescent="0.35">
      <c r="A2051" s="3" t="s">
        <v>8219</v>
      </c>
      <c r="B2051" s="3">
        <v>14</v>
      </c>
    </row>
    <row r="2052" spans="1:2" x14ac:dyDescent="0.35">
      <c r="A2052" s="3" t="s">
        <v>8219</v>
      </c>
      <c r="B2052" s="3">
        <v>38</v>
      </c>
    </row>
    <row r="2053" spans="1:2" x14ac:dyDescent="0.35">
      <c r="A2053" s="3" t="s">
        <v>8219</v>
      </c>
      <c r="B2053" s="3">
        <v>58</v>
      </c>
    </row>
    <row r="2054" spans="1:2" x14ac:dyDescent="0.35">
      <c r="A2054" s="3" t="s">
        <v>8219</v>
      </c>
      <c r="B2054" s="3">
        <v>28</v>
      </c>
    </row>
    <row r="2055" spans="1:2" x14ac:dyDescent="0.35">
      <c r="A2055" s="3" t="s">
        <v>8219</v>
      </c>
      <c r="B2055" s="3">
        <v>17</v>
      </c>
    </row>
    <row r="2056" spans="1:2" x14ac:dyDescent="0.35">
      <c r="A2056" s="3" t="s">
        <v>8219</v>
      </c>
      <c r="B2056" s="3">
        <v>12</v>
      </c>
    </row>
    <row r="2057" spans="1:2" x14ac:dyDescent="0.35">
      <c r="A2057" s="3" t="s">
        <v>8219</v>
      </c>
      <c r="B2057" s="3">
        <v>40</v>
      </c>
    </row>
    <row r="2058" spans="1:2" x14ac:dyDescent="0.35">
      <c r="A2058" s="3" t="s">
        <v>8219</v>
      </c>
      <c r="B2058" s="3">
        <v>57</v>
      </c>
    </row>
    <row r="2059" spans="1:2" x14ac:dyDescent="0.35">
      <c r="A2059" s="3" t="s">
        <v>8219</v>
      </c>
      <c r="B2059" s="3">
        <v>114</v>
      </c>
    </row>
    <row r="2060" spans="1:2" x14ac:dyDescent="0.35">
      <c r="A2060" s="3" t="s">
        <v>8219</v>
      </c>
      <c r="B2060" s="3">
        <v>31</v>
      </c>
    </row>
    <row r="2061" spans="1:2" x14ac:dyDescent="0.35">
      <c r="A2061" s="3" t="s">
        <v>8219</v>
      </c>
      <c r="B2061" s="3">
        <v>3</v>
      </c>
    </row>
    <row r="2062" spans="1:2" x14ac:dyDescent="0.35">
      <c r="A2062" s="3" t="s">
        <v>8219</v>
      </c>
      <c r="B2062" s="3">
        <v>16</v>
      </c>
    </row>
    <row r="2063" spans="1:2" x14ac:dyDescent="0.35">
      <c r="A2063" s="3" t="s">
        <v>8219</v>
      </c>
      <c r="B2063" s="3">
        <v>199</v>
      </c>
    </row>
    <row r="2064" spans="1:2" x14ac:dyDescent="0.35">
      <c r="A2064" s="3" t="s">
        <v>8219</v>
      </c>
      <c r="B2064" s="3">
        <v>31</v>
      </c>
    </row>
    <row r="2065" spans="1:2" x14ac:dyDescent="0.35">
      <c r="A2065" s="3" t="s">
        <v>8219</v>
      </c>
      <c r="B2065" s="3">
        <v>30</v>
      </c>
    </row>
    <row r="2066" spans="1:2" x14ac:dyDescent="0.35">
      <c r="A2066" s="3" t="s">
        <v>8219</v>
      </c>
      <c r="B2066" s="3">
        <v>34</v>
      </c>
    </row>
    <row r="2067" spans="1:2" x14ac:dyDescent="0.35">
      <c r="A2067" s="3" t="s">
        <v>8219</v>
      </c>
      <c r="B2067" s="3">
        <v>18</v>
      </c>
    </row>
    <row r="2068" spans="1:2" x14ac:dyDescent="0.35">
      <c r="A2068" s="3" t="s">
        <v>8219</v>
      </c>
      <c r="B2068" s="3">
        <v>67</v>
      </c>
    </row>
    <row r="2069" spans="1:2" x14ac:dyDescent="0.35">
      <c r="A2069" s="3" t="s">
        <v>8219</v>
      </c>
      <c r="B2069" s="3">
        <v>66</v>
      </c>
    </row>
    <row r="2070" spans="1:2" x14ac:dyDescent="0.35">
      <c r="A2070" s="3" t="s">
        <v>8219</v>
      </c>
      <c r="B2070" s="3">
        <v>23</v>
      </c>
    </row>
    <row r="2071" spans="1:2" x14ac:dyDescent="0.35">
      <c r="A2071" s="3" t="s">
        <v>8219</v>
      </c>
      <c r="B2071" s="3">
        <v>126</v>
      </c>
    </row>
    <row r="2072" spans="1:2" x14ac:dyDescent="0.35">
      <c r="A2072" s="3" t="s">
        <v>8219</v>
      </c>
      <c r="B2072" s="3">
        <v>6</v>
      </c>
    </row>
    <row r="2073" spans="1:2" x14ac:dyDescent="0.35">
      <c r="A2073" s="3" t="s">
        <v>8219</v>
      </c>
      <c r="B2073" s="3">
        <v>25</v>
      </c>
    </row>
    <row r="2074" spans="1:2" x14ac:dyDescent="0.35">
      <c r="A2074" s="3" t="s">
        <v>8219</v>
      </c>
      <c r="B2074" s="3">
        <v>39</v>
      </c>
    </row>
    <row r="2075" spans="1:2" x14ac:dyDescent="0.35">
      <c r="A2075" s="3" t="s">
        <v>8219</v>
      </c>
      <c r="B2075" s="3">
        <v>62</v>
      </c>
    </row>
    <row r="2076" spans="1:2" x14ac:dyDescent="0.35">
      <c r="A2076" s="3" t="s">
        <v>8219</v>
      </c>
      <c r="B2076" s="3">
        <v>31</v>
      </c>
    </row>
    <row r="2077" spans="1:2" x14ac:dyDescent="0.35">
      <c r="A2077" s="3" t="s">
        <v>8219</v>
      </c>
      <c r="B2077" s="3">
        <v>274</v>
      </c>
    </row>
    <row r="2078" spans="1:2" x14ac:dyDescent="0.35">
      <c r="A2078" s="3" t="s">
        <v>8219</v>
      </c>
      <c r="B2078" s="3">
        <v>17</v>
      </c>
    </row>
    <row r="2079" spans="1:2" x14ac:dyDescent="0.35">
      <c r="A2079" s="3" t="s">
        <v>8219</v>
      </c>
      <c r="B2079" s="3">
        <v>14</v>
      </c>
    </row>
    <row r="2080" spans="1:2" x14ac:dyDescent="0.35">
      <c r="A2080" s="3" t="s">
        <v>8219</v>
      </c>
      <c r="B2080" s="3">
        <v>60</v>
      </c>
    </row>
    <row r="2081" spans="1:2" x14ac:dyDescent="0.35">
      <c r="A2081" s="3" t="s">
        <v>8219</v>
      </c>
      <c r="B2081" s="3">
        <v>33</v>
      </c>
    </row>
    <row r="2082" spans="1:2" x14ac:dyDescent="0.35">
      <c r="A2082" s="3" t="s">
        <v>8219</v>
      </c>
      <c r="B2082" s="3">
        <v>78</v>
      </c>
    </row>
    <row r="2083" spans="1:2" x14ac:dyDescent="0.35">
      <c r="A2083" s="3" t="s">
        <v>8219</v>
      </c>
      <c r="B2083" s="3">
        <v>30</v>
      </c>
    </row>
    <row r="2084" spans="1:2" x14ac:dyDescent="0.35">
      <c r="A2084" s="3" t="s">
        <v>8219</v>
      </c>
      <c r="B2084" s="3">
        <v>136</v>
      </c>
    </row>
    <row r="2085" spans="1:2" x14ac:dyDescent="0.35">
      <c r="A2085" s="3" t="s">
        <v>8219</v>
      </c>
      <c r="B2085" s="3">
        <v>40</v>
      </c>
    </row>
    <row r="2086" spans="1:2" x14ac:dyDescent="0.35">
      <c r="A2086" s="3" t="s">
        <v>8219</v>
      </c>
      <c r="B2086" s="3">
        <v>18</v>
      </c>
    </row>
    <row r="2087" spans="1:2" x14ac:dyDescent="0.35">
      <c r="A2087" s="3" t="s">
        <v>8219</v>
      </c>
      <c r="B2087" s="3">
        <v>39</v>
      </c>
    </row>
    <row r="2088" spans="1:2" x14ac:dyDescent="0.35">
      <c r="A2088" s="3" t="s">
        <v>8219</v>
      </c>
      <c r="B2088" s="3">
        <v>21</v>
      </c>
    </row>
    <row r="2089" spans="1:2" x14ac:dyDescent="0.35">
      <c r="A2089" s="3" t="s">
        <v>8219</v>
      </c>
      <c r="B2089" s="3">
        <v>30</v>
      </c>
    </row>
    <row r="2090" spans="1:2" x14ac:dyDescent="0.35">
      <c r="A2090" s="3" t="s">
        <v>8219</v>
      </c>
      <c r="B2090" s="3">
        <v>27</v>
      </c>
    </row>
    <row r="2091" spans="1:2" x14ac:dyDescent="0.35">
      <c r="A2091" s="3" t="s">
        <v>8219</v>
      </c>
      <c r="B2091" s="3">
        <v>35</v>
      </c>
    </row>
    <row r="2092" spans="1:2" x14ac:dyDescent="0.35">
      <c r="A2092" s="3" t="s">
        <v>8219</v>
      </c>
      <c r="B2092" s="3">
        <v>13</v>
      </c>
    </row>
    <row r="2093" spans="1:2" x14ac:dyDescent="0.35">
      <c r="A2093" s="3" t="s">
        <v>8219</v>
      </c>
      <c r="B2093" s="3">
        <v>23</v>
      </c>
    </row>
    <row r="2094" spans="1:2" x14ac:dyDescent="0.35">
      <c r="A2094" s="3" t="s">
        <v>8219</v>
      </c>
      <c r="B2094" s="3">
        <v>39</v>
      </c>
    </row>
    <row r="2095" spans="1:2" x14ac:dyDescent="0.35">
      <c r="A2095" s="3" t="s">
        <v>8219</v>
      </c>
      <c r="B2095" s="3">
        <v>35</v>
      </c>
    </row>
    <row r="2096" spans="1:2" x14ac:dyDescent="0.35">
      <c r="A2096" s="3" t="s">
        <v>8219</v>
      </c>
      <c r="B2096" s="3">
        <v>27</v>
      </c>
    </row>
    <row r="2097" spans="1:2" x14ac:dyDescent="0.35">
      <c r="A2097" s="3" t="s">
        <v>8219</v>
      </c>
      <c r="B2097" s="3">
        <v>21</v>
      </c>
    </row>
    <row r="2098" spans="1:2" x14ac:dyDescent="0.35">
      <c r="A2098" s="3" t="s">
        <v>8219</v>
      </c>
      <c r="B2098" s="3">
        <v>104</v>
      </c>
    </row>
    <row r="2099" spans="1:2" x14ac:dyDescent="0.35">
      <c r="A2099" s="3" t="s">
        <v>8219</v>
      </c>
      <c r="B2099" s="3">
        <v>19</v>
      </c>
    </row>
    <row r="2100" spans="1:2" x14ac:dyDescent="0.35">
      <c r="A2100" s="3" t="s">
        <v>8219</v>
      </c>
      <c r="B2100" s="3">
        <v>97</v>
      </c>
    </row>
    <row r="2101" spans="1:2" x14ac:dyDescent="0.35">
      <c r="A2101" s="3" t="s">
        <v>8219</v>
      </c>
      <c r="B2101" s="3">
        <v>27</v>
      </c>
    </row>
    <row r="2102" spans="1:2" x14ac:dyDescent="0.35">
      <c r="A2102" s="3" t="s">
        <v>8219</v>
      </c>
      <c r="B2102" s="3">
        <v>24</v>
      </c>
    </row>
    <row r="2103" spans="1:2" x14ac:dyDescent="0.35">
      <c r="A2103" s="3" t="s">
        <v>8219</v>
      </c>
      <c r="B2103" s="3">
        <v>13</v>
      </c>
    </row>
    <row r="2104" spans="1:2" x14ac:dyDescent="0.35">
      <c r="A2104" s="3" t="s">
        <v>8219</v>
      </c>
      <c r="B2104" s="3">
        <v>46</v>
      </c>
    </row>
    <row r="2105" spans="1:2" x14ac:dyDescent="0.35">
      <c r="A2105" s="3" t="s">
        <v>8219</v>
      </c>
      <c r="B2105" s="3">
        <v>4</v>
      </c>
    </row>
    <row r="2106" spans="1:2" x14ac:dyDescent="0.35">
      <c r="A2106" s="3" t="s">
        <v>8219</v>
      </c>
      <c r="B2106" s="3">
        <v>40</v>
      </c>
    </row>
    <row r="2107" spans="1:2" x14ac:dyDescent="0.35">
      <c r="A2107" s="3" t="s">
        <v>8219</v>
      </c>
      <c r="B2107" s="3">
        <v>44</v>
      </c>
    </row>
    <row r="2108" spans="1:2" x14ac:dyDescent="0.35">
      <c r="A2108" s="3" t="s">
        <v>8219</v>
      </c>
      <c r="B2108" s="3">
        <v>35</v>
      </c>
    </row>
    <row r="2109" spans="1:2" x14ac:dyDescent="0.35">
      <c r="A2109" s="3" t="s">
        <v>8219</v>
      </c>
      <c r="B2109" s="3">
        <v>63</v>
      </c>
    </row>
    <row r="2110" spans="1:2" x14ac:dyDescent="0.35">
      <c r="A2110" s="3" t="s">
        <v>8219</v>
      </c>
      <c r="B2110" s="3">
        <v>89</v>
      </c>
    </row>
    <row r="2111" spans="1:2" x14ac:dyDescent="0.35">
      <c r="A2111" s="3" t="s">
        <v>8219</v>
      </c>
      <c r="B2111" s="3">
        <v>15</v>
      </c>
    </row>
    <row r="2112" spans="1:2" x14ac:dyDescent="0.35">
      <c r="A2112" s="3" t="s">
        <v>8219</v>
      </c>
      <c r="B2112" s="3">
        <v>46</v>
      </c>
    </row>
    <row r="2113" spans="1:2" x14ac:dyDescent="0.35">
      <c r="A2113" s="3" t="s">
        <v>8219</v>
      </c>
      <c r="B2113" s="3">
        <v>33</v>
      </c>
    </row>
    <row r="2114" spans="1:2" x14ac:dyDescent="0.35">
      <c r="A2114" s="3" t="s">
        <v>8219</v>
      </c>
      <c r="B2114" s="3">
        <v>52</v>
      </c>
    </row>
    <row r="2115" spans="1:2" x14ac:dyDescent="0.35">
      <c r="A2115" s="3" t="s">
        <v>8219</v>
      </c>
      <c r="B2115" s="3">
        <v>7</v>
      </c>
    </row>
    <row r="2116" spans="1:2" x14ac:dyDescent="0.35">
      <c r="A2116" s="3" t="s">
        <v>8219</v>
      </c>
      <c r="B2116" s="3">
        <v>28</v>
      </c>
    </row>
    <row r="2117" spans="1:2" x14ac:dyDescent="0.35">
      <c r="A2117" s="3" t="s">
        <v>8219</v>
      </c>
      <c r="B2117" s="3">
        <v>11</v>
      </c>
    </row>
    <row r="2118" spans="1:2" x14ac:dyDescent="0.35">
      <c r="A2118" s="3" t="s">
        <v>8219</v>
      </c>
      <c r="B2118" s="3">
        <v>15</v>
      </c>
    </row>
    <row r="2119" spans="1:2" x14ac:dyDescent="0.35">
      <c r="A2119" s="3" t="s">
        <v>8219</v>
      </c>
      <c r="B2119" s="3">
        <v>30</v>
      </c>
    </row>
    <row r="2120" spans="1:2" x14ac:dyDescent="0.35">
      <c r="A2120" s="3" t="s">
        <v>8219</v>
      </c>
      <c r="B2120" s="3">
        <v>27</v>
      </c>
    </row>
    <row r="2121" spans="1:2" x14ac:dyDescent="0.35">
      <c r="A2121" s="3" t="s">
        <v>8219</v>
      </c>
      <c r="B2121" s="3">
        <v>28</v>
      </c>
    </row>
    <row r="2122" spans="1:2" x14ac:dyDescent="0.35">
      <c r="A2122" s="3" t="s">
        <v>8219</v>
      </c>
      <c r="B2122" s="3">
        <v>17</v>
      </c>
    </row>
    <row r="2123" spans="1:2" x14ac:dyDescent="0.35">
      <c r="A2123" s="3" t="s">
        <v>8219</v>
      </c>
      <c r="B2123" s="3">
        <v>50</v>
      </c>
    </row>
    <row r="2124" spans="1:2" x14ac:dyDescent="0.35">
      <c r="A2124" s="3" t="s">
        <v>8219</v>
      </c>
      <c r="B2124" s="3">
        <v>26</v>
      </c>
    </row>
    <row r="2125" spans="1:2" x14ac:dyDescent="0.35">
      <c r="A2125" s="3" t="s">
        <v>8219</v>
      </c>
      <c r="B2125" s="3">
        <v>88</v>
      </c>
    </row>
    <row r="2126" spans="1:2" x14ac:dyDescent="0.35">
      <c r="A2126" s="3" t="s">
        <v>8219</v>
      </c>
      <c r="B2126" s="3">
        <v>91</v>
      </c>
    </row>
    <row r="2127" spans="1:2" x14ac:dyDescent="0.35">
      <c r="A2127" s="3" t="s">
        <v>8219</v>
      </c>
      <c r="B2127" s="3">
        <v>3</v>
      </c>
    </row>
    <row r="2128" spans="1:2" x14ac:dyDescent="0.35">
      <c r="A2128" s="3" t="s">
        <v>8219</v>
      </c>
      <c r="B2128" s="3">
        <v>28</v>
      </c>
    </row>
    <row r="2129" spans="1:2" x14ac:dyDescent="0.35">
      <c r="A2129" s="3" t="s">
        <v>8219</v>
      </c>
      <c r="B2129" s="3">
        <v>77</v>
      </c>
    </row>
    <row r="2130" spans="1:2" x14ac:dyDescent="0.35">
      <c r="A2130" s="3" t="s">
        <v>8219</v>
      </c>
      <c r="B2130" s="3">
        <v>27</v>
      </c>
    </row>
    <row r="2131" spans="1:2" x14ac:dyDescent="0.35">
      <c r="A2131" s="3" t="s">
        <v>8219</v>
      </c>
      <c r="B2131" s="3">
        <v>107</v>
      </c>
    </row>
    <row r="2132" spans="1:2" x14ac:dyDescent="0.35">
      <c r="A2132" s="3" t="s">
        <v>8219</v>
      </c>
      <c r="B2132" s="3">
        <v>96</v>
      </c>
    </row>
    <row r="2133" spans="1:2" x14ac:dyDescent="0.35">
      <c r="A2133" s="3" t="s">
        <v>8219</v>
      </c>
      <c r="B2133" s="3">
        <v>56</v>
      </c>
    </row>
    <row r="2134" spans="1:2" x14ac:dyDescent="0.35">
      <c r="A2134" s="3" t="s">
        <v>8219</v>
      </c>
      <c r="B2134" s="3">
        <v>58</v>
      </c>
    </row>
    <row r="2135" spans="1:2" x14ac:dyDescent="0.35">
      <c r="A2135" s="3" t="s">
        <v>8219</v>
      </c>
      <c r="B2135" s="3">
        <v>15</v>
      </c>
    </row>
    <row r="2136" spans="1:2" x14ac:dyDescent="0.35">
      <c r="A2136" s="3" t="s">
        <v>8219</v>
      </c>
      <c r="B2136" s="3">
        <v>20</v>
      </c>
    </row>
    <row r="2137" spans="1:2" x14ac:dyDescent="0.35">
      <c r="A2137" s="3" t="s">
        <v>8219</v>
      </c>
      <c r="B2137" s="3">
        <v>38</v>
      </c>
    </row>
    <row r="2138" spans="1:2" x14ac:dyDescent="0.35">
      <c r="A2138" s="3" t="s">
        <v>8219</v>
      </c>
      <c r="B2138" s="3">
        <v>33</v>
      </c>
    </row>
    <row r="2139" spans="1:2" x14ac:dyDescent="0.35">
      <c r="A2139" s="3" t="s">
        <v>8219</v>
      </c>
      <c r="B2139" s="3">
        <v>57</v>
      </c>
    </row>
    <row r="2140" spans="1:2" x14ac:dyDescent="0.35">
      <c r="A2140" s="3" t="s">
        <v>8219</v>
      </c>
      <c r="B2140" s="3">
        <v>25</v>
      </c>
    </row>
    <row r="2141" spans="1:2" x14ac:dyDescent="0.35">
      <c r="A2141" s="3" t="s">
        <v>8219</v>
      </c>
      <c r="B2141" s="3">
        <v>14</v>
      </c>
    </row>
    <row r="2142" spans="1:2" x14ac:dyDescent="0.35">
      <c r="A2142" s="3" t="s">
        <v>8219</v>
      </c>
      <c r="B2142" s="3">
        <v>94</v>
      </c>
    </row>
    <row r="2143" spans="1:2" x14ac:dyDescent="0.35">
      <c r="A2143" s="3" t="s">
        <v>8219</v>
      </c>
      <c r="B2143" s="3">
        <v>59</v>
      </c>
    </row>
    <row r="2144" spans="1:2" x14ac:dyDescent="0.35">
      <c r="A2144" s="3" t="s">
        <v>8219</v>
      </c>
      <c r="B2144" s="3">
        <v>36</v>
      </c>
    </row>
    <row r="2145" spans="1:2" x14ac:dyDescent="0.35">
      <c r="A2145" s="3" t="s">
        <v>8219</v>
      </c>
      <c r="B2145" s="3">
        <v>115</v>
      </c>
    </row>
    <row r="2146" spans="1:2" x14ac:dyDescent="0.35">
      <c r="A2146" s="3" t="s">
        <v>8219</v>
      </c>
      <c r="B2146" s="3">
        <v>30</v>
      </c>
    </row>
    <row r="2147" spans="1:2" x14ac:dyDescent="0.35">
      <c r="A2147" s="3" t="s">
        <v>8219</v>
      </c>
      <c r="B2147" s="3">
        <v>52</v>
      </c>
    </row>
    <row r="2148" spans="1:2" x14ac:dyDescent="0.35">
      <c r="A2148" s="3" t="s">
        <v>8219</v>
      </c>
      <c r="B2148" s="3">
        <v>27</v>
      </c>
    </row>
    <row r="2149" spans="1:2" x14ac:dyDescent="0.35">
      <c r="A2149" s="3" t="s">
        <v>8219</v>
      </c>
      <c r="B2149" s="3">
        <v>24</v>
      </c>
    </row>
    <row r="2150" spans="1:2" x14ac:dyDescent="0.35">
      <c r="A2150" s="3" t="s">
        <v>8219</v>
      </c>
      <c r="B2150" s="3">
        <v>10</v>
      </c>
    </row>
    <row r="2151" spans="1:2" x14ac:dyDescent="0.35">
      <c r="A2151" s="3" t="s">
        <v>8219</v>
      </c>
      <c r="B2151" s="3">
        <v>30</v>
      </c>
    </row>
    <row r="2152" spans="1:2" x14ac:dyDescent="0.35">
      <c r="A2152" s="3" t="s">
        <v>8219</v>
      </c>
      <c r="B2152" s="3">
        <v>71</v>
      </c>
    </row>
    <row r="2153" spans="1:2" x14ac:dyDescent="0.35">
      <c r="A2153" s="3" t="s">
        <v>8219</v>
      </c>
      <c r="B2153" s="3">
        <v>10</v>
      </c>
    </row>
    <row r="2154" spans="1:2" x14ac:dyDescent="0.35">
      <c r="A2154" s="3" t="s">
        <v>8219</v>
      </c>
      <c r="B2154" s="3">
        <v>24</v>
      </c>
    </row>
    <row r="2155" spans="1:2" x14ac:dyDescent="0.35">
      <c r="A2155" s="3" t="s">
        <v>8219</v>
      </c>
      <c r="B2155" s="3">
        <v>38</v>
      </c>
    </row>
    <row r="2156" spans="1:2" x14ac:dyDescent="0.35">
      <c r="A2156" s="3" t="s">
        <v>8219</v>
      </c>
      <c r="B2156" s="3">
        <v>26</v>
      </c>
    </row>
    <row r="2157" spans="1:2" x14ac:dyDescent="0.35">
      <c r="A2157" s="3" t="s">
        <v>8219</v>
      </c>
      <c r="B2157" s="3">
        <v>19</v>
      </c>
    </row>
    <row r="2158" spans="1:2" x14ac:dyDescent="0.35">
      <c r="A2158" s="3" t="s">
        <v>8219</v>
      </c>
      <c r="B2158" s="3">
        <v>11</v>
      </c>
    </row>
    <row r="2159" spans="1:2" x14ac:dyDescent="0.35">
      <c r="A2159" s="3" t="s">
        <v>8219</v>
      </c>
      <c r="B2159" s="3">
        <v>27</v>
      </c>
    </row>
    <row r="2160" spans="1:2" x14ac:dyDescent="0.35">
      <c r="A2160" s="3" t="s">
        <v>8219</v>
      </c>
      <c r="B2160" s="3">
        <v>34</v>
      </c>
    </row>
    <row r="2161" spans="1:2" x14ac:dyDescent="0.35">
      <c r="A2161" s="3" t="s">
        <v>8219</v>
      </c>
      <c r="B2161" s="3">
        <v>20</v>
      </c>
    </row>
    <row r="2162" spans="1:2" x14ac:dyDescent="0.35">
      <c r="A2162" s="3" t="s">
        <v>8219</v>
      </c>
      <c r="B2162" s="3">
        <v>37</v>
      </c>
    </row>
    <row r="2163" spans="1:2" x14ac:dyDescent="0.35">
      <c r="A2163" s="3" t="s">
        <v>8219</v>
      </c>
      <c r="B2163" s="3">
        <v>20</v>
      </c>
    </row>
    <row r="2164" spans="1:2" x14ac:dyDescent="0.35">
      <c r="A2164" s="3" t="s">
        <v>8219</v>
      </c>
      <c r="B2164" s="3">
        <v>10</v>
      </c>
    </row>
    <row r="2165" spans="1:2" x14ac:dyDescent="0.35">
      <c r="A2165" s="3" t="s">
        <v>8219</v>
      </c>
      <c r="B2165" s="3">
        <v>26</v>
      </c>
    </row>
    <row r="2166" spans="1:2" x14ac:dyDescent="0.35">
      <c r="A2166" s="3" t="s">
        <v>8219</v>
      </c>
      <c r="B2166" s="3">
        <v>20</v>
      </c>
    </row>
    <row r="2167" spans="1:2" x14ac:dyDescent="0.35">
      <c r="A2167" s="3" t="s">
        <v>8219</v>
      </c>
      <c r="B2167" s="3">
        <v>46</v>
      </c>
    </row>
    <row r="2168" spans="1:2" x14ac:dyDescent="0.35">
      <c r="A2168" s="3" t="s">
        <v>8219</v>
      </c>
      <c r="B2168" s="3">
        <v>76</v>
      </c>
    </row>
    <row r="2169" spans="1:2" x14ac:dyDescent="0.35">
      <c r="A2169" s="3" t="s">
        <v>8219</v>
      </c>
      <c r="B2169" s="3">
        <v>41</v>
      </c>
    </row>
    <row r="2170" spans="1:2" x14ac:dyDescent="0.35">
      <c r="A2170" s="3" t="s">
        <v>8219</v>
      </c>
      <c r="B2170" s="3">
        <v>7</v>
      </c>
    </row>
    <row r="2171" spans="1:2" x14ac:dyDescent="0.35">
      <c r="A2171" s="3" t="s">
        <v>8219</v>
      </c>
      <c r="B2171" s="3">
        <v>49</v>
      </c>
    </row>
    <row r="2172" spans="1:2" x14ac:dyDescent="0.35">
      <c r="A2172" s="3" t="s">
        <v>8219</v>
      </c>
      <c r="B2172" s="3">
        <v>26</v>
      </c>
    </row>
    <row r="2173" spans="1:2" x14ac:dyDescent="0.35">
      <c r="A2173" s="3" t="s">
        <v>8219</v>
      </c>
      <c r="B2173" s="3">
        <v>65</v>
      </c>
    </row>
    <row r="2174" spans="1:2" x14ac:dyDescent="0.35">
      <c r="A2174" s="3" t="s">
        <v>8219</v>
      </c>
      <c r="B2174" s="3">
        <v>28</v>
      </c>
    </row>
    <row r="2175" spans="1:2" x14ac:dyDescent="0.35">
      <c r="A2175" s="3" t="s">
        <v>8219</v>
      </c>
      <c r="B2175" s="3">
        <v>8</v>
      </c>
    </row>
    <row r="2176" spans="1:2" x14ac:dyDescent="0.35">
      <c r="A2176" s="3" t="s">
        <v>8219</v>
      </c>
      <c r="B2176" s="3">
        <v>3</v>
      </c>
    </row>
    <row r="2177" spans="1:2" x14ac:dyDescent="0.35">
      <c r="A2177" s="3" t="s">
        <v>8219</v>
      </c>
      <c r="B2177" s="3">
        <v>9</v>
      </c>
    </row>
    <row r="2178" spans="1:2" x14ac:dyDescent="0.35">
      <c r="A2178" s="3" t="s">
        <v>8219</v>
      </c>
      <c r="B2178" s="3">
        <v>9</v>
      </c>
    </row>
    <row r="2179" spans="1:2" x14ac:dyDescent="0.35">
      <c r="A2179" s="3" t="s">
        <v>8219</v>
      </c>
      <c r="B2179" s="3">
        <v>20</v>
      </c>
    </row>
    <row r="2180" spans="1:2" x14ac:dyDescent="0.35">
      <c r="A2180" s="3" t="s">
        <v>8219</v>
      </c>
      <c r="B2180" s="3">
        <v>57</v>
      </c>
    </row>
    <row r="2181" spans="1:2" x14ac:dyDescent="0.35">
      <c r="A2181" s="3" t="s">
        <v>8219</v>
      </c>
      <c r="B2181" s="3">
        <v>8</v>
      </c>
    </row>
    <row r="2182" spans="1:2" x14ac:dyDescent="0.35">
      <c r="A2182" s="3" t="s">
        <v>8219</v>
      </c>
      <c r="B2182" s="3">
        <v>14</v>
      </c>
    </row>
    <row r="2183" spans="1:2" x14ac:dyDescent="0.35">
      <c r="A2183" s="3" t="s">
        <v>8219</v>
      </c>
      <c r="B2183" s="3">
        <v>17</v>
      </c>
    </row>
    <row r="2184" spans="1:2" x14ac:dyDescent="0.35">
      <c r="A2184" s="3" t="s">
        <v>8219</v>
      </c>
      <c r="B2184" s="3">
        <v>100</v>
      </c>
    </row>
    <row r="2185" spans="1:2" x14ac:dyDescent="0.35">
      <c r="A2185" s="3" t="s">
        <v>8219</v>
      </c>
      <c r="B2185" s="3">
        <v>32</v>
      </c>
    </row>
    <row r="2186" spans="1:2" x14ac:dyDescent="0.35">
      <c r="A2186" s="3" t="s">
        <v>8219</v>
      </c>
      <c r="B2186" s="3">
        <v>3</v>
      </c>
    </row>
  </sheetData>
  <mergeCells count="2">
    <mergeCell ref="H3:I3"/>
    <mergeCell ref="H11:I11"/>
  </mergeCells>
  <conditionalFormatting sqref="A2:A2186">
    <cfRule type="containsText" dxfId="5" priority="4" operator="containsText" text="canceled">
      <formula>NOT(ISERROR(SEARCH("canceled",A2)))</formula>
    </cfRule>
    <cfRule type="containsText" dxfId="4" priority="5" operator="containsText" text="failed">
      <formula>NOT(ISERROR(SEARCH("failed",A2)))</formula>
    </cfRule>
    <cfRule type="containsText" dxfId="3" priority="6" operator="containsText" text="successful">
      <formula>NOT(ISERROR(SEARCH("successful",A2)))</formula>
    </cfRule>
  </conditionalFormatting>
  <conditionalFormatting sqref="E2:E1531">
    <cfRule type="containsText" dxfId="2" priority="1" operator="containsText" text="canceled">
      <formula>NOT(ISERROR(SEARCH("canceled",E2)))</formula>
    </cfRule>
    <cfRule type="containsText" dxfId="1" priority="2" operator="containsText" text="failed">
      <formula>NOT(ISERROR(SEARCH("failed",E2)))</formula>
    </cfRule>
    <cfRule type="containsText" dxfId="0" priority="3" operator="containsText" text="successful">
      <formula>NOT(ISERROR(SEARCH("successful",E2)))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Gral Data</vt:lpstr>
      <vt:lpstr>Country</vt:lpstr>
      <vt:lpstr>Country+MCategory</vt:lpstr>
      <vt:lpstr>Date 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Joaquin Osio96</cp:lastModifiedBy>
  <dcterms:created xsi:type="dcterms:W3CDTF">2017-04-20T15:17:24Z</dcterms:created>
  <dcterms:modified xsi:type="dcterms:W3CDTF">2020-09-22T03:12:19Z</dcterms:modified>
</cp:coreProperties>
</file>