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nometrics Project\"/>
    </mc:Choice>
  </mc:AlternateContent>
  <xr:revisionPtr revIDLastSave="0" documentId="13_ncr:1_{393F1F1F-400A-41CC-BBE1-C576C93B2AF0}" xr6:coauthVersionLast="45" xr6:coauthVersionMax="45" xr10:uidLastSave="{00000000-0000-0000-0000-000000000000}"/>
  <bookViews>
    <workbookView xWindow="0" yWindow="0" windowWidth="23040" windowHeight="12960" activeTab="2" xr2:uid="{E020F8B3-7D0C-4C72-B0B8-E034F0CB7393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</calcChain>
</file>

<file path=xl/sharedStrings.xml><?xml version="1.0" encoding="utf-8"?>
<sst xmlns="http://schemas.openxmlformats.org/spreadsheetml/2006/main" count="109" uniqueCount="24">
  <si>
    <t>Farm income</t>
  </si>
  <si>
    <t>Age</t>
  </si>
  <si>
    <t>Family size</t>
  </si>
  <si>
    <t>Extension contacts</t>
  </si>
  <si>
    <t>Gender</t>
  </si>
  <si>
    <t>access road to farm</t>
  </si>
  <si>
    <t>Marital status</t>
  </si>
  <si>
    <t>male</t>
  </si>
  <si>
    <t>female</t>
  </si>
  <si>
    <t>tarred</t>
  </si>
  <si>
    <t>paved</t>
  </si>
  <si>
    <t>path</t>
  </si>
  <si>
    <t>single</t>
  </si>
  <si>
    <t>married</t>
  </si>
  <si>
    <t>divorced</t>
  </si>
  <si>
    <t>separated</t>
  </si>
  <si>
    <t>Number of years in formal education</t>
  </si>
  <si>
    <t>Tarred</t>
  </si>
  <si>
    <t>Paved</t>
  </si>
  <si>
    <t>Path</t>
  </si>
  <si>
    <t>Single</t>
  </si>
  <si>
    <t>Married</t>
  </si>
  <si>
    <t>Divorced</t>
  </si>
  <si>
    <t>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</si>
</sst>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C28D-2985-4824-A5A8-C311544C5ED2}">
  <dimension ref="A1:H30"/>
  <sheetViews>
    <sheetView workbookViewId="0">
      <selection sqref="A1:E3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H1" t="s">
        <v>6</v>
      </c>
    </row>
    <row r="2" spans="1:8" x14ac:dyDescent="0.3">
      <c r="A2">
        <v>5980</v>
      </c>
      <c r="B2">
        <v>27</v>
      </c>
      <c r="C2">
        <v>15</v>
      </c>
      <c r="D2">
        <v>8</v>
      </c>
      <c r="E2">
        <v>3</v>
      </c>
      <c r="F2" t="s">
        <v>7</v>
      </c>
      <c r="G2" t="s">
        <v>9</v>
      </c>
      <c r="H2" t="s">
        <v>12</v>
      </c>
    </row>
    <row r="3" spans="1:8" x14ac:dyDescent="0.3">
      <c r="A3">
        <v>26294</v>
      </c>
      <c r="B3">
        <v>53</v>
      </c>
      <c r="C3">
        <v>13</v>
      </c>
      <c r="D3">
        <v>2</v>
      </c>
      <c r="E3">
        <v>11</v>
      </c>
      <c r="F3" t="s">
        <v>7</v>
      </c>
      <c r="G3" t="s">
        <v>10</v>
      </c>
      <c r="H3" t="s">
        <v>13</v>
      </c>
    </row>
    <row r="4" spans="1:8" x14ac:dyDescent="0.3">
      <c r="A4">
        <v>7084</v>
      </c>
      <c r="B4">
        <v>43</v>
      </c>
      <c r="C4">
        <v>13</v>
      </c>
      <c r="D4">
        <v>2</v>
      </c>
      <c r="E4">
        <v>7</v>
      </c>
      <c r="F4" t="s">
        <v>7</v>
      </c>
      <c r="G4" t="s">
        <v>11</v>
      </c>
      <c r="H4" t="s">
        <v>14</v>
      </c>
    </row>
    <row r="5" spans="1:8" x14ac:dyDescent="0.3">
      <c r="A5">
        <v>29472</v>
      </c>
      <c r="B5">
        <v>24</v>
      </c>
      <c r="C5">
        <v>10</v>
      </c>
      <c r="D5">
        <v>10</v>
      </c>
      <c r="E5">
        <v>5</v>
      </c>
      <c r="F5" t="s">
        <v>8</v>
      </c>
      <c r="G5" t="s">
        <v>11</v>
      </c>
      <c r="H5" t="s">
        <v>12</v>
      </c>
    </row>
    <row r="6" spans="1:8" x14ac:dyDescent="0.3">
      <c r="A6">
        <v>32150</v>
      </c>
      <c r="B6">
        <v>44</v>
      </c>
      <c r="C6">
        <v>8</v>
      </c>
      <c r="D6">
        <v>15</v>
      </c>
      <c r="E6">
        <v>10</v>
      </c>
      <c r="F6" t="s">
        <v>7</v>
      </c>
      <c r="G6" t="s">
        <v>11</v>
      </c>
      <c r="H6" t="s">
        <v>12</v>
      </c>
    </row>
    <row r="7" spans="1:8" x14ac:dyDescent="0.3">
      <c r="A7">
        <v>19828</v>
      </c>
      <c r="B7">
        <v>47</v>
      </c>
      <c r="C7">
        <v>13</v>
      </c>
      <c r="D7">
        <v>12</v>
      </c>
      <c r="E7">
        <v>3</v>
      </c>
      <c r="F7" t="s">
        <v>7</v>
      </c>
      <c r="G7" t="s">
        <v>10</v>
      </c>
      <c r="H7" t="s">
        <v>13</v>
      </c>
    </row>
    <row r="8" spans="1:8" x14ac:dyDescent="0.3">
      <c r="A8">
        <v>16219</v>
      </c>
      <c r="B8">
        <v>28</v>
      </c>
      <c r="C8">
        <v>20</v>
      </c>
      <c r="D8">
        <v>14</v>
      </c>
      <c r="E8">
        <v>5</v>
      </c>
      <c r="F8" t="s">
        <v>8</v>
      </c>
      <c r="G8" t="s">
        <v>10</v>
      </c>
      <c r="H8" t="s">
        <v>13</v>
      </c>
    </row>
    <row r="9" spans="1:8" x14ac:dyDescent="0.3">
      <c r="A9">
        <v>5553</v>
      </c>
      <c r="B9">
        <v>51</v>
      </c>
      <c r="C9">
        <v>14</v>
      </c>
      <c r="D9">
        <v>0</v>
      </c>
      <c r="E9">
        <v>16</v>
      </c>
      <c r="F9" t="s">
        <v>8</v>
      </c>
      <c r="G9" t="s">
        <v>10</v>
      </c>
      <c r="H9" t="s">
        <v>13</v>
      </c>
    </row>
    <row r="10" spans="1:8" x14ac:dyDescent="0.3">
      <c r="A10">
        <v>16038</v>
      </c>
      <c r="B10">
        <v>54</v>
      </c>
      <c r="C10">
        <v>0</v>
      </c>
      <c r="D10">
        <v>12</v>
      </c>
      <c r="E10">
        <v>19</v>
      </c>
      <c r="F10" t="s">
        <v>8</v>
      </c>
      <c r="G10" t="s">
        <v>11</v>
      </c>
      <c r="H10" t="s">
        <v>13</v>
      </c>
    </row>
    <row r="11" spans="1:8" x14ac:dyDescent="0.3">
      <c r="A11">
        <v>34220</v>
      </c>
      <c r="B11">
        <v>38</v>
      </c>
      <c r="C11">
        <v>17</v>
      </c>
      <c r="D11">
        <v>15</v>
      </c>
      <c r="E11">
        <v>7</v>
      </c>
      <c r="F11" t="s">
        <v>7</v>
      </c>
      <c r="G11" t="s">
        <v>11</v>
      </c>
      <c r="H11" t="s">
        <v>13</v>
      </c>
    </row>
    <row r="12" spans="1:8" x14ac:dyDescent="0.3">
      <c r="A12">
        <v>24742</v>
      </c>
      <c r="B12">
        <v>40</v>
      </c>
      <c r="C12">
        <v>10</v>
      </c>
      <c r="D12">
        <v>5</v>
      </c>
      <c r="E12">
        <v>7</v>
      </c>
      <c r="F12" t="s">
        <v>7</v>
      </c>
      <c r="G12" t="s">
        <v>10</v>
      </c>
      <c r="H12" t="s">
        <v>13</v>
      </c>
    </row>
    <row r="13" spans="1:8" x14ac:dyDescent="0.3">
      <c r="A13">
        <v>6879</v>
      </c>
      <c r="B13">
        <v>59</v>
      </c>
      <c r="C13">
        <v>17</v>
      </c>
      <c r="D13">
        <v>2</v>
      </c>
      <c r="E13">
        <v>10</v>
      </c>
      <c r="F13" t="s">
        <v>7</v>
      </c>
      <c r="G13" t="s">
        <v>9</v>
      </c>
      <c r="H13" t="s">
        <v>13</v>
      </c>
    </row>
    <row r="14" spans="1:8" x14ac:dyDescent="0.3">
      <c r="A14">
        <v>14094</v>
      </c>
      <c r="B14">
        <v>61</v>
      </c>
      <c r="C14">
        <v>2</v>
      </c>
      <c r="D14">
        <v>15</v>
      </c>
      <c r="E14">
        <v>19</v>
      </c>
      <c r="F14" t="s">
        <v>7</v>
      </c>
      <c r="G14" t="s">
        <v>9</v>
      </c>
      <c r="H14" t="s">
        <v>12</v>
      </c>
    </row>
    <row r="15" spans="1:8" x14ac:dyDescent="0.3">
      <c r="A15">
        <v>21696</v>
      </c>
      <c r="B15">
        <v>62</v>
      </c>
      <c r="C15">
        <v>14</v>
      </c>
      <c r="D15">
        <v>1</v>
      </c>
      <c r="E15">
        <v>15</v>
      </c>
      <c r="F15" t="s">
        <v>7</v>
      </c>
      <c r="G15" t="s">
        <v>10</v>
      </c>
      <c r="H15" t="s">
        <v>12</v>
      </c>
    </row>
    <row r="16" spans="1:8" x14ac:dyDescent="0.3">
      <c r="A16">
        <v>6520</v>
      </c>
      <c r="B16">
        <v>56</v>
      </c>
      <c r="C16">
        <v>0</v>
      </c>
      <c r="D16">
        <v>6</v>
      </c>
      <c r="E16">
        <v>4</v>
      </c>
      <c r="F16" t="s">
        <v>8</v>
      </c>
      <c r="G16" t="s">
        <v>11</v>
      </c>
      <c r="H16" t="s">
        <v>14</v>
      </c>
    </row>
    <row r="17" spans="1:8" x14ac:dyDescent="0.3">
      <c r="A17">
        <v>13844</v>
      </c>
      <c r="B17">
        <v>49</v>
      </c>
      <c r="C17">
        <v>17</v>
      </c>
      <c r="D17">
        <v>0</v>
      </c>
      <c r="E17">
        <v>10</v>
      </c>
      <c r="F17" t="s">
        <v>7</v>
      </c>
      <c r="G17" t="s">
        <v>11</v>
      </c>
      <c r="H17" t="s">
        <v>14</v>
      </c>
    </row>
    <row r="18" spans="1:8" x14ac:dyDescent="0.3">
      <c r="A18">
        <v>31002</v>
      </c>
      <c r="B18">
        <v>51</v>
      </c>
      <c r="C18">
        <v>1</v>
      </c>
      <c r="D18">
        <v>3</v>
      </c>
      <c r="E18">
        <v>0</v>
      </c>
      <c r="F18" t="s">
        <v>7</v>
      </c>
      <c r="G18" t="s">
        <v>11</v>
      </c>
      <c r="H18" t="s">
        <v>14</v>
      </c>
    </row>
    <row r="19" spans="1:8" x14ac:dyDescent="0.3">
      <c r="A19">
        <v>19384</v>
      </c>
      <c r="B19">
        <v>21</v>
      </c>
      <c r="C19">
        <v>8</v>
      </c>
      <c r="D19">
        <v>15</v>
      </c>
      <c r="E19">
        <v>3</v>
      </c>
      <c r="F19" t="s">
        <v>8</v>
      </c>
      <c r="G19" t="s">
        <v>11</v>
      </c>
      <c r="H19" t="s">
        <v>14</v>
      </c>
    </row>
    <row r="20" spans="1:8" x14ac:dyDescent="0.3">
      <c r="A20">
        <v>17533</v>
      </c>
      <c r="B20">
        <v>38</v>
      </c>
      <c r="C20">
        <v>5</v>
      </c>
      <c r="D20">
        <v>11</v>
      </c>
      <c r="E20">
        <v>5</v>
      </c>
      <c r="F20" t="s">
        <v>8</v>
      </c>
      <c r="G20" t="s">
        <v>11</v>
      </c>
      <c r="H20" t="s">
        <v>15</v>
      </c>
    </row>
    <row r="21" spans="1:8" x14ac:dyDescent="0.3">
      <c r="A21">
        <v>14208</v>
      </c>
      <c r="B21">
        <v>58</v>
      </c>
      <c r="C21">
        <v>15</v>
      </c>
      <c r="D21">
        <v>6</v>
      </c>
      <c r="E21">
        <v>12</v>
      </c>
      <c r="F21" t="s">
        <v>7</v>
      </c>
      <c r="G21" t="s">
        <v>11</v>
      </c>
      <c r="H21" t="s">
        <v>15</v>
      </c>
    </row>
    <row r="22" spans="1:8" x14ac:dyDescent="0.3">
      <c r="A22">
        <v>5661</v>
      </c>
      <c r="B22">
        <v>29</v>
      </c>
      <c r="C22">
        <v>0</v>
      </c>
      <c r="D22">
        <v>4</v>
      </c>
      <c r="E22">
        <v>13</v>
      </c>
      <c r="F22" t="s">
        <v>7</v>
      </c>
      <c r="G22" t="s">
        <v>10</v>
      </c>
      <c r="H22" t="s">
        <v>12</v>
      </c>
    </row>
    <row r="23" spans="1:8" x14ac:dyDescent="0.3">
      <c r="A23">
        <v>22783</v>
      </c>
      <c r="B23">
        <v>48</v>
      </c>
      <c r="C23">
        <v>9</v>
      </c>
      <c r="D23">
        <v>4</v>
      </c>
      <c r="E23">
        <v>12</v>
      </c>
      <c r="F23" t="s">
        <v>7</v>
      </c>
      <c r="G23" t="s">
        <v>11</v>
      </c>
      <c r="H23" t="s">
        <v>15</v>
      </c>
    </row>
    <row r="24" spans="1:8" x14ac:dyDescent="0.3">
      <c r="A24">
        <v>15432</v>
      </c>
      <c r="B24">
        <v>41</v>
      </c>
      <c r="C24">
        <v>17</v>
      </c>
      <c r="D24">
        <v>6</v>
      </c>
      <c r="E24">
        <v>17</v>
      </c>
      <c r="F24" t="s">
        <v>7</v>
      </c>
      <c r="G24" t="s">
        <v>10</v>
      </c>
      <c r="H24" t="s">
        <v>15</v>
      </c>
    </row>
    <row r="25" spans="1:8" x14ac:dyDescent="0.3">
      <c r="A25">
        <v>22424</v>
      </c>
      <c r="B25">
        <v>54</v>
      </c>
      <c r="C25">
        <v>14</v>
      </c>
      <c r="D25">
        <v>0</v>
      </c>
      <c r="E25">
        <v>7</v>
      </c>
      <c r="F25" t="s">
        <v>7</v>
      </c>
      <c r="G25" t="s">
        <v>9</v>
      </c>
      <c r="H25" t="s">
        <v>15</v>
      </c>
    </row>
    <row r="26" spans="1:8" x14ac:dyDescent="0.3">
      <c r="A26">
        <v>23751</v>
      </c>
      <c r="B26">
        <v>35</v>
      </c>
      <c r="C26">
        <v>17</v>
      </c>
      <c r="D26">
        <v>12</v>
      </c>
      <c r="E26">
        <v>4</v>
      </c>
      <c r="F26" t="s">
        <v>7</v>
      </c>
      <c r="G26" t="s">
        <v>9</v>
      </c>
      <c r="H26" t="s">
        <v>12</v>
      </c>
    </row>
    <row r="27" spans="1:8" x14ac:dyDescent="0.3">
      <c r="A27">
        <v>35231</v>
      </c>
      <c r="B27">
        <v>60</v>
      </c>
      <c r="C27">
        <v>16</v>
      </c>
      <c r="D27">
        <v>1</v>
      </c>
      <c r="E27">
        <v>1</v>
      </c>
      <c r="F27" t="s">
        <v>7</v>
      </c>
      <c r="G27" t="s">
        <v>11</v>
      </c>
      <c r="H27" t="s">
        <v>13</v>
      </c>
    </row>
    <row r="28" spans="1:8" x14ac:dyDescent="0.3">
      <c r="A28">
        <v>9700</v>
      </c>
      <c r="B28">
        <v>25</v>
      </c>
      <c r="C28">
        <v>20</v>
      </c>
      <c r="D28">
        <v>3</v>
      </c>
      <c r="E28">
        <v>8</v>
      </c>
      <c r="F28" t="s">
        <v>7</v>
      </c>
      <c r="G28" t="s">
        <v>10</v>
      </c>
      <c r="H28" t="s">
        <v>13</v>
      </c>
    </row>
    <row r="29" spans="1:8" x14ac:dyDescent="0.3">
      <c r="A29">
        <v>34660</v>
      </c>
      <c r="B29">
        <v>45</v>
      </c>
      <c r="C29">
        <v>19</v>
      </c>
      <c r="D29">
        <v>11</v>
      </c>
      <c r="E29">
        <v>10</v>
      </c>
      <c r="F29" t="s">
        <v>7</v>
      </c>
      <c r="G29" t="s">
        <v>9</v>
      </c>
      <c r="H29" t="s">
        <v>13</v>
      </c>
    </row>
    <row r="30" spans="1:8" x14ac:dyDescent="0.3">
      <c r="A30">
        <v>26548</v>
      </c>
      <c r="B30">
        <v>58</v>
      </c>
      <c r="C30">
        <v>17</v>
      </c>
      <c r="D30">
        <v>3</v>
      </c>
      <c r="E30">
        <v>9</v>
      </c>
      <c r="F30" t="s">
        <v>8</v>
      </c>
      <c r="G30" t="s">
        <v>11</v>
      </c>
      <c r="H3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EED2-4BD7-474C-83C7-A41E93D66DCA}">
  <dimension ref="A1:M30"/>
  <sheetViews>
    <sheetView topLeftCell="A4" workbookViewId="0">
      <selection sqref="A1:A3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>
        <v>5980</v>
      </c>
      <c r="B2">
        <v>27</v>
      </c>
      <c r="C2">
        <v>15</v>
      </c>
      <c r="D2">
        <v>8</v>
      </c>
      <c r="E2">
        <v>3</v>
      </c>
      <c r="F2">
        <f>IF(Sheet1!F2="male",1,0)</f>
        <v>1</v>
      </c>
      <c r="G2">
        <f>IF(Sheet1!G2="tarred",1,0)</f>
        <v>1</v>
      </c>
      <c r="H2">
        <f>IF(Sheet1!G2="paved",1,0)</f>
        <v>0</v>
      </c>
      <c r="I2">
        <f>IF(Sheet1!G2="path",1,0)</f>
        <v>0</v>
      </c>
      <c r="J2">
        <f>IF(Sheet1!H2="single",1,0)</f>
        <v>1</v>
      </c>
      <c r="K2">
        <f>IF(Sheet1!H2="married",1,0)</f>
        <v>0</v>
      </c>
      <c r="L2">
        <f>IF(Sheet1!H2="divorced",1,0)</f>
        <v>0</v>
      </c>
      <c r="M2">
        <f>IF(Sheet1!H2="separated",1,0)</f>
        <v>0</v>
      </c>
    </row>
    <row r="3" spans="1:13" x14ac:dyDescent="0.3">
      <c r="A3">
        <v>26294</v>
      </c>
      <c r="B3">
        <v>53</v>
      </c>
      <c r="C3">
        <v>13</v>
      </c>
      <c r="D3">
        <v>2</v>
      </c>
      <c r="E3">
        <v>11</v>
      </c>
      <c r="F3">
        <f>IF(Sheet1!F3="male",1,0)</f>
        <v>1</v>
      </c>
      <c r="G3">
        <f>IF(Sheet1!G3="tarred",1,0)</f>
        <v>0</v>
      </c>
      <c r="H3">
        <f>IF(Sheet1!G3="paved",1,0)</f>
        <v>1</v>
      </c>
      <c r="I3">
        <f>IF(Sheet1!G3="path",1,0)</f>
        <v>0</v>
      </c>
      <c r="J3">
        <f>IF(Sheet1!H3="single",1,0)</f>
        <v>0</v>
      </c>
      <c r="K3">
        <f>IF(Sheet1!H3="married",1,0)</f>
        <v>1</v>
      </c>
      <c r="L3">
        <f>IF(Sheet1!H3="divorced",1,0)</f>
        <v>0</v>
      </c>
      <c r="M3">
        <f>IF(Sheet1!H3="separated",1,0)</f>
        <v>0</v>
      </c>
    </row>
    <row r="4" spans="1:13" x14ac:dyDescent="0.3">
      <c r="A4">
        <v>7084</v>
      </c>
      <c r="B4">
        <v>43</v>
      </c>
      <c r="C4">
        <v>13</v>
      </c>
      <c r="D4">
        <v>2</v>
      </c>
      <c r="E4">
        <v>7</v>
      </c>
      <c r="F4">
        <f>IF(Sheet1!F4="male",1,0)</f>
        <v>1</v>
      </c>
      <c r="G4">
        <f>IF(Sheet1!G4="tarred",1,0)</f>
        <v>0</v>
      </c>
      <c r="H4">
        <f>IF(Sheet1!G4="paved",1,0)</f>
        <v>0</v>
      </c>
      <c r="I4">
        <f>IF(Sheet1!G4="path",1,0)</f>
        <v>1</v>
      </c>
      <c r="J4">
        <f>IF(Sheet1!H4="single",1,0)</f>
        <v>0</v>
      </c>
      <c r="K4">
        <f>IF(Sheet1!H4="married",1,0)</f>
        <v>0</v>
      </c>
      <c r="L4">
        <f>IF(Sheet1!H4="divorced",1,0)</f>
        <v>1</v>
      </c>
      <c r="M4">
        <f>IF(Sheet1!H4="separated",1,0)</f>
        <v>0</v>
      </c>
    </row>
    <row r="5" spans="1:13" x14ac:dyDescent="0.3">
      <c r="A5">
        <v>29472</v>
      </c>
      <c r="B5">
        <v>24</v>
      </c>
      <c r="C5">
        <v>10</v>
      </c>
      <c r="D5">
        <v>10</v>
      </c>
      <c r="E5">
        <v>5</v>
      </c>
      <c r="F5">
        <f>IF(Sheet1!F5="male",1,0)</f>
        <v>0</v>
      </c>
      <c r="G5">
        <f>IF(Sheet1!G5="tarred",1,0)</f>
        <v>0</v>
      </c>
      <c r="H5">
        <f>IF(Sheet1!G5="paved",1,0)</f>
        <v>0</v>
      </c>
      <c r="I5">
        <f>IF(Sheet1!G5="path",1,0)</f>
        <v>1</v>
      </c>
      <c r="J5">
        <f>IF(Sheet1!H5="single",1,0)</f>
        <v>1</v>
      </c>
      <c r="K5">
        <f>IF(Sheet1!H5="married",1,0)</f>
        <v>0</v>
      </c>
      <c r="L5">
        <f>IF(Sheet1!H5="divorced",1,0)</f>
        <v>0</v>
      </c>
      <c r="M5">
        <f>IF(Sheet1!H5="separated",1,0)</f>
        <v>0</v>
      </c>
    </row>
    <row r="6" spans="1:13" x14ac:dyDescent="0.3">
      <c r="A6">
        <v>32150</v>
      </c>
      <c r="B6">
        <v>44</v>
      </c>
      <c r="C6">
        <v>8</v>
      </c>
      <c r="D6">
        <v>15</v>
      </c>
      <c r="E6">
        <v>10</v>
      </c>
      <c r="F6">
        <f>IF(Sheet1!F6="male",1,0)</f>
        <v>1</v>
      </c>
      <c r="G6">
        <f>IF(Sheet1!G6="tarred",1,0)</f>
        <v>0</v>
      </c>
      <c r="H6">
        <f>IF(Sheet1!G6="paved",1,0)</f>
        <v>0</v>
      </c>
      <c r="I6">
        <f>IF(Sheet1!G6="path",1,0)</f>
        <v>1</v>
      </c>
      <c r="J6">
        <f>IF(Sheet1!H6="single",1,0)</f>
        <v>1</v>
      </c>
      <c r="K6">
        <f>IF(Sheet1!H6="married",1,0)</f>
        <v>0</v>
      </c>
      <c r="L6">
        <f>IF(Sheet1!H6="divorced",1,0)</f>
        <v>0</v>
      </c>
      <c r="M6">
        <f>IF(Sheet1!H6="separated",1,0)</f>
        <v>0</v>
      </c>
    </row>
    <row r="7" spans="1:13" x14ac:dyDescent="0.3">
      <c r="A7">
        <v>19828</v>
      </c>
      <c r="B7">
        <v>47</v>
      </c>
      <c r="C7">
        <v>13</v>
      </c>
      <c r="D7">
        <v>12</v>
      </c>
      <c r="E7">
        <v>3</v>
      </c>
      <c r="F7">
        <f>IF(Sheet1!F7="male",1,0)</f>
        <v>1</v>
      </c>
      <c r="G7">
        <f>IF(Sheet1!G7="tarred",1,0)</f>
        <v>0</v>
      </c>
      <c r="H7">
        <f>IF(Sheet1!G7="paved",1,0)</f>
        <v>1</v>
      </c>
      <c r="I7">
        <f>IF(Sheet1!G7="path",1,0)</f>
        <v>0</v>
      </c>
      <c r="J7">
        <f>IF(Sheet1!H7="single",1,0)</f>
        <v>0</v>
      </c>
      <c r="K7">
        <f>IF(Sheet1!H7="married",1,0)</f>
        <v>1</v>
      </c>
      <c r="L7">
        <f>IF(Sheet1!H7="divorced",1,0)</f>
        <v>0</v>
      </c>
      <c r="M7">
        <f>IF(Sheet1!H7="separated",1,0)</f>
        <v>0</v>
      </c>
    </row>
    <row r="8" spans="1:13" x14ac:dyDescent="0.3">
      <c r="A8">
        <v>16219</v>
      </c>
      <c r="B8">
        <v>28</v>
      </c>
      <c r="C8">
        <v>20</v>
      </c>
      <c r="D8">
        <v>14</v>
      </c>
      <c r="E8">
        <v>5</v>
      </c>
      <c r="F8">
        <f>IF(Sheet1!F8="male",1,0)</f>
        <v>0</v>
      </c>
      <c r="G8">
        <f>IF(Sheet1!G8="tarred",1,0)</f>
        <v>0</v>
      </c>
      <c r="H8">
        <f>IF(Sheet1!G8="paved",1,0)</f>
        <v>1</v>
      </c>
      <c r="I8">
        <f>IF(Sheet1!G8="path",1,0)</f>
        <v>0</v>
      </c>
      <c r="J8">
        <f>IF(Sheet1!H8="single",1,0)</f>
        <v>0</v>
      </c>
      <c r="K8">
        <f>IF(Sheet1!H8="married",1,0)</f>
        <v>1</v>
      </c>
      <c r="L8">
        <f>IF(Sheet1!H8="divorced",1,0)</f>
        <v>0</v>
      </c>
      <c r="M8">
        <f>IF(Sheet1!H8="separated",1,0)</f>
        <v>0</v>
      </c>
    </row>
    <row r="9" spans="1:13" x14ac:dyDescent="0.3">
      <c r="A9">
        <v>5553</v>
      </c>
      <c r="B9">
        <v>51</v>
      </c>
      <c r="C9">
        <v>14</v>
      </c>
      <c r="D9">
        <v>0</v>
      </c>
      <c r="E9">
        <v>16</v>
      </c>
      <c r="F9">
        <f>IF(Sheet1!F9="male",1,0)</f>
        <v>0</v>
      </c>
      <c r="G9">
        <f>IF(Sheet1!G9="tarred",1,0)</f>
        <v>0</v>
      </c>
      <c r="H9">
        <f>IF(Sheet1!G9="paved",1,0)</f>
        <v>1</v>
      </c>
      <c r="I9">
        <f>IF(Sheet1!G9="path",1,0)</f>
        <v>0</v>
      </c>
      <c r="J9">
        <f>IF(Sheet1!H9="single",1,0)</f>
        <v>0</v>
      </c>
      <c r="K9">
        <f>IF(Sheet1!H9="married",1,0)</f>
        <v>1</v>
      </c>
      <c r="L9">
        <f>IF(Sheet1!H9="divorced",1,0)</f>
        <v>0</v>
      </c>
      <c r="M9">
        <f>IF(Sheet1!H9="separated",1,0)</f>
        <v>0</v>
      </c>
    </row>
    <row r="10" spans="1:13" x14ac:dyDescent="0.3">
      <c r="A10">
        <v>16038</v>
      </c>
      <c r="B10">
        <v>54</v>
      </c>
      <c r="C10">
        <v>0</v>
      </c>
      <c r="D10">
        <v>12</v>
      </c>
      <c r="E10">
        <v>19</v>
      </c>
      <c r="F10">
        <f>IF(Sheet1!F10="male",1,0)</f>
        <v>0</v>
      </c>
      <c r="G10">
        <f>IF(Sheet1!G10="tarred",1,0)</f>
        <v>0</v>
      </c>
      <c r="H10">
        <f>IF(Sheet1!G10="paved",1,0)</f>
        <v>0</v>
      </c>
      <c r="I10">
        <f>IF(Sheet1!G10="path",1,0)</f>
        <v>1</v>
      </c>
      <c r="J10">
        <f>IF(Sheet1!H10="single",1,0)</f>
        <v>0</v>
      </c>
      <c r="K10">
        <f>IF(Sheet1!H10="married",1,0)</f>
        <v>1</v>
      </c>
      <c r="L10">
        <f>IF(Sheet1!H10="divorced",1,0)</f>
        <v>0</v>
      </c>
      <c r="M10">
        <f>IF(Sheet1!H10="separated",1,0)</f>
        <v>0</v>
      </c>
    </row>
    <row r="11" spans="1:13" x14ac:dyDescent="0.3">
      <c r="A11">
        <v>34220</v>
      </c>
      <c r="B11">
        <v>38</v>
      </c>
      <c r="C11">
        <v>17</v>
      </c>
      <c r="D11">
        <v>15</v>
      </c>
      <c r="E11">
        <v>7</v>
      </c>
      <c r="F11">
        <f>IF(Sheet1!F11="male",1,0)</f>
        <v>1</v>
      </c>
      <c r="G11">
        <f>IF(Sheet1!G11="tarred",1,0)</f>
        <v>0</v>
      </c>
      <c r="H11">
        <f>IF(Sheet1!G11="paved",1,0)</f>
        <v>0</v>
      </c>
      <c r="I11">
        <f>IF(Sheet1!G11="path",1,0)</f>
        <v>1</v>
      </c>
      <c r="J11">
        <f>IF(Sheet1!H11="single",1,0)</f>
        <v>0</v>
      </c>
      <c r="K11">
        <f>IF(Sheet1!H11="married",1,0)</f>
        <v>1</v>
      </c>
      <c r="L11">
        <f>IF(Sheet1!H11="divorced",1,0)</f>
        <v>0</v>
      </c>
      <c r="M11">
        <f>IF(Sheet1!H11="separated",1,0)</f>
        <v>0</v>
      </c>
    </row>
    <row r="12" spans="1:13" x14ac:dyDescent="0.3">
      <c r="A12">
        <v>24742</v>
      </c>
      <c r="B12">
        <v>40</v>
      </c>
      <c r="C12">
        <v>10</v>
      </c>
      <c r="D12">
        <v>5</v>
      </c>
      <c r="E12">
        <v>7</v>
      </c>
      <c r="F12">
        <f>IF(Sheet1!F12="male",1,0)</f>
        <v>1</v>
      </c>
      <c r="G12">
        <f>IF(Sheet1!G12="tarred",1,0)</f>
        <v>0</v>
      </c>
      <c r="H12">
        <f>IF(Sheet1!G12="paved",1,0)</f>
        <v>1</v>
      </c>
      <c r="I12">
        <f>IF(Sheet1!G12="path",1,0)</f>
        <v>0</v>
      </c>
      <c r="J12">
        <f>IF(Sheet1!H12="single",1,0)</f>
        <v>0</v>
      </c>
      <c r="K12">
        <f>IF(Sheet1!H12="married",1,0)</f>
        <v>1</v>
      </c>
      <c r="L12">
        <f>IF(Sheet1!H12="divorced",1,0)</f>
        <v>0</v>
      </c>
      <c r="M12">
        <f>IF(Sheet1!H12="separated",1,0)</f>
        <v>0</v>
      </c>
    </row>
    <row r="13" spans="1:13" x14ac:dyDescent="0.3">
      <c r="A13">
        <v>6879</v>
      </c>
      <c r="B13">
        <v>59</v>
      </c>
      <c r="C13">
        <v>17</v>
      </c>
      <c r="D13">
        <v>2</v>
      </c>
      <c r="E13">
        <v>10</v>
      </c>
      <c r="F13">
        <f>IF(Sheet1!F13="male",1,0)</f>
        <v>1</v>
      </c>
      <c r="G13">
        <f>IF(Sheet1!G13="tarred",1,0)</f>
        <v>1</v>
      </c>
      <c r="H13">
        <f>IF(Sheet1!G13="paved",1,0)</f>
        <v>0</v>
      </c>
      <c r="I13">
        <f>IF(Sheet1!G13="path",1,0)</f>
        <v>0</v>
      </c>
      <c r="J13">
        <f>IF(Sheet1!H13="single",1,0)</f>
        <v>0</v>
      </c>
      <c r="K13">
        <f>IF(Sheet1!H13="married",1,0)</f>
        <v>1</v>
      </c>
      <c r="L13">
        <f>IF(Sheet1!H13="divorced",1,0)</f>
        <v>0</v>
      </c>
      <c r="M13">
        <f>IF(Sheet1!H13="separated",1,0)</f>
        <v>0</v>
      </c>
    </row>
    <row r="14" spans="1:13" x14ac:dyDescent="0.3">
      <c r="A14">
        <v>14094</v>
      </c>
      <c r="B14">
        <v>61</v>
      </c>
      <c r="C14">
        <v>2</v>
      </c>
      <c r="D14">
        <v>15</v>
      </c>
      <c r="E14">
        <v>19</v>
      </c>
      <c r="F14">
        <f>IF(Sheet1!F14="male",1,0)</f>
        <v>1</v>
      </c>
      <c r="G14">
        <f>IF(Sheet1!G14="tarred",1,0)</f>
        <v>1</v>
      </c>
      <c r="H14">
        <f>IF(Sheet1!G14="paved",1,0)</f>
        <v>0</v>
      </c>
      <c r="I14">
        <f>IF(Sheet1!G14="path",1,0)</f>
        <v>0</v>
      </c>
      <c r="J14">
        <f>IF(Sheet1!H14="single",1,0)</f>
        <v>1</v>
      </c>
      <c r="K14">
        <f>IF(Sheet1!H14="married",1,0)</f>
        <v>0</v>
      </c>
      <c r="L14">
        <f>IF(Sheet1!H14="divorced",1,0)</f>
        <v>0</v>
      </c>
      <c r="M14">
        <f>IF(Sheet1!H14="separated",1,0)</f>
        <v>0</v>
      </c>
    </row>
    <row r="15" spans="1:13" x14ac:dyDescent="0.3">
      <c r="A15">
        <v>21696</v>
      </c>
      <c r="B15">
        <v>62</v>
      </c>
      <c r="C15">
        <v>14</v>
      </c>
      <c r="D15">
        <v>1</v>
      </c>
      <c r="E15">
        <v>15</v>
      </c>
      <c r="F15">
        <f>IF(Sheet1!F15="male",1,0)</f>
        <v>1</v>
      </c>
      <c r="G15">
        <f>IF(Sheet1!G15="tarred",1,0)</f>
        <v>0</v>
      </c>
      <c r="H15">
        <f>IF(Sheet1!G15="paved",1,0)</f>
        <v>1</v>
      </c>
      <c r="I15">
        <f>IF(Sheet1!G15="path",1,0)</f>
        <v>0</v>
      </c>
      <c r="J15">
        <f>IF(Sheet1!H15="single",1,0)</f>
        <v>1</v>
      </c>
      <c r="K15">
        <f>IF(Sheet1!H15="married",1,0)</f>
        <v>0</v>
      </c>
      <c r="L15">
        <f>IF(Sheet1!H15="divorced",1,0)</f>
        <v>0</v>
      </c>
      <c r="M15">
        <f>IF(Sheet1!H15="separated",1,0)</f>
        <v>0</v>
      </c>
    </row>
    <row r="16" spans="1:13" x14ac:dyDescent="0.3">
      <c r="A16">
        <v>6520</v>
      </c>
      <c r="B16">
        <v>56</v>
      </c>
      <c r="C16">
        <v>0</v>
      </c>
      <c r="D16">
        <v>6</v>
      </c>
      <c r="E16">
        <v>4</v>
      </c>
      <c r="F16">
        <f>IF(Sheet1!F16="male",1,0)</f>
        <v>0</v>
      </c>
      <c r="G16">
        <f>IF(Sheet1!G16="tarred",1,0)</f>
        <v>0</v>
      </c>
      <c r="H16">
        <f>IF(Sheet1!G16="paved",1,0)</f>
        <v>0</v>
      </c>
      <c r="I16">
        <f>IF(Sheet1!G16="path",1,0)</f>
        <v>1</v>
      </c>
      <c r="J16">
        <f>IF(Sheet1!H16="single",1,0)</f>
        <v>0</v>
      </c>
      <c r="K16">
        <f>IF(Sheet1!H16="married",1,0)</f>
        <v>0</v>
      </c>
      <c r="L16">
        <f>IF(Sheet1!H16="divorced",1,0)</f>
        <v>1</v>
      </c>
      <c r="M16">
        <f>IF(Sheet1!H16="separated",1,0)</f>
        <v>0</v>
      </c>
    </row>
    <row r="17" spans="1:13" x14ac:dyDescent="0.3">
      <c r="A17">
        <v>13844</v>
      </c>
      <c r="B17">
        <v>49</v>
      </c>
      <c r="C17">
        <v>17</v>
      </c>
      <c r="D17">
        <v>0</v>
      </c>
      <c r="E17">
        <v>10</v>
      </c>
      <c r="F17">
        <f>IF(Sheet1!F17="male",1,0)</f>
        <v>1</v>
      </c>
      <c r="G17">
        <f>IF(Sheet1!G17="tarred",1,0)</f>
        <v>0</v>
      </c>
      <c r="H17">
        <f>IF(Sheet1!G17="paved",1,0)</f>
        <v>0</v>
      </c>
      <c r="I17">
        <f>IF(Sheet1!G17="path",1,0)</f>
        <v>1</v>
      </c>
      <c r="J17">
        <f>IF(Sheet1!H17="single",1,0)</f>
        <v>0</v>
      </c>
      <c r="K17">
        <f>IF(Sheet1!H17="married",1,0)</f>
        <v>0</v>
      </c>
      <c r="L17">
        <f>IF(Sheet1!H17="divorced",1,0)</f>
        <v>1</v>
      </c>
      <c r="M17">
        <f>IF(Sheet1!H17="separated",1,0)</f>
        <v>0</v>
      </c>
    </row>
    <row r="18" spans="1:13" x14ac:dyDescent="0.3">
      <c r="A18">
        <v>31002</v>
      </c>
      <c r="B18">
        <v>51</v>
      </c>
      <c r="C18">
        <v>1</v>
      </c>
      <c r="D18">
        <v>3</v>
      </c>
      <c r="E18">
        <v>0</v>
      </c>
      <c r="F18">
        <f>IF(Sheet1!F18="male",1,0)</f>
        <v>1</v>
      </c>
      <c r="G18">
        <f>IF(Sheet1!G18="tarred",1,0)</f>
        <v>0</v>
      </c>
      <c r="H18">
        <f>IF(Sheet1!G18="paved",1,0)</f>
        <v>0</v>
      </c>
      <c r="I18">
        <f>IF(Sheet1!G18="path",1,0)</f>
        <v>1</v>
      </c>
      <c r="J18">
        <f>IF(Sheet1!H18="single",1,0)</f>
        <v>0</v>
      </c>
      <c r="K18">
        <f>IF(Sheet1!H18="married",1,0)</f>
        <v>0</v>
      </c>
      <c r="L18">
        <f>IF(Sheet1!H18="divorced",1,0)</f>
        <v>1</v>
      </c>
      <c r="M18">
        <f>IF(Sheet1!H18="separated",1,0)</f>
        <v>0</v>
      </c>
    </row>
    <row r="19" spans="1:13" x14ac:dyDescent="0.3">
      <c r="A19">
        <v>19384</v>
      </c>
      <c r="B19">
        <v>21</v>
      </c>
      <c r="C19">
        <v>8</v>
      </c>
      <c r="D19">
        <v>15</v>
      </c>
      <c r="E19">
        <v>3</v>
      </c>
      <c r="F19">
        <f>IF(Sheet1!F19="male",1,0)</f>
        <v>0</v>
      </c>
      <c r="G19">
        <f>IF(Sheet1!G19="tarred",1,0)</f>
        <v>0</v>
      </c>
      <c r="H19">
        <f>IF(Sheet1!G19="paved",1,0)</f>
        <v>0</v>
      </c>
      <c r="I19">
        <f>IF(Sheet1!G19="path",1,0)</f>
        <v>1</v>
      </c>
      <c r="J19">
        <f>IF(Sheet1!H19="single",1,0)</f>
        <v>0</v>
      </c>
      <c r="K19">
        <f>IF(Sheet1!H19="married",1,0)</f>
        <v>0</v>
      </c>
      <c r="L19">
        <f>IF(Sheet1!H19="divorced",1,0)</f>
        <v>1</v>
      </c>
      <c r="M19">
        <f>IF(Sheet1!H19="separated",1,0)</f>
        <v>0</v>
      </c>
    </row>
    <row r="20" spans="1:13" x14ac:dyDescent="0.3">
      <c r="A20">
        <v>17533</v>
      </c>
      <c r="B20">
        <v>38</v>
      </c>
      <c r="C20">
        <v>5</v>
      </c>
      <c r="D20">
        <v>11</v>
      </c>
      <c r="E20">
        <v>5</v>
      </c>
      <c r="F20">
        <f>IF(Sheet1!F20="male",1,0)</f>
        <v>0</v>
      </c>
      <c r="G20">
        <f>IF(Sheet1!G20="tarred",1,0)</f>
        <v>0</v>
      </c>
      <c r="H20">
        <f>IF(Sheet1!G20="paved",1,0)</f>
        <v>0</v>
      </c>
      <c r="I20">
        <f>IF(Sheet1!G20="path",1,0)</f>
        <v>1</v>
      </c>
      <c r="J20">
        <f>IF(Sheet1!H20="single",1,0)</f>
        <v>0</v>
      </c>
      <c r="K20">
        <f>IF(Sheet1!H20="married",1,0)</f>
        <v>0</v>
      </c>
      <c r="L20">
        <f>IF(Sheet1!H20="divorced",1,0)</f>
        <v>0</v>
      </c>
      <c r="M20">
        <f>IF(Sheet1!H20="separated",1,0)</f>
        <v>1</v>
      </c>
    </row>
    <row r="21" spans="1:13" x14ac:dyDescent="0.3">
      <c r="A21">
        <v>14208</v>
      </c>
      <c r="B21">
        <v>58</v>
      </c>
      <c r="C21">
        <v>15</v>
      </c>
      <c r="D21">
        <v>6</v>
      </c>
      <c r="E21">
        <v>12</v>
      </c>
      <c r="F21">
        <f>IF(Sheet1!F21="male",1,0)</f>
        <v>1</v>
      </c>
      <c r="G21">
        <f>IF(Sheet1!G21="tarred",1,0)</f>
        <v>0</v>
      </c>
      <c r="H21">
        <f>IF(Sheet1!G21="paved",1,0)</f>
        <v>0</v>
      </c>
      <c r="I21">
        <f>IF(Sheet1!G21="path",1,0)</f>
        <v>1</v>
      </c>
      <c r="J21">
        <f>IF(Sheet1!H21="single",1,0)</f>
        <v>0</v>
      </c>
      <c r="K21">
        <f>IF(Sheet1!H21="married",1,0)</f>
        <v>0</v>
      </c>
      <c r="L21">
        <f>IF(Sheet1!H21="divorced",1,0)</f>
        <v>0</v>
      </c>
      <c r="M21">
        <f>IF(Sheet1!H21="separated",1,0)</f>
        <v>1</v>
      </c>
    </row>
    <row r="22" spans="1:13" x14ac:dyDescent="0.3">
      <c r="A22">
        <v>5661</v>
      </c>
      <c r="B22">
        <v>29</v>
      </c>
      <c r="C22">
        <v>0</v>
      </c>
      <c r="D22">
        <v>4</v>
      </c>
      <c r="E22">
        <v>13</v>
      </c>
      <c r="F22">
        <f>IF(Sheet1!F22="male",1,0)</f>
        <v>1</v>
      </c>
      <c r="G22">
        <f>IF(Sheet1!G22="tarred",1,0)</f>
        <v>0</v>
      </c>
      <c r="H22">
        <f>IF(Sheet1!G22="paved",1,0)</f>
        <v>1</v>
      </c>
      <c r="I22">
        <f>IF(Sheet1!G22="path",1,0)</f>
        <v>0</v>
      </c>
      <c r="J22">
        <f>IF(Sheet1!H22="single",1,0)</f>
        <v>1</v>
      </c>
      <c r="K22">
        <f>IF(Sheet1!H22="married",1,0)</f>
        <v>0</v>
      </c>
      <c r="L22">
        <f>IF(Sheet1!H22="divorced",1,0)</f>
        <v>0</v>
      </c>
      <c r="M22">
        <f>IF(Sheet1!H22="separated",1,0)</f>
        <v>0</v>
      </c>
    </row>
    <row r="23" spans="1:13" x14ac:dyDescent="0.3">
      <c r="A23">
        <v>22783</v>
      </c>
      <c r="B23">
        <v>48</v>
      </c>
      <c r="C23">
        <v>9</v>
      </c>
      <c r="D23">
        <v>4</v>
      </c>
      <c r="E23">
        <v>12</v>
      </c>
      <c r="F23">
        <f>IF(Sheet1!F23="male",1,0)</f>
        <v>1</v>
      </c>
      <c r="G23">
        <f>IF(Sheet1!G23="tarred",1,0)</f>
        <v>0</v>
      </c>
      <c r="H23">
        <f>IF(Sheet1!G23="paved",1,0)</f>
        <v>0</v>
      </c>
      <c r="I23">
        <f>IF(Sheet1!G23="path",1,0)</f>
        <v>1</v>
      </c>
      <c r="J23">
        <f>IF(Sheet1!H23="single",1,0)</f>
        <v>0</v>
      </c>
      <c r="K23">
        <f>IF(Sheet1!H23="married",1,0)</f>
        <v>0</v>
      </c>
      <c r="L23">
        <f>IF(Sheet1!H23="divorced",1,0)</f>
        <v>0</v>
      </c>
      <c r="M23">
        <f>IF(Sheet1!H23="separated",1,0)</f>
        <v>1</v>
      </c>
    </row>
    <row r="24" spans="1:13" x14ac:dyDescent="0.3">
      <c r="A24">
        <v>15432</v>
      </c>
      <c r="B24">
        <v>41</v>
      </c>
      <c r="C24">
        <v>17</v>
      </c>
      <c r="D24">
        <v>6</v>
      </c>
      <c r="E24">
        <v>17</v>
      </c>
      <c r="F24">
        <f>IF(Sheet1!F24="male",1,0)</f>
        <v>1</v>
      </c>
      <c r="G24">
        <f>IF(Sheet1!G24="tarred",1,0)</f>
        <v>0</v>
      </c>
      <c r="H24">
        <f>IF(Sheet1!G24="paved",1,0)</f>
        <v>1</v>
      </c>
      <c r="I24">
        <f>IF(Sheet1!G24="path",1,0)</f>
        <v>0</v>
      </c>
      <c r="J24">
        <f>IF(Sheet1!H24="single",1,0)</f>
        <v>0</v>
      </c>
      <c r="K24">
        <f>IF(Sheet1!H24="married",1,0)</f>
        <v>0</v>
      </c>
      <c r="L24">
        <f>IF(Sheet1!H24="divorced",1,0)</f>
        <v>0</v>
      </c>
      <c r="M24">
        <f>IF(Sheet1!H24="separated",1,0)</f>
        <v>1</v>
      </c>
    </row>
    <row r="25" spans="1:13" x14ac:dyDescent="0.3">
      <c r="A25">
        <v>22424</v>
      </c>
      <c r="B25">
        <v>54</v>
      </c>
      <c r="C25">
        <v>14</v>
      </c>
      <c r="D25">
        <v>0</v>
      </c>
      <c r="E25">
        <v>7</v>
      </c>
      <c r="F25">
        <f>IF(Sheet1!F25="male",1,0)</f>
        <v>1</v>
      </c>
      <c r="G25">
        <f>IF(Sheet1!G25="tarred",1,0)</f>
        <v>1</v>
      </c>
      <c r="H25">
        <f>IF(Sheet1!G25="paved",1,0)</f>
        <v>0</v>
      </c>
      <c r="I25">
        <f>IF(Sheet1!G25="path",1,0)</f>
        <v>0</v>
      </c>
      <c r="J25">
        <f>IF(Sheet1!H25="single",1,0)</f>
        <v>0</v>
      </c>
      <c r="K25">
        <f>IF(Sheet1!H25="married",1,0)</f>
        <v>0</v>
      </c>
      <c r="L25">
        <f>IF(Sheet1!H25="divorced",1,0)</f>
        <v>0</v>
      </c>
      <c r="M25">
        <f>IF(Sheet1!H25="separated",1,0)</f>
        <v>1</v>
      </c>
    </row>
    <row r="26" spans="1:13" x14ac:dyDescent="0.3">
      <c r="A26">
        <v>23751</v>
      </c>
      <c r="B26">
        <v>35</v>
      </c>
      <c r="C26">
        <v>17</v>
      </c>
      <c r="D26">
        <v>12</v>
      </c>
      <c r="E26">
        <v>4</v>
      </c>
      <c r="F26">
        <f>IF(Sheet1!F26="male",1,0)</f>
        <v>1</v>
      </c>
      <c r="G26">
        <f>IF(Sheet1!G26="tarred",1,0)</f>
        <v>1</v>
      </c>
      <c r="H26">
        <f>IF(Sheet1!G26="paved",1,0)</f>
        <v>0</v>
      </c>
      <c r="I26">
        <f>IF(Sheet1!G26="path",1,0)</f>
        <v>0</v>
      </c>
      <c r="J26">
        <f>IF(Sheet1!H26="single",1,0)</f>
        <v>1</v>
      </c>
      <c r="K26">
        <f>IF(Sheet1!H26="married",1,0)</f>
        <v>0</v>
      </c>
      <c r="L26">
        <f>IF(Sheet1!H26="divorced",1,0)</f>
        <v>0</v>
      </c>
      <c r="M26">
        <f>IF(Sheet1!H26="separated",1,0)</f>
        <v>0</v>
      </c>
    </row>
    <row r="27" spans="1:13" x14ac:dyDescent="0.3">
      <c r="A27">
        <v>35231</v>
      </c>
      <c r="B27">
        <v>60</v>
      </c>
      <c r="C27">
        <v>16</v>
      </c>
      <c r="D27">
        <v>1</v>
      </c>
      <c r="E27">
        <v>1</v>
      </c>
      <c r="F27">
        <f>IF(Sheet1!F27="male",1,0)</f>
        <v>1</v>
      </c>
      <c r="G27">
        <f>IF(Sheet1!G27="tarred",1,0)</f>
        <v>0</v>
      </c>
      <c r="H27">
        <f>IF(Sheet1!G27="paved",1,0)</f>
        <v>0</v>
      </c>
      <c r="I27">
        <f>IF(Sheet1!G27="path",1,0)</f>
        <v>1</v>
      </c>
      <c r="J27">
        <f>IF(Sheet1!H27="single",1,0)</f>
        <v>0</v>
      </c>
      <c r="K27">
        <f>IF(Sheet1!H27="married",1,0)</f>
        <v>1</v>
      </c>
      <c r="L27">
        <f>IF(Sheet1!H27="divorced",1,0)</f>
        <v>0</v>
      </c>
      <c r="M27">
        <f>IF(Sheet1!H27="separated",1,0)</f>
        <v>0</v>
      </c>
    </row>
    <row r="28" spans="1:13" x14ac:dyDescent="0.3">
      <c r="A28">
        <v>9700</v>
      </c>
      <c r="B28">
        <v>25</v>
      </c>
      <c r="C28">
        <v>20</v>
      </c>
      <c r="D28">
        <v>3</v>
      </c>
      <c r="E28">
        <v>8</v>
      </c>
      <c r="F28">
        <f>IF(Sheet1!F28="male",1,0)</f>
        <v>1</v>
      </c>
      <c r="G28">
        <f>IF(Sheet1!G28="tarred",1,0)</f>
        <v>0</v>
      </c>
      <c r="H28">
        <f>IF(Sheet1!G28="paved",1,0)</f>
        <v>1</v>
      </c>
      <c r="I28">
        <f>IF(Sheet1!G28="path",1,0)</f>
        <v>0</v>
      </c>
      <c r="J28">
        <f>IF(Sheet1!H28="single",1,0)</f>
        <v>0</v>
      </c>
      <c r="K28">
        <f>IF(Sheet1!H28="married",1,0)</f>
        <v>1</v>
      </c>
      <c r="L28">
        <f>IF(Sheet1!H28="divorced",1,0)</f>
        <v>0</v>
      </c>
      <c r="M28">
        <f>IF(Sheet1!H28="separated",1,0)</f>
        <v>0</v>
      </c>
    </row>
    <row r="29" spans="1:13" x14ac:dyDescent="0.3">
      <c r="A29">
        <v>34660</v>
      </c>
      <c r="B29">
        <v>45</v>
      </c>
      <c r="C29">
        <v>19</v>
      </c>
      <c r="D29">
        <v>11</v>
      </c>
      <c r="E29">
        <v>10</v>
      </c>
      <c r="F29">
        <f>IF(Sheet1!F29="male",1,0)</f>
        <v>1</v>
      </c>
      <c r="G29">
        <f>IF(Sheet1!G29="tarred",1,0)</f>
        <v>1</v>
      </c>
      <c r="H29">
        <f>IF(Sheet1!G29="paved",1,0)</f>
        <v>0</v>
      </c>
      <c r="I29">
        <f>IF(Sheet1!G29="path",1,0)</f>
        <v>0</v>
      </c>
      <c r="J29">
        <f>IF(Sheet1!H29="single",1,0)</f>
        <v>0</v>
      </c>
      <c r="K29">
        <f>IF(Sheet1!H29="married",1,0)</f>
        <v>1</v>
      </c>
      <c r="L29">
        <f>IF(Sheet1!H29="divorced",1,0)</f>
        <v>0</v>
      </c>
      <c r="M29">
        <f>IF(Sheet1!H29="separated",1,0)</f>
        <v>0</v>
      </c>
    </row>
    <row r="30" spans="1:13" x14ac:dyDescent="0.3">
      <c r="A30">
        <v>26548</v>
      </c>
      <c r="B30">
        <v>58</v>
      </c>
      <c r="C30">
        <v>17</v>
      </c>
      <c r="D30">
        <v>3</v>
      </c>
      <c r="E30">
        <v>9</v>
      </c>
      <c r="F30">
        <f>IF(Sheet1!F30="male",1,0)</f>
        <v>0</v>
      </c>
      <c r="G30">
        <f>IF(Sheet1!G30="tarred",1,0)</f>
        <v>0</v>
      </c>
      <c r="H30">
        <f>IF(Sheet1!G30="paved",1,0)</f>
        <v>0</v>
      </c>
      <c r="I30">
        <f>IF(Sheet1!G30="path",1,0)</f>
        <v>1</v>
      </c>
      <c r="J30">
        <f>IF(Sheet1!H30="single",1,0)</f>
        <v>0</v>
      </c>
      <c r="K30">
        <f>IF(Sheet1!H30="married",1,0)</f>
        <v>1</v>
      </c>
      <c r="L30">
        <f>IF(Sheet1!H30="divorced",1,0)</f>
        <v>0</v>
      </c>
      <c r="M30">
        <f>IF(Sheet1!H30="separated",1,0)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69B2-A4D6-41C0-B70D-80376160F1D7}">
  <dimension ref="A1:A30"/>
  <sheetViews>
    <sheetView tabSelected="1" workbookViewId="0">
      <selection activeCell="E14" sqref="E1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5553</v>
      </c>
    </row>
    <row r="3" spans="1:1" x14ac:dyDescent="0.3">
      <c r="A3">
        <v>5661</v>
      </c>
    </row>
    <row r="4" spans="1:1" x14ac:dyDescent="0.3">
      <c r="A4">
        <v>5980</v>
      </c>
    </row>
    <row r="5" spans="1:1" x14ac:dyDescent="0.3">
      <c r="A5">
        <v>6520</v>
      </c>
    </row>
    <row r="6" spans="1:1" x14ac:dyDescent="0.3">
      <c r="A6">
        <v>6879</v>
      </c>
    </row>
    <row r="7" spans="1:1" x14ac:dyDescent="0.3">
      <c r="A7">
        <v>7084</v>
      </c>
    </row>
    <row r="8" spans="1:1" x14ac:dyDescent="0.3">
      <c r="A8">
        <v>9700</v>
      </c>
    </row>
    <row r="9" spans="1:1" x14ac:dyDescent="0.3">
      <c r="A9">
        <v>13844</v>
      </c>
    </row>
    <row r="10" spans="1:1" x14ac:dyDescent="0.3">
      <c r="A10">
        <v>14094</v>
      </c>
    </row>
    <row r="11" spans="1:1" x14ac:dyDescent="0.3">
      <c r="A11">
        <v>14208</v>
      </c>
    </row>
    <row r="12" spans="1:1" x14ac:dyDescent="0.3">
      <c r="A12">
        <v>15432</v>
      </c>
    </row>
    <row r="13" spans="1:1" x14ac:dyDescent="0.3">
      <c r="A13">
        <v>16038</v>
      </c>
    </row>
    <row r="14" spans="1:1" x14ac:dyDescent="0.3">
      <c r="A14">
        <v>16219</v>
      </c>
    </row>
    <row r="15" spans="1:1" x14ac:dyDescent="0.3">
      <c r="A15">
        <v>17533</v>
      </c>
    </row>
    <row r="16" spans="1:1" x14ac:dyDescent="0.3">
      <c r="A16">
        <v>19384</v>
      </c>
    </row>
    <row r="17" spans="1:1" x14ac:dyDescent="0.3">
      <c r="A17">
        <v>19828</v>
      </c>
    </row>
    <row r="18" spans="1:1" x14ac:dyDescent="0.3">
      <c r="A18">
        <v>21696</v>
      </c>
    </row>
    <row r="19" spans="1:1" x14ac:dyDescent="0.3">
      <c r="A19">
        <v>22424</v>
      </c>
    </row>
    <row r="20" spans="1:1" x14ac:dyDescent="0.3">
      <c r="A20">
        <v>22783</v>
      </c>
    </row>
    <row r="21" spans="1:1" x14ac:dyDescent="0.3">
      <c r="A21">
        <v>23751</v>
      </c>
    </row>
    <row r="22" spans="1:1" x14ac:dyDescent="0.3">
      <c r="A22">
        <v>24742</v>
      </c>
    </row>
    <row r="23" spans="1:1" x14ac:dyDescent="0.3">
      <c r="A23">
        <v>26294</v>
      </c>
    </row>
    <row r="24" spans="1:1" x14ac:dyDescent="0.3">
      <c r="A24">
        <v>26548</v>
      </c>
    </row>
    <row r="25" spans="1:1" x14ac:dyDescent="0.3">
      <c r="A25">
        <v>29472</v>
      </c>
    </row>
    <row r="26" spans="1:1" x14ac:dyDescent="0.3">
      <c r="A26">
        <v>31002</v>
      </c>
    </row>
    <row r="27" spans="1:1" x14ac:dyDescent="0.3">
      <c r="A27">
        <v>32150</v>
      </c>
    </row>
    <row r="28" spans="1:1" x14ac:dyDescent="0.3">
      <c r="A28">
        <v>34220</v>
      </c>
    </row>
    <row r="29" spans="1:1" x14ac:dyDescent="0.3">
      <c r="A29">
        <v>34660</v>
      </c>
    </row>
    <row r="30" spans="1:1" x14ac:dyDescent="0.3">
      <c r="A30">
        <v>35231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Nmadu</dc:creator>
  <cp:lastModifiedBy>Job Nmadu</cp:lastModifiedBy>
  <dcterms:created xsi:type="dcterms:W3CDTF">2020-11-12T14:47:25Z</dcterms:created>
  <dcterms:modified xsi:type="dcterms:W3CDTF">2020-11-15T20:44:58Z</dcterms:modified>
</cp:coreProperties>
</file>