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ENOVO\Documents\University\S3\Data Science\Session 8\"/>
    </mc:Choice>
  </mc:AlternateContent>
  <xr:revisionPtr revIDLastSave="0" documentId="13_ncr:1_{C541D956-EA3C-4B1E-9354-16647C00E3A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 clusters" sheetId="1" r:id="rId1"/>
    <sheet name="3 clus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E65" i="1"/>
  <c r="E66" i="1"/>
  <c r="E67" i="1"/>
  <c r="E68" i="1"/>
  <c r="E69" i="1"/>
  <c r="E70" i="1"/>
  <c r="E64" i="1"/>
  <c r="D65" i="1"/>
  <c r="D66" i="1"/>
  <c r="D67" i="1"/>
  <c r="D68" i="1"/>
  <c r="D69" i="1"/>
  <c r="D70" i="1"/>
  <c r="F70" i="1" s="1"/>
  <c r="D71" i="1"/>
  <c r="D64" i="1"/>
  <c r="C65" i="1"/>
  <c r="C66" i="1"/>
  <c r="C67" i="1"/>
  <c r="C68" i="1"/>
  <c r="C69" i="1"/>
  <c r="C70" i="1"/>
  <c r="C71" i="1"/>
  <c r="C64" i="1"/>
  <c r="F71" i="1"/>
  <c r="F69" i="1"/>
  <c r="F67" i="1"/>
  <c r="F66" i="1"/>
  <c r="F65" i="1"/>
  <c r="C61" i="1"/>
  <c r="B61" i="1"/>
  <c r="C60" i="1"/>
  <c r="B60" i="1"/>
  <c r="C59" i="1"/>
  <c r="B59" i="1"/>
  <c r="F50" i="1"/>
  <c r="F51" i="1"/>
  <c r="F52" i="1"/>
  <c r="F53" i="1"/>
  <c r="F54" i="1"/>
  <c r="F55" i="1"/>
  <c r="F56" i="1"/>
  <c r="F49" i="1"/>
  <c r="E56" i="1"/>
  <c r="E55" i="1"/>
  <c r="E54" i="1"/>
  <c r="E53" i="1"/>
  <c r="E52" i="1"/>
  <c r="E51" i="1"/>
  <c r="E50" i="1"/>
  <c r="F18" i="1"/>
  <c r="E49" i="1"/>
  <c r="D56" i="1"/>
  <c r="C56" i="1"/>
  <c r="C46" i="1"/>
  <c r="B46" i="1"/>
  <c r="C45" i="1"/>
  <c r="B45" i="1"/>
  <c r="C30" i="1"/>
  <c r="B30" i="1"/>
  <c r="E35" i="1" s="1"/>
  <c r="C29" i="1"/>
  <c r="B29" i="1"/>
  <c r="C28" i="1"/>
  <c r="B28" i="1"/>
  <c r="E19" i="1"/>
  <c r="E20" i="1"/>
  <c r="E21" i="1"/>
  <c r="E22" i="1"/>
  <c r="E23" i="1"/>
  <c r="E24" i="1"/>
  <c r="E25" i="1"/>
  <c r="E18" i="1"/>
  <c r="D25" i="1"/>
  <c r="C25" i="1"/>
  <c r="D29" i="2"/>
  <c r="C29" i="2"/>
  <c r="F40" i="2" s="1"/>
  <c r="D28" i="2"/>
  <c r="C28" i="2"/>
  <c r="E40" i="2" s="1"/>
  <c r="D27" i="2"/>
  <c r="C27" i="2"/>
  <c r="D40" i="2" s="1"/>
  <c r="F24" i="2"/>
  <c r="E24" i="2"/>
  <c r="D24" i="2"/>
  <c r="G24" i="2" s="1"/>
  <c r="F23" i="2"/>
  <c r="E23" i="2"/>
  <c r="D23" i="2"/>
  <c r="G23" i="2" s="1"/>
  <c r="F22" i="2"/>
  <c r="E22" i="2"/>
  <c r="D22" i="2"/>
  <c r="G22" i="2" s="1"/>
  <c r="F21" i="2"/>
  <c r="E21" i="2"/>
  <c r="D21" i="2"/>
  <c r="G21" i="2" s="1"/>
  <c r="F20" i="2"/>
  <c r="E20" i="2"/>
  <c r="D20" i="2"/>
  <c r="G20" i="2" s="1"/>
  <c r="F19" i="2"/>
  <c r="E19" i="2"/>
  <c r="D19" i="2"/>
  <c r="G19" i="2" s="1"/>
  <c r="F18" i="2"/>
  <c r="E18" i="2"/>
  <c r="D18" i="2"/>
  <c r="G18" i="2" s="1"/>
  <c r="C44" i="1"/>
  <c r="B44" i="1"/>
  <c r="D24" i="1"/>
  <c r="C24" i="1"/>
  <c r="D23" i="1"/>
  <c r="C23" i="1"/>
  <c r="F23" i="1" s="1"/>
  <c r="D22" i="1"/>
  <c r="C22" i="1"/>
  <c r="D21" i="1"/>
  <c r="C21" i="1"/>
  <c r="F21" i="1" s="1"/>
  <c r="D20" i="1"/>
  <c r="C20" i="1"/>
  <c r="D19" i="1"/>
  <c r="C19" i="1"/>
  <c r="F19" i="1" s="1"/>
  <c r="D18" i="1"/>
  <c r="C18" i="1"/>
  <c r="F68" i="1" l="1"/>
  <c r="F64" i="1"/>
  <c r="F22" i="1"/>
  <c r="F20" i="1"/>
  <c r="F24" i="1"/>
  <c r="F25" i="1"/>
  <c r="E38" i="1"/>
  <c r="E40" i="1"/>
  <c r="E36" i="1"/>
  <c r="E41" i="1"/>
  <c r="E37" i="1"/>
  <c r="E34" i="1"/>
  <c r="E39" i="1"/>
  <c r="D41" i="1"/>
  <c r="C41" i="1"/>
  <c r="C39" i="1"/>
  <c r="C52" i="1"/>
  <c r="D37" i="1"/>
  <c r="D53" i="1"/>
  <c r="C36" i="1"/>
  <c r="C55" i="1"/>
  <c r="D40" i="1"/>
  <c r="C40" i="1"/>
  <c r="C37" i="1"/>
  <c r="C35" i="1"/>
  <c r="C53" i="1"/>
  <c r="C51" i="1"/>
  <c r="G40" i="2"/>
  <c r="D52" i="1"/>
  <c r="C34" i="1"/>
  <c r="F34" i="1" s="1"/>
  <c r="D35" i="1"/>
  <c r="C38" i="1"/>
  <c r="D39" i="1"/>
  <c r="C50" i="1"/>
  <c r="D51" i="1"/>
  <c r="D55" i="1"/>
  <c r="D34" i="2"/>
  <c r="D35" i="2"/>
  <c r="D36" i="2"/>
  <c r="D37" i="2"/>
  <c r="D38" i="2"/>
  <c r="D39" i="2"/>
  <c r="D36" i="1"/>
  <c r="C54" i="1"/>
  <c r="D34" i="1"/>
  <c r="D38" i="1"/>
  <c r="C49" i="1"/>
  <c r="D50" i="1"/>
  <c r="D54" i="1"/>
  <c r="E34" i="2"/>
  <c r="E35" i="2"/>
  <c r="E36" i="2"/>
  <c r="E37" i="2"/>
  <c r="E38" i="2"/>
  <c r="E39" i="2"/>
  <c r="D49" i="1"/>
  <c r="F34" i="2"/>
  <c r="F35" i="2"/>
  <c r="F36" i="2"/>
  <c r="F37" i="2"/>
  <c r="F38" i="2"/>
  <c r="F39" i="2"/>
  <c r="F40" i="1" l="1"/>
  <c r="F41" i="1"/>
  <c r="F35" i="1"/>
  <c r="F38" i="1"/>
  <c r="F37" i="1"/>
  <c r="F36" i="1"/>
  <c r="F39" i="1"/>
  <c r="G34" i="2"/>
  <c r="G37" i="2"/>
  <c r="G39" i="2"/>
  <c r="G35" i="2"/>
  <c r="G38" i="2"/>
  <c r="G36" i="2"/>
</calcChain>
</file>

<file path=xl/sharedStrings.xml><?xml version="1.0" encoding="utf-8"?>
<sst xmlns="http://schemas.openxmlformats.org/spreadsheetml/2006/main" count="74" uniqueCount="30">
  <si>
    <t>Individual</t>
  </si>
  <si>
    <t>X1</t>
  </si>
  <si>
    <t>X2</t>
  </si>
  <si>
    <t xml:space="preserve">STEP 1. </t>
  </si>
  <si>
    <t>Pick initial centroid</t>
  </si>
  <si>
    <t>m1=</t>
  </si>
  <si>
    <t>m2=</t>
  </si>
  <si>
    <t xml:space="preserve">STEP 2. </t>
  </si>
  <si>
    <t>Calculate the distance</t>
  </si>
  <si>
    <t>distance to m1</t>
  </si>
  <si>
    <t>distance to m2</t>
  </si>
  <si>
    <t xml:space="preserve">cluster </t>
  </si>
  <si>
    <t xml:space="preserve">STEP 3. </t>
  </si>
  <si>
    <t>CALCULATE THE NEW CENTROID</t>
  </si>
  <si>
    <t xml:space="preserve">STEP 4. </t>
  </si>
  <si>
    <t>RECALCULATE CLUSTER ASSIGNMENT</t>
  </si>
  <si>
    <t xml:space="preserve">No change in the cluster assignment. Algorithm stops. </t>
  </si>
  <si>
    <t>m3=</t>
  </si>
  <si>
    <t>distance to m3</t>
  </si>
  <si>
    <t>y</t>
  </si>
  <si>
    <t>x</t>
  </si>
  <si>
    <t>C1</t>
  </si>
  <si>
    <t>C2</t>
  </si>
  <si>
    <t>C3</t>
  </si>
  <si>
    <t>Cluster</t>
  </si>
  <si>
    <t>Distance to C1</t>
  </si>
  <si>
    <t>Distance to C2</t>
  </si>
  <si>
    <t>Distance to C3</t>
  </si>
  <si>
    <t>New Centroid</t>
  </si>
  <si>
    <t xml:space="preserve">Cluster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</si>
</sst>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2" fontId="0" fillId="0" borderId="0" xfId="0" applyNumberFormat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FFE598"/>
          <bgColor rgb="FFFFE598"/>
        </patternFill>
      </fill>
    </dxf>
    <dxf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D" sz="1400" b="0" i="0">
                <a:solidFill>
                  <a:srgbClr val="757575"/>
                </a:solidFill>
                <a:latin typeface="+mn-lt"/>
              </a:rPr>
              <a:t>Scatter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 clusters'!$A$2:$A$8</c:f>
              <c:numCache>
                <c:formatCode>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</c:numCache>
            </c:numRef>
          </c:xVal>
          <c:yVal>
            <c:numRef>
              <c:f>'2 clusters'!$B$2:$B$8</c:f>
              <c:numCache>
                <c:formatCode>0</c:formatCode>
                <c:ptCount val="7"/>
                <c:pt idx="0">
                  <c:v>5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3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9-4884-93E0-9EF12DB6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67595"/>
        <c:axId val="1448058005"/>
      </c:scatterChart>
      <c:valAx>
        <c:axId val="20995675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8058005"/>
        <c:crosses val="autoZero"/>
        <c:crossBetween val="midCat"/>
      </c:valAx>
      <c:valAx>
        <c:axId val="1448058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956759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Scatter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 clusters'!$A$2:$A$8</c:f>
              <c:numCache>
                <c:formatCode>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</c:numCache>
            </c:numRef>
          </c:xVal>
          <c:yVal>
            <c:numRef>
              <c:f>'2 clusters'!$B$2:$B$8</c:f>
              <c:numCache>
                <c:formatCode>0</c:formatCode>
                <c:ptCount val="7"/>
                <c:pt idx="0">
                  <c:v>5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3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3-40A8-A069-7B156317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44135"/>
        <c:axId val="2057750833"/>
      </c:scatterChart>
      <c:valAx>
        <c:axId val="11332441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7750833"/>
        <c:crosses val="autoZero"/>
        <c:crossBetween val="midCat"/>
      </c:valAx>
      <c:valAx>
        <c:axId val="2057750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32441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10</xdr:row>
      <xdr:rowOff>0</xdr:rowOff>
    </xdr:from>
    <xdr:ext cx="4962525" cy="2695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9</xdr:row>
      <xdr:rowOff>0</xdr:rowOff>
    </xdr:from>
    <xdr:ext cx="4962525" cy="28956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abSelected="1" topLeftCell="A55" zoomScale="70" zoomScaleNormal="70" workbookViewId="0">
      <selection activeCell="G72" sqref="G72"/>
    </sheetView>
  </sheetViews>
  <sheetFormatPr defaultColWidth="11.25" defaultRowHeight="15" customHeight="1" x14ac:dyDescent="0.35"/>
  <cols>
    <col min="1" max="2" width="10.58203125" customWidth="1"/>
    <col min="3" max="3" width="14.08203125" customWidth="1"/>
    <col min="4" max="5" width="14.6640625" customWidth="1"/>
    <col min="6" max="26" width="10.58203125" customWidth="1"/>
  </cols>
  <sheetData>
    <row r="1" spans="1:6" ht="15.75" customHeight="1" x14ac:dyDescent="0.35">
      <c r="A1" s="1" t="s">
        <v>20</v>
      </c>
      <c r="B1" s="1" t="s">
        <v>19</v>
      </c>
      <c r="C1" s="22"/>
      <c r="D1" s="22"/>
      <c r="E1" s="22"/>
      <c r="F1" s="22"/>
    </row>
    <row r="2" spans="1:6" ht="15.75" customHeight="1" x14ac:dyDescent="0.35">
      <c r="A2" s="13">
        <v>1</v>
      </c>
      <c r="B2" s="13">
        <v>5</v>
      </c>
      <c r="C2" s="22"/>
      <c r="D2" s="22"/>
      <c r="E2" s="22"/>
      <c r="F2" s="22"/>
    </row>
    <row r="3" spans="1:6" ht="15.75" customHeight="1" x14ac:dyDescent="0.35">
      <c r="A3" s="13">
        <v>1</v>
      </c>
      <c r="B3" s="13">
        <v>2</v>
      </c>
      <c r="C3" s="22"/>
      <c r="D3" s="22"/>
      <c r="E3" s="22"/>
      <c r="F3" s="22"/>
    </row>
    <row r="4" spans="1:6" ht="15.75" customHeight="1" x14ac:dyDescent="0.35">
      <c r="A4" s="13">
        <v>5</v>
      </c>
      <c r="B4" s="13">
        <v>8</v>
      </c>
      <c r="C4" s="22"/>
      <c r="D4" s="22"/>
      <c r="E4" s="22"/>
      <c r="F4" s="22"/>
    </row>
    <row r="5" spans="1:6" ht="15.75" customHeight="1" x14ac:dyDescent="0.35">
      <c r="A5" s="13">
        <v>4</v>
      </c>
      <c r="B5" s="13">
        <v>8</v>
      </c>
      <c r="C5" s="22"/>
      <c r="D5" s="22"/>
      <c r="E5" s="22"/>
      <c r="F5" s="22"/>
    </row>
    <row r="6" spans="1:6" ht="15.75" customHeight="1" x14ac:dyDescent="0.35">
      <c r="A6" s="12">
        <v>4</v>
      </c>
      <c r="B6" s="12">
        <v>9</v>
      </c>
      <c r="C6" s="22"/>
      <c r="D6" s="22"/>
      <c r="E6" s="22"/>
      <c r="F6" s="22"/>
    </row>
    <row r="7" spans="1:6" ht="15.75" customHeight="1" x14ac:dyDescent="0.35">
      <c r="A7" s="12">
        <v>8</v>
      </c>
      <c r="B7" s="12">
        <v>3</v>
      </c>
      <c r="C7" s="22"/>
      <c r="D7" s="22"/>
      <c r="E7" s="22"/>
      <c r="F7" s="22"/>
    </row>
    <row r="8" spans="1:6" ht="15.75" customHeight="1" x14ac:dyDescent="0.35">
      <c r="A8" s="12">
        <v>8</v>
      </c>
      <c r="B8" s="12">
        <v>2</v>
      </c>
      <c r="C8" s="22"/>
      <c r="D8" s="22"/>
      <c r="E8" s="22"/>
      <c r="F8" s="22"/>
    </row>
    <row r="9" spans="1:6" ht="15.75" customHeight="1" x14ac:dyDescent="0.35">
      <c r="A9" s="12">
        <v>2</v>
      </c>
      <c r="B9" s="12">
        <v>1</v>
      </c>
      <c r="C9" s="22"/>
      <c r="D9" s="22"/>
      <c r="E9" s="22"/>
      <c r="F9" s="22"/>
    </row>
    <row r="10" spans="1:6" ht="15.75" customHeight="1" x14ac:dyDescent="0.35">
      <c r="A10" s="15"/>
      <c r="B10" s="15"/>
      <c r="C10" s="22"/>
      <c r="D10" s="22"/>
      <c r="E10" s="22"/>
      <c r="F10" s="22"/>
    </row>
    <row r="11" spans="1:6" ht="15.75" customHeight="1" x14ac:dyDescent="0.35">
      <c r="A11" s="19" t="s">
        <v>24</v>
      </c>
      <c r="B11" s="19"/>
      <c r="C11" s="19"/>
      <c r="D11" s="22"/>
      <c r="E11" s="22"/>
      <c r="F11" s="22"/>
    </row>
    <row r="12" spans="1:6" ht="15.75" customHeight="1" x14ac:dyDescent="0.35">
      <c r="A12" s="20" t="s">
        <v>21</v>
      </c>
      <c r="B12" s="14">
        <v>1</v>
      </c>
      <c r="C12" s="14">
        <v>10</v>
      </c>
      <c r="D12" s="22"/>
      <c r="E12" s="22"/>
      <c r="F12" s="22"/>
    </row>
    <row r="13" spans="1:6" ht="15.75" customHeight="1" x14ac:dyDescent="0.35">
      <c r="A13" s="20" t="s">
        <v>22</v>
      </c>
      <c r="B13" s="14">
        <v>5</v>
      </c>
      <c r="C13" s="14">
        <v>8</v>
      </c>
      <c r="D13" s="22"/>
      <c r="E13" s="22"/>
      <c r="F13" s="22"/>
    </row>
    <row r="14" spans="1:6" ht="15.75" customHeight="1" x14ac:dyDescent="0.35">
      <c r="A14" s="21" t="s">
        <v>23</v>
      </c>
      <c r="B14" s="14">
        <v>9</v>
      </c>
      <c r="C14" s="14">
        <v>2</v>
      </c>
      <c r="D14" s="22"/>
      <c r="E14" s="22"/>
      <c r="F14" s="22"/>
    </row>
    <row r="15" spans="1:6" ht="15.75" customHeight="1" x14ac:dyDescent="0.35">
      <c r="A15" s="23"/>
      <c r="B15" s="22"/>
      <c r="C15" s="22"/>
      <c r="D15" s="22"/>
      <c r="E15" s="22"/>
      <c r="F15" s="22"/>
    </row>
    <row r="16" spans="1:6" ht="15.75" customHeight="1" x14ac:dyDescent="0.35">
      <c r="A16" s="22"/>
      <c r="B16" s="22"/>
      <c r="C16" s="22"/>
      <c r="D16" s="22"/>
      <c r="E16" s="22"/>
      <c r="F16" s="22"/>
    </row>
    <row r="17" spans="1:6" ht="15.75" customHeight="1" x14ac:dyDescent="0.35">
      <c r="A17" s="1" t="s">
        <v>20</v>
      </c>
      <c r="B17" s="1" t="s">
        <v>19</v>
      </c>
      <c r="C17" s="1" t="s">
        <v>25</v>
      </c>
      <c r="D17" s="1" t="s">
        <v>26</v>
      </c>
      <c r="E17" s="1" t="s">
        <v>27</v>
      </c>
      <c r="F17" s="1" t="s">
        <v>29</v>
      </c>
    </row>
    <row r="18" spans="1:6" ht="15.75" customHeight="1" x14ac:dyDescent="0.35">
      <c r="A18" s="13">
        <v>1</v>
      </c>
      <c r="B18" s="13">
        <v>5</v>
      </c>
      <c r="C18" s="17">
        <f>SQRT((A18-$B$12)^2+(B18-$C$12)^2)</f>
        <v>5</v>
      </c>
      <c r="D18" s="17">
        <f>SQRT((A18-$B$13)^2+(B18-$C$13)^2)</f>
        <v>5</v>
      </c>
      <c r="E18" s="17">
        <f>SQRT((A18-$B$14)^2+(B18-$C$14)^2)</f>
        <v>8.5440037453175304</v>
      </c>
      <c r="F18" s="17" t="str">
        <f>IF(MIN(C18:E18)=C18,"Cluster 1",IF(MIN(C18:E18)=D18,"Cluster 2",IF(MIN(C18:E18)=E18,"Cluster 3")))</f>
        <v>Cluster 1</v>
      </c>
    </row>
    <row r="19" spans="1:6" ht="15.75" customHeight="1" x14ac:dyDescent="0.35">
      <c r="A19" s="13">
        <v>1</v>
      </c>
      <c r="B19" s="13">
        <v>2</v>
      </c>
      <c r="C19" s="17">
        <f>SQRT((A19-$B$12)^2+(B19-$C$12)^2)</f>
        <v>8</v>
      </c>
      <c r="D19" s="17">
        <f>SQRT((A19-$B$13)^2+(B19-$C$13)^2)</f>
        <v>7.2111025509279782</v>
      </c>
      <c r="E19" s="17">
        <f t="shared" ref="E19:E25" si="0">SQRT((A19-$B$14)^2+(B19-$C$14)^2)</f>
        <v>8</v>
      </c>
      <c r="F19" s="17" t="str">
        <f t="shared" ref="F19:F25" si="1">IF(MIN(C19:E19)=C19,"Cluster 1",IF(MIN(C19:E19)=D19,"Cluster 2",IF(MIN(C19:E19)=E19,"Cluster 3")))</f>
        <v>Cluster 2</v>
      </c>
    </row>
    <row r="20" spans="1:6" ht="15.75" customHeight="1" x14ac:dyDescent="0.35">
      <c r="A20" s="13">
        <v>5</v>
      </c>
      <c r="B20" s="13">
        <v>8</v>
      </c>
      <c r="C20" s="17">
        <f>SQRT((A20-$B$12)^2+(B20-$C$12)^2)</f>
        <v>4.4721359549995796</v>
      </c>
      <c r="D20" s="17">
        <f>SQRT((A20-$B$13)^2+(B20-$C$13)^2)</f>
        <v>0</v>
      </c>
      <c r="E20" s="17">
        <f t="shared" si="0"/>
        <v>7.2111025509279782</v>
      </c>
      <c r="F20" s="17" t="str">
        <f t="shared" si="1"/>
        <v>Cluster 2</v>
      </c>
    </row>
    <row r="21" spans="1:6" ht="15.75" customHeight="1" x14ac:dyDescent="0.35">
      <c r="A21" s="13">
        <v>4</v>
      </c>
      <c r="B21" s="13">
        <v>8</v>
      </c>
      <c r="C21" s="17">
        <f>SQRT((A21-$B$12)^2+(B21-$C$12)^2)</f>
        <v>3.6055512754639891</v>
      </c>
      <c r="D21" s="17">
        <f>SQRT((A21-$B$13)^2+(B21-$C$13)^2)</f>
        <v>1</v>
      </c>
      <c r="E21" s="17">
        <f t="shared" si="0"/>
        <v>7.810249675906654</v>
      </c>
      <c r="F21" s="17" t="str">
        <f t="shared" si="1"/>
        <v>Cluster 2</v>
      </c>
    </row>
    <row r="22" spans="1:6" ht="15.75" customHeight="1" x14ac:dyDescent="0.35">
      <c r="A22" s="12">
        <v>4</v>
      </c>
      <c r="B22" s="12">
        <v>9</v>
      </c>
      <c r="C22" s="17">
        <f>SQRT((A22-$B$12)^2+(B22-$C$12)^2)</f>
        <v>3.1622776601683795</v>
      </c>
      <c r="D22" s="17">
        <f>SQRT((A22-$B$13)^2+(B22-$C$13)^2)</f>
        <v>1.4142135623730951</v>
      </c>
      <c r="E22" s="17">
        <f t="shared" si="0"/>
        <v>8.6023252670426267</v>
      </c>
      <c r="F22" s="17" t="str">
        <f t="shared" si="1"/>
        <v>Cluster 2</v>
      </c>
    </row>
    <row r="23" spans="1:6" ht="15.75" customHeight="1" x14ac:dyDescent="0.35">
      <c r="A23" s="12">
        <v>8</v>
      </c>
      <c r="B23" s="12">
        <v>3</v>
      </c>
      <c r="C23" s="17">
        <f>SQRT((A23-$B$12)^2+(B23-$C$12)^2)</f>
        <v>9.8994949366116654</v>
      </c>
      <c r="D23" s="17">
        <f>SQRT((A23-$B$13)^2+(B23-$C$13)^2)</f>
        <v>5.8309518948453007</v>
      </c>
      <c r="E23" s="17">
        <f t="shared" si="0"/>
        <v>1.4142135623730951</v>
      </c>
      <c r="F23" s="17" t="str">
        <f t="shared" si="1"/>
        <v>Cluster 3</v>
      </c>
    </row>
    <row r="24" spans="1:6" ht="15.75" customHeight="1" x14ac:dyDescent="0.35">
      <c r="A24" s="12">
        <v>8</v>
      </c>
      <c r="B24" s="12">
        <v>2</v>
      </c>
      <c r="C24" s="17">
        <f>SQRT((A24-$B$12)^2+(B24-$C$12)^2)</f>
        <v>10.63014581273465</v>
      </c>
      <c r="D24" s="17">
        <f>SQRT((A24-$B$13)^2+(B24-$C$13)^2)</f>
        <v>6.7082039324993694</v>
      </c>
      <c r="E24" s="17">
        <f t="shared" si="0"/>
        <v>1</v>
      </c>
      <c r="F24" s="17" t="str">
        <f t="shared" si="1"/>
        <v>Cluster 3</v>
      </c>
    </row>
    <row r="25" spans="1:6" ht="15.75" customHeight="1" x14ac:dyDescent="0.35">
      <c r="A25" s="12">
        <v>2</v>
      </c>
      <c r="B25" s="12">
        <v>1</v>
      </c>
      <c r="C25" s="17">
        <f>SQRT((A25-$B$12)^2+(B25-$C$12)^2)</f>
        <v>9.0553851381374173</v>
      </c>
      <c r="D25" s="17">
        <f>SQRT((A25-$B$13)^2+(B25-$C$13)^2)</f>
        <v>7.6157731058639087</v>
      </c>
      <c r="E25" s="17">
        <f t="shared" si="0"/>
        <v>7.0710678118654755</v>
      </c>
      <c r="F25" s="17" t="str">
        <f t="shared" si="1"/>
        <v>Cluster 3</v>
      </c>
    </row>
    <row r="26" spans="1:6" ht="15.75" customHeight="1" x14ac:dyDescent="0.35">
      <c r="A26" s="15"/>
      <c r="B26" s="15"/>
      <c r="C26" s="18"/>
      <c r="D26" s="18"/>
      <c r="E26" s="18"/>
      <c r="F26" s="18"/>
    </row>
    <row r="27" spans="1:6" ht="15.75" customHeight="1" x14ac:dyDescent="0.35">
      <c r="A27" s="19" t="s">
        <v>28</v>
      </c>
      <c r="B27" s="19"/>
      <c r="C27" s="19"/>
      <c r="D27" s="22"/>
      <c r="E27" s="22"/>
      <c r="F27" s="22"/>
    </row>
    <row r="28" spans="1:6" ht="15.75" customHeight="1" x14ac:dyDescent="0.35">
      <c r="A28" s="20" t="s">
        <v>21</v>
      </c>
      <c r="B28" s="16">
        <f>AVERAGE(A18)</f>
        <v>1</v>
      </c>
      <c r="C28" s="16">
        <f>AVERAGE(B18)</f>
        <v>5</v>
      </c>
      <c r="D28" s="22"/>
      <c r="E28" s="22"/>
      <c r="F28" s="22"/>
    </row>
    <row r="29" spans="1:6" ht="15.75" customHeight="1" x14ac:dyDescent="0.35">
      <c r="A29" s="20" t="s">
        <v>22</v>
      </c>
      <c r="B29" s="16">
        <f>AVERAGE(A19:A22)</f>
        <v>3.5</v>
      </c>
      <c r="C29" s="16">
        <f>AVERAGE(B19:B22)</f>
        <v>6.75</v>
      </c>
      <c r="D29" s="22"/>
      <c r="E29" s="22"/>
      <c r="F29" s="22"/>
    </row>
    <row r="30" spans="1:6" ht="15.75" customHeight="1" x14ac:dyDescent="0.35">
      <c r="A30" s="21" t="s">
        <v>23</v>
      </c>
      <c r="B30" s="16">
        <f>AVERAGE(A24:A25)</f>
        <v>5</v>
      </c>
      <c r="C30" s="16">
        <f>AVERAGE(B24:B25)</f>
        <v>1.5</v>
      </c>
      <c r="D30" s="22"/>
      <c r="E30" s="22"/>
      <c r="F30" s="22"/>
    </row>
    <row r="31" spans="1:6" ht="15.75" customHeight="1" x14ac:dyDescent="0.35">
      <c r="A31" s="23"/>
      <c r="B31" s="22"/>
      <c r="C31" s="22"/>
      <c r="D31" s="22"/>
      <c r="E31" s="22"/>
      <c r="F31" s="22"/>
    </row>
    <row r="32" spans="1:6" ht="15.75" customHeight="1" x14ac:dyDescent="0.35">
      <c r="A32" s="22"/>
      <c r="B32" s="22"/>
      <c r="C32" s="22"/>
      <c r="D32" s="22"/>
      <c r="E32" s="22"/>
      <c r="F32" s="22"/>
    </row>
    <row r="33" spans="1:6" ht="15.75" customHeight="1" x14ac:dyDescent="0.35">
      <c r="A33" s="1" t="s">
        <v>20</v>
      </c>
      <c r="B33" s="1" t="s">
        <v>19</v>
      </c>
      <c r="C33" s="1" t="s">
        <v>25</v>
      </c>
      <c r="D33" s="1" t="s">
        <v>26</v>
      </c>
      <c r="E33" s="1" t="s">
        <v>27</v>
      </c>
      <c r="F33" s="1" t="s">
        <v>29</v>
      </c>
    </row>
    <row r="34" spans="1:6" ht="15.75" customHeight="1" x14ac:dyDescent="0.35">
      <c r="A34" s="13">
        <v>1</v>
      </c>
      <c r="B34" s="13">
        <v>5</v>
      </c>
      <c r="C34" s="17">
        <f>SQRT((A34-$B$28)^2+(B34-$C$28)^2)</f>
        <v>0</v>
      </c>
      <c r="D34" s="17">
        <f>SQRT((A34-$B$29)^2+(B34-$C$29)^2)</f>
        <v>3.0516389039334255</v>
      </c>
      <c r="E34" s="17">
        <f>SQRT((A34-$B$30)^2+(B34-$C$30)^2)</f>
        <v>5.315072906367325</v>
      </c>
      <c r="F34" s="17" t="str">
        <f>IF(MIN(C34:E34)=C34,"Cluster 1",IF(MIN(C34:E34)=D34,"Cluster 2",IF(MIN(C34:E34)=E34,"Cluster 3")))</f>
        <v>Cluster 1</v>
      </c>
    </row>
    <row r="35" spans="1:6" ht="15.75" customHeight="1" x14ac:dyDescent="0.35">
      <c r="A35" s="13">
        <v>1</v>
      </c>
      <c r="B35" s="13">
        <v>2</v>
      </c>
      <c r="C35" s="17">
        <f>SQRT((A35-$B$28)^2+(B35-$C$28)^2)</f>
        <v>3</v>
      </c>
      <c r="D35" s="17">
        <f>SQRT((A35-$B$29)^2+(B35-$C$29)^2)</f>
        <v>5.367727638395972</v>
      </c>
      <c r="E35" s="17">
        <f t="shared" ref="E35:E41" si="2">SQRT((A35-$B$30)^2+(B35-$C$30)^2)</f>
        <v>4.0311288741492746</v>
      </c>
      <c r="F35" s="17" t="str">
        <f t="shared" ref="F35:F41" si="3">IF(MIN(C35:E35)=C35,"Cluster 1",IF(MIN(C35:E35)=D35,"Cluster 2",IF(MIN(C35:E35)=E35,"Cluster 3")))</f>
        <v>Cluster 1</v>
      </c>
    </row>
    <row r="36" spans="1:6" ht="15.75" customHeight="1" x14ac:dyDescent="0.35">
      <c r="A36" s="13">
        <v>5</v>
      </c>
      <c r="B36" s="13">
        <v>8</v>
      </c>
      <c r="C36" s="17">
        <f>SQRT((A36-$B$28)^2+(B36-$C$28)^2)</f>
        <v>5</v>
      </c>
      <c r="D36" s="17">
        <f>SQRT((A36-$B$29)^2+(B36-$C$29)^2)</f>
        <v>1.9525624189766635</v>
      </c>
      <c r="E36" s="17">
        <f t="shared" si="2"/>
        <v>6.5</v>
      </c>
      <c r="F36" s="17" t="str">
        <f t="shared" si="3"/>
        <v>Cluster 2</v>
      </c>
    </row>
    <row r="37" spans="1:6" ht="15.75" customHeight="1" x14ac:dyDescent="0.35">
      <c r="A37" s="13">
        <v>4</v>
      </c>
      <c r="B37" s="13">
        <v>8</v>
      </c>
      <c r="C37" s="17">
        <f>SQRT((A37-$B$28)^2+(B37-$C$28)^2)</f>
        <v>4.2426406871192848</v>
      </c>
      <c r="D37" s="17">
        <f>SQRT((A37-$B$29)^2+(B37-$C$29)^2)</f>
        <v>1.3462912017836259</v>
      </c>
      <c r="E37" s="17">
        <f t="shared" si="2"/>
        <v>6.5764732189829527</v>
      </c>
      <c r="F37" s="17" t="str">
        <f t="shared" si="3"/>
        <v>Cluster 2</v>
      </c>
    </row>
    <row r="38" spans="1:6" ht="15.75" customHeight="1" x14ac:dyDescent="0.35">
      <c r="A38" s="12">
        <v>4</v>
      </c>
      <c r="B38" s="12">
        <v>9</v>
      </c>
      <c r="C38" s="17">
        <f>SQRT((A38-$B$28)^2+(B38-$C$28)^2)</f>
        <v>5</v>
      </c>
      <c r="D38" s="17">
        <f>SQRT((A38-$B$29)^2+(B38-$C$29)^2)</f>
        <v>2.3048861143232218</v>
      </c>
      <c r="E38" s="17">
        <f t="shared" si="2"/>
        <v>7.5663729752107782</v>
      </c>
      <c r="F38" s="17" t="str">
        <f t="shared" si="3"/>
        <v>Cluster 2</v>
      </c>
    </row>
    <row r="39" spans="1:6" ht="15.75" customHeight="1" x14ac:dyDescent="0.35">
      <c r="A39" s="12">
        <v>8</v>
      </c>
      <c r="B39" s="12">
        <v>3</v>
      </c>
      <c r="C39" s="17">
        <f>SQRT((A39-$B$28)^2+(B39-$C$28)^2)</f>
        <v>7.2801098892805181</v>
      </c>
      <c r="D39" s="17">
        <f>SQRT((A39-$B$29)^2+(B39-$C$29)^2)</f>
        <v>5.8576872569299905</v>
      </c>
      <c r="E39" s="17">
        <f t="shared" si="2"/>
        <v>3.3541019662496847</v>
      </c>
      <c r="F39" s="17" t="str">
        <f t="shared" si="3"/>
        <v>Cluster 3</v>
      </c>
    </row>
    <row r="40" spans="1:6" ht="15.75" customHeight="1" x14ac:dyDescent="0.35">
      <c r="A40" s="12">
        <v>8</v>
      </c>
      <c r="B40" s="12">
        <v>2</v>
      </c>
      <c r="C40" s="17">
        <f>SQRT((A40-$B$28)^2+(B40-$C$28)^2)</f>
        <v>7.6157731058639087</v>
      </c>
      <c r="D40" s="17">
        <f>SQRT((A40-$B$29)^2+(B40-$C$29)^2)</f>
        <v>6.5431261641512002</v>
      </c>
      <c r="E40" s="17">
        <f t="shared" si="2"/>
        <v>3.0413812651491097</v>
      </c>
      <c r="F40" s="17" t="str">
        <f t="shared" si="3"/>
        <v>Cluster 3</v>
      </c>
    </row>
    <row r="41" spans="1:6" ht="15.75" customHeight="1" x14ac:dyDescent="0.35">
      <c r="A41" s="12">
        <v>2</v>
      </c>
      <c r="B41" s="12">
        <v>1</v>
      </c>
      <c r="C41" s="17">
        <f>SQRT((A41-$B$28)^2+(B41-$C$28)^2)</f>
        <v>4.1231056256176606</v>
      </c>
      <c r="D41" s="17">
        <f>SQRT((A41-$B$29)^2+(B41-$C$29)^2)</f>
        <v>5.9424321620023566</v>
      </c>
      <c r="E41" s="17">
        <f t="shared" si="2"/>
        <v>3.0413812651491097</v>
      </c>
      <c r="F41" s="17" t="str">
        <f t="shared" si="3"/>
        <v>Cluster 3</v>
      </c>
    </row>
    <row r="42" spans="1:6" ht="15.75" customHeight="1" x14ac:dyDescent="0.35">
      <c r="A42" s="15"/>
      <c r="B42" s="15"/>
      <c r="C42" s="18"/>
      <c r="D42" s="18"/>
      <c r="E42" s="18"/>
      <c r="F42" s="18"/>
    </row>
    <row r="43" spans="1:6" ht="15.75" customHeight="1" x14ac:dyDescent="0.35">
      <c r="A43" s="19" t="s">
        <v>28</v>
      </c>
      <c r="B43" s="19"/>
      <c r="C43" s="19"/>
      <c r="D43" s="22"/>
      <c r="E43" s="22"/>
      <c r="F43" s="22"/>
    </row>
    <row r="44" spans="1:6" ht="15.75" customHeight="1" x14ac:dyDescent="0.35">
      <c r="A44" s="20" t="s">
        <v>21</v>
      </c>
      <c r="B44" s="16">
        <f t="shared" ref="B44:C44" si="4">AVERAGE(A34:A35)</f>
        <v>1</v>
      </c>
      <c r="C44" s="16">
        <f t="shared" si="4"/>
        <v>3.5</v>
      </c>
      <c r="D44" s="22"/>
      <c r="E44" s="24"/>
      <c r="F44" s="24"/>
    </row>
    <row r="45" spans="1:6" ht="15.75" customHeight="1" x14ac:dyDescent="0.35">
      <c r="A45" s="20" t="s">
        <v>22</v>
      </c>
      <c r="B45" s="16">
        <f>AVERAGE(A36:A38)</f>
        <v>4.333333333333333</v>
      </c>
      <c r="C45" s="16">
        <f>AVERAGE(B36:B38)</f>
        <v>8.3333333333333339</v>
      </c>
      <c r="D45" s="22"/>
      <c r="E45" s="22"/>
      <c r="F45" s="22"/>
    </row>
    <row r="46" spans="1:6" ht="15.75" customHeight="1" x14ac:dyDescent="0.35">
      <c r="A46" s="21" t="s">
        <v>23</v>
      </c>
      <c r="B46" s="14">
        <f>AVERAGE(A39:A41)</f>
        <v>6</v>
      </c>
      <c r="C46" s="14">
        <f>AVERAGE(B39:B41)</f>
        <v>2</v>
      </c>
      <c r="D46" s="22"/>
      <c r="E46" s="22"/>
      <c r="F46" s="22"/>
    </row>
    <row r="47" spans="1:6" ht="15.75" customHeight="1" x14ac:dyDescent="0.35">
      <c r="A47" s="22"/>
      <c r="B47" s="22"/>
      <c r="C47" s="22"/>
      <c r="D47" s="22"/>
      <c r="E47" s="22"/>
      <c r="F47" s="22"/>
    </row>
    <row r="48" spans="1:6" ht="15.75" customHeight="1" x14ac:dyDescent="0.35">
      <c r="A48" s="1" t="s">
        <v>20</v>
      </c>
      <c r="B48" s="1" t="s">
        <v>19</v>
      </c>
      <c r="C48" s="1" t="s">
        <v>25</v>
      </c>
      <c r="D48" s="1" t="s">
        <v>26</v>
      </c>
      <c r="E48" s="1" t="s">
        <v>27</v>
      </c>
      <c r="F48" s="1" t="s">
        <v>29</v>
      </c>
    </row>
    <row r="49" spans="1:6" ht="15.75" customHeight="1" x14ac:dyDescent="0.35">
      <c r="A49" s="13">
        <v>1</v>
      </c>
      <c r="B49" s="13">
        <v>5</v>
      </c>
      <c r="C49" s="17">
        <f>SQRT((A49-$B$44)^2+(B49-$C$44)^2)</f>
        <v>1.5</v>
      </c>
      <c r="D49" s="17">
        <f>SQRT((A49-$B$45)^2+(B49-$C$45)^2)</f>
        <v>4.714045207910317</v>
      </c>
      <c r="E49" s="17">
        <f>SQRT((A49-$B$46)^2+(B49-$C$46)^2)</f>
        <v>5.8309518948453007</v>
      </c>
      <c r="F49" s="17" t="str">
        <f>IF(MIN(C49:E49)=C49,"Cluster 1",IF(MIN(C49:E49)=D49,"Cluster 2",IF(MIN(C49:E49)=E49,"Cluster 3")))</f>
        <v>Cluster 1</v>
      </c>
    </row>
    <row r="50" spans="1:6" ht="15.75" customHeight="1" x14ac:dyDescent="0.35">
      <c r="A50" s="13">
        <v>1</v>
      </c>
      <c r="B50" s="13">
        <v>2</v>
      </c>
      <c r="C50" s="17">
        <f>SQRT((A50-$B$44)^2+(B50-$C$44)^2)</f>
        <v>1.5</v>
      </c>
      <c r="D50" s="17">
        <f>SQRT((A50-$B$45)^2+(B50-$C$45)^2)</f>
        <v>7.156970184527963</v>
      </c>
      <c r="E50" s="17">
        <f t="shared" ref="E50:E56" si="5">SQRT((A50-$B$46)^2+(B50-$C$46)^2)</f>
        <v>5</v>
      </c>
      <c r="F50" s="17" t="str">
        <f t="shared" ref="F50:F56" si="6">IF(MIN(C50:E50)=C50,"Cluster 1",IF(MIN(C50:E50)=D50,"Cluster 2",IF(MIN(C50:E50)=E50,"Cluster 3")))</f>
        <v>Cluster 1</v>
      </c>
    </row>
    <row r="51" spans="1:6" ht="15.75" customHeight="1" x14ac:dyDescent="0.35">
      <c r="A51" s="13">
        <v>5</v>
      </c>
      <c r="B51" s="13">
        <v>8</v>
      </c>
      <c r="C51" s="17">
        <f>SQRT((A51-$B$44)^2+(B51-$C$44)^2)</f>
        <v>6.0207972893961479</v>
      </c>
      <c r="D51" s="17">
        <f>SQRT((A51-$B$45)^2+(B51-$C$45)^2)</f>
        <v>0.74535599249993045</v>
      </c>
      <c r="E51" s="17">
        <f t="shared" si="5"/>
        <v>6.0827625302982193</v>
      </c>
      <c r="F51" s="17" t="str">
        <f t="shared" si="6"/>
        <v>Cluster 2</v>
      </c>
    </row>
    <row r="52" spans="1:6" ht="15.75" customHeight="1" x14ac:dyDescent="0.35">
      <c r="A52" s="13">
        <v>4</v>
      </c>
      <c r="B52" s="13">
        <v>8</v>
      </c>
      <c r="C52" s="17">
        <f>SQRT((A52-$B$44)^2+(B52-$C$44)^2)</f>
        <v>5.4083269131959844</v>
      </c>
      <c r="D52" s="17">
        <f>SQRT((A52-$B$45)^2+(B52-$C$45)^2)</f>
        <v>0.4714045207910319</v>
      </c>
      <c r="E52" s="17">
        <f t="shared" si="5"/>
        <v>6.324555320336759</v>
      </c>
      <c r="F52" s="17" t="str">
        <f t="shared" si="6"/>
        <v>Cluster 2</v>
      </c>
    </row>
    <row r="53" spans="1:6" ht="15.75" customHeight="1" x14ac:dyDescent="0.35">
      <c r="A53" s="12">
        <v>4</v>
      </c>
      <c r="B53" s="12">
        <v>9</v>
      </c>
      <c r="C53" s="17">
        <f>SQRT((A53-$B$44)^2+(B53-$C$44)^2)</f>
        <v>6.2649820430708338</v>
      </c>
      <c r="D53" s="17">
        <f>SQRT((A53-$B$45)^2+(B53-$C$45)^2)</f>
        <v>0.74535599249992923</v>
      </c>
      <c r="E53" s="17">
        <f t="shared" si="5"/>
        <v>7.2801098892805181</v>
      </c>
      <c r="F53" s="17" t="str">
        <f t="shared" si="6"/>
        <v>Cluster 2</v>
      </c>
    </row>
    <row r="54" spans="1:6" ht="15.75" customHeight="1" x14ac:dyDescent="0.35">
      <c r="A54" s="12">
        <v>8</v>
      </c>
      <c r="B54" s="12">
        <v>3</v>
      </c>
      <c r="C54" s="17">
        <f>SQRT((A54-$B$44)^2+(B54-$C$44)^2)</f>
        <v>7.0178344238090995</v>
      </c>
      <c r="D54" s="17">
        <f>SQRT((A54-$B$45)^2+(B54-$C$45)^2)</f>
        <v>6.472162612982534</v>
      </c>
      <c r="E54" s="17">
        <f t="shared" si="5"/>
        <v>2.2360679774997898</v>
      </c>
      <c r="F54" s="17" t="str">
        <f t="shared" si="6"/>
        <v>Cluster 3</v>
      </c>
    </row>
    <row r="55" spans="1:6" ht="15.75" customHeight="1" x14ac:dyDescent="0.35">
      <c r="A55" s="12">
        <v>8</v>
      </c>
      <c r="B55" s="12">
        <v>2</v>
      </c>
      <c r="C55" s="17">
        <f>SQRT((A55-$B$44)^2+(B55-$C$44)^2)</f>
        <v>7.1589105316381767</v>
      </c>
      <c r="D55" s="17">
        <f>SQRT((A55-$B$45)^2+(B55-$C$45)^2)</f>
        <v>7.3181661333667174</v>
      </c>
      <c r="E55" s="17">
        <f t="shared" si="5"/>
        <v>2</v>
      </c>
      <c r="F55" s="17" t="str">
        <f t="shared" si="6"/>
        <v>Cluster 3</v>
      </c>
    </row>
    <row r="56" spans="1:6" ht="15.75" customHeight="1" x14ac:dyDescent="0.35">
      <c r="A56" s="12">
        <v>2</v>
      </c>
      <c r="B56" s="12">
        <v>1</v>
      </c>
      <c r="C56" s="17">
        <f>SQRT((A56-$B$44)^2+(B56-$C$44)^2)</f>
        <v>2.6925824035672519</v>
      </c>
      <c r="D56" s="17">
        <f>SQRT((A56-$B$45)^2+(B56-$C$45)^2)</f>
        <v>7.6955975870767972</v>
      </c>
      <c r="E56" s="17">
        <f t="shared" si="5"/>
        <v>4.1231056256176606</v>
      </c>
      <c r="F56" s="17" t="str">
        <f t="shared" si="6"/>
        <v>Cluster 1</v>
      </c>
    </row>
    <row r="57" spans="1:6" ht="15.75" customHeight="1" x14ac:dyDescent="0.35">
      <c r="A57" s="6"/>
    </row>
    <row r="58" spans="1:6" ht="15.75" customHeight="1" x14ac:dyDescent="0.35">
      <c r="A58" s="19" t="s">
        <v>28</v>
      </c>
      <c r="B58" s="19"/>
      <c r="C58" s="19"/>
    </row>
    <row r="59" spans="1:6" ht="15.75" customHeight="1" x14ac:dyDescent="0.35">
      <c r="A59" s="20" t="s">
        <v>21</v>
      </c>
      <c r="B59" s="16">
        <f>AVERAGE(A49:A50,A56)</f>
        <v>1.3333333333333333</v>
      </c>
      <c r="C59" s="16">
        <f>AVERAGE(B49:B50,B56)</f>
        <v>2.6666666666666665</v>
      </c>
    </row>
    <row r="60" spans="1:6" ht="15.75" customHeight="1" x14ac:dyDescent="0.35">
      <c r="A60" s="20" t="s">
        <v>22</v>
      </c>
      <c r="B60" s="16">
        <f>AVERAGE(A51:A53)</f>
        <v>4.333333333333333</v>
      </c>
      <c r="C60" s="16">
        <f>AVERAGE(B51:B53)</f>
        <v>8.3333333333333339</v>
      </c>
    </row>
    <row r="61" spans="1:6" ht="15.75" customHeight="1" x14ac:dyDescent="0.35">
      <c r="A61" s="21" t="s">
        <v>23</v>
      </c>
      <c r="B61" s="14">
        <f>AVERAGE(A54:A55)</f>
        <v>8</v>
      </c>
      <c r="C61" s="14">
        <f>AVERAGE(B54:B55)</f>
        <v>2.5</v>
      </c>
    </row>
    <row r="62" spans="1:6" ht="15.75" customHeight="1" x14ac:dyDescent="0.35"/>
    <row r="63" spans="1:6" ht="15.75" customHeight="1" x14ac:dyDescent="0.35">
      <c r="A63" s="1" t="s">
        <v>20</v>
      </c>
      <c r="B63" s="1" t="s">
        <v>19</v>
      </c>
      <c r="C63" s="1" t="s">
        <v>25</v>
      </c>
      <c r="D63" s="1" t="s">
        <v>26</v>
      </c>
      <c r="E63" s="1" t="s">
        <v>27</v>
      </c>
      <c r="F63" s="1" t="s">
        <v>29</v>
      </c>
    </row>
    <row r="64" spans="1:6" ht="15.75" customHeight="1" x14ac:dyDescent="0.35">
      <c r="A64" s="13">
        <v>1</v>
      </c>
      <c r="B64" s="13">
        <v>5</v>
      </c>
      <c r="C64" s="17">
        <f>SQRT((A64-$B$59)^2+(B64-$C$59)^2)</f>
        <v>2.3570226039551585</v>
      </c>
      <c r="D64" s="17">
        <f>SQRT((A64-$B$60)^2+(B64-$C$60)^2)</f>
        <v>4.714045207910317</v>
      </c>
      <c r="E64" s="17">
        <f>SQRT((A64-$B$61)^2+(B64-$C$61)^2)</f>
        <v>7.433034373659253</v>
      </c>
      <c r="F64" s="17" t="str">
        <f>IF(MIN(C64:E64)=C64,"Cluster 1",IF(MIN(C64:E64)=D64,"Cluster 2",IF(MIN(C64:E64)=E64,"Cluster 3")))</f>
        <v>Cluster 1</v>
      </c>
    </row>
    <row r="65" spans="1:6" ht="15.75" customHeight="1" x14ac:dyDescent="0.35">
      <c r="A65" s="13">
        <v>1</v>
      </c>
      <c r="B65" s="13">
        <v>2</v>
      </c>
      <c r="C65" s="17">
        <f t="shared" ref="C65:C71" si="7">SQRT((A65-$B$59)^2+(B65-$C$59)^2)</f>
        <v>0.74535599249992979</v>
      </c>
      <c r="D65" s="17">
        <f t="shared" ref="D65:D71" si="8">SQRT((A65-$B$60)^2+(B65-$C$60)^2)</f>
        <v>7.156970184527963</v>
      </c>
      <c r="E65" s="17">
        <f t="shared" ref="E65:E70" si="9">SQRT((A65-$B$61)^2+(B65-$C$61)^2)</f>
        <v>7.0178344238090995</v>
      </c>
      <c r="F65" s="17" t="str">
        <f t="shared" ref="F65:F71" si="10">IF(MIN(C65:E65)=C65,"Cluster 1",IF(MIN(C65:E65)=D65,"Cluster 2",IF(MIN(C65:E65)=E65,"Cluster 3")))</f>
        <v>Cluster 1</v>
      </c>
    </row>
    <row r="66" spans="1:6" ht="15.75" customHeight="1" x14ac:dyDescent="0.35">
      <c r="A66" s="13">
        <v>5</v>
      </c>
      <c r="B66" s="13">
        <v>8</v>
      </c>
      <c r="C66" s="17">
        <f t="shared" si="7"/>
        <v>6.472162612982534</v>
      </c>
      <c r="D66" s="17">
        <f t="shared" si="8"/>
        <v>0.74535599249993045</v>
      </c>
      <c r="E66" s="17">
        <f t="shared" si="9"/>
        <v>6.2649820430708338</v>
      </c>
      <c r="F66" s="17" t="str">
        <f t="shared" si="10"/>
        <v>Cluster 2</v>
      </c>
    </row>
    <row r="67" spans="1:6" ht="15.75" customHeight="1" x14ac:dyDescent="0.35">
      <c r="A67" s="13">
        <v>4</v>
      </c>
      <c r="B67" s="13">
        <v>8</v>
      </c>
      <c r="C67" s="17">
        <f t="shared" si="7"/>
        <v>5.9628479399994401</v>
      </c>
      <c r="D67" s="17">
        <f t="shared" si="8"/>
        <v>0.4714045207910319</v>
      </c>
      <c r="E67" s="17">
        <f t="shared" si="9"/>
        <v>6.800735254367722</v>
      </c>
      <c r="F67" s="17" t="str">
        <f t="shared" si="10"/>
        <v>Cluster 2</v>
      </c>
    </row>
    <row r="68" spans="1:6" ht="15.75" customHeight="1" x14ac:dyDescent="0.35">
      <c r="A68" s="12">
        <v>4</v>
      </c>
      <c r="B68" s="12">
        <v>9</v>
      </c>
      <c r="C68" s="17">
        <f t="shared" si="7"/>
        <v>6.8718427093627685</v>
      </c>
      <c r="D68" s="17">
        <f t="shared" si="8"/>
        <v>0.74535599249992923</v>
      </c>
      <c r="E68" s="17">
        <f t="shared" si="9"/>
        <v>7.6321687612368736</v>
      </c>
      <c r="F68" s="17" t="str">
        <f t="shared" si="10"/>
        <v>Cluster 2</v>
      </c>
    </row>
    <row r="69" spans="1:6" ht="15.75" customHeight="1" x14ac:dyDescent="0.35">
      <c r="A69" s="12">
        <v>8</v>
      </c>
      <c r="B69" s="12">
        <v>3</v>
      </c>
      <c r="C69" s="17">
        <f t="shared" si="7"/>
        <v>6.6749947981669289</v>
      </c>
      <c r="D69" s="17">
        <f t="shared" si="8"/>
        <v>6.472162612982534</v>
      </c>
      <c r="E69" s="17">
        <f t="shared" si="9"/>
        <v>0.5</v>
      </c>
      <c r="F69" s="17" t="str">
        <f t="shared" si="10"/>
        <v>Cluster 3</v>
      </c>
    </row>
    <row r="70" spans="1:6" ht="15.75" customHeight="1" x14ac:dyDescent="0.35">
      <c r="A70" s="12">
        <v>8</v>
      </c>
      <c r="B70" s="12">
        <v>2</v>
      </c>
      <c r="C70" s="17">
        <f t="shared" si="7"/>
        <v>6.6999170807472606</v>
      </c>
      <c r="D70" s="17">
        <f t="shared" si="8"/>
        <v>7.3181661333667174</v>
      </c>
      <c r="E70" s="17">
        <f t="shared" si="9"/>
        <v>0.5</v>
      </c>
      <c r="F70" s="17" t="str">
        <f t="shared" si="10"/>
        <v>Cluster 3</v>
      </c>
    </row>
    <row r="71" spans="1:6" ht="15.75" customHeight="1" x14ac:dyDescent="0.35">
      <c r="A71" s="12">
        <v>2</v>
      </c>
      <c r="B71" s="12">
        <v>1</v>
      </c>
      <c r="C71" s="17">
        <f t="shared" si="7"/>
        <v>1.7950549357115013</v>
      </c>
      <c r="D71" s="17">
        <f t="shared" si="8"/>
        <v>7.6955975870767972</v>
      </c>
      <c r="E71" s="17">
        <f>SQRT((A71-$B$61)^2+(B71-$C$61)^2)</f>
        <v>6.1846584384264904</v>
      </c>
      <c r="F71" s="17" t="str">
        <f t="shared" si="10"/>
        <v>Cluster 1</v>
      </c>
    </row>
    <row r="72" spans="1:6" ht="15.75" customHeight="1" x14ac:dyDescent="0.35"/>
    <row r="73" spans="1:6" ht="15.75" customHeight="1" x14ac:dyDescent="0.35"/>
    <row r="74" spans="1:6" ht="15.75" customHeight="1" x14ac:dyDescent="0.35"/>
    <row r="75" spans="1:6" ht="15.75" customHeight="1" x14ac:dyDescent="0.35"/>
    <row r="76" spans="1:6" ht="15.75" customHeight="1" x14ac:dyDescent="0.35"/>
    <row r="77" spans="1:6" ht="15.75" customHeight="1" x14ac:dyDescent="0.35"/>
    <row r="78" spans="1:6" ht="15.75" customHeight="1" x14ac:dyDescent="0.35"/>
    <row r="79" spans="1:6" ht="15.75" customHeight="1" x14ac:dyDescent="0.35"/>
    <row r="80" spans="1:6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</sheetData>
  <mergeCells count="4">
    <mergeCell ref="A11:C11"/>
    <mergeCell ref="A27:C27"/>
    <mergeCell ref="A43:C43"/>
    <mergeCell ref="A58:C5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1.25" defaultRowHeight="15" customHeight="1" x14ac:dyDescent="0.35"/>
  <cols>
    <col min="1" max="3" width="10.58203125" customWidth="1"/>
    <col min="4" max="4" width="14.08203125" customWidth="1"/>
    <col min="5" max="5" width="14.6640625" customWidth="1"/>
    <col min="6" max="6" width="13.33203125" customWidth="1"/>
    <col min="7" max="26" width="10.58203125" customWidth="1"/>
  </cols>
  <sheetData>
    <row r="1" spans="1:4" ht="15.75" customHeight="1" x14ac:dyDescent="0.35">
      <c r="A1" s="1" t="s">
        <v>0</v>
      </c>
      <c r="B1" s="1" t="s">
        <v>1</v>
      </c>
      <c r="C1" s="1" t="s">
        <v>2</v>
      </c>
    </row>
    <row r="2" spans="1:4" ht="15.75" customHeight="1" x14ac:dyDescent="0.35">
      <c r="A2" s="2">
        <v>1</v>
      </c>
      <c r="B2" s="3">
        <v>1</v>
      </c>
      <c r="C2" s="3">
        <v>1</v>
      </c>
    </row>
    <row r="3" spans="1:4" ht="15.75" customHeight="1" x14ac:dyDescent="0.35">
      <c r="A3" s="2">
        <v>2</v>
      </c>
      <c r="B3" s="3">
        <v>1.5</v>
      </c>
      <c r="C3" s="3">
        <v>2</v>
      </c>
    </row>
    <row r="4" spans="1:4" ht="15.75" customHeight="1" x14ac:dyDescent="0.35">
      <c r="A4" s="2">
        <v>3</v>
      </c>
      <c r="B4" s="3">
        <v>3</v>
      </c>
      <c r="C4" s="3">
        <v>4</v>
      </c>
    </row>
    <row r="5" spans="1:4" ht="15.75" customHeight="1" x14ac:dyDescent="0.35">
      <c r="A5" s="4">
        <v>4</v>
      </c>
      <c r="B5" s="5">
        <v>5</v>
      </c>
      <c r="C5" s="5">
        <v>7</v>
      </c>
    </row>
    <row r="6" spans="1:4" ht="15.75" customHeight="1" x14ac:dyDescent="0.35">
      <c r="A6" s="4">
        <v>5</v>
      </c>
      <c r="B6" s="5">
        <v>3.5</v>
      </c>
      <c r="C6" s="5">
        <v>5</v>
      </c>
    </row>
    <row r="7" spans="1:4" ht="15.75" customHeight="1" x14ac:dyDescent="0.35">
      <c r="A7" s="4">
        <v>6</v>
      </c>
      <c r="B7" s="5">
        <v>4.5</v>
      </c>
      <c r="C7" s="5">
        <v>5</v>
      </c>
    </row>
    <row r="8" spans="1:4" ht="15.75" customHeight="1" x14ac:dyDescent="0.35">
      <c r="A8" s="4">
        <v>7</v>
      </c>
      <c r="B8" s="5">
        <v>3.5</v>
      </c>
      <c r="C8" s="5">
        <v>4.5</v>
      </c>
    </row>
    <row r="9" spans="1:4" ht="15.75" customHeight="1" x14ac:dyDescent="0.35"/>
    <row r="10" spans="1:4" ht="15.75" customHeight="1" x14ac:dyDescent="0.35">
      <c r="A10" s="6" t="s">
        <v>3</v>
      </c>
      <c r="B10" s="6" t="s">
        <v>4</v>
      </c>
    </row>
    <row r="11" spans="1:4" ht="15.75" customHeight="1" x14ac:dyDescent="0.35">
      <c r="B11" s="7" t="s">
        <v>5</v>
      </c>
      <c r="C11" s="8">
        <v>1</v>
      </c>
      <c r="D11" s="11">
        <v>1</v>
      </c>
    </row>
    <row r="12" spans="1:4" ht="15.75" customHeight="1" x14ac:dyDescent="0.35">
      <c r="B12" s="7" t="s">
        <v>6</v>
      </c>
      <c r="C12" s="8">
        <v>1.5</v>
      </c>
      <c r="D12" s="11">
        <v>2</v>
      </c>
    </row>
    <row r="13" spans="1:4" ht="15.75" customHeight="1" x14ac:dyDescent="0.35">
      <c r="B13" s="7" t="s">
        <v>17</v>
      </c>
      <c r="C13" s="8">
        <v>3</v>
      </c>
      <c r="D13" s="8">
        <v>4</v>
      </c>
    </row>
    <row r="14" spans="1:4" ht="15.75" customHeight="1" x14ac:dyDescent="0.35"/>
    <row r="15" spans="1:4" ht="15.75" customHeight="1" x14ac:dyDescent="0.35">
      <c r="A15" s="6" t="s">
        <v>7</v>
      </c>
      <c r="B15" s="6" t="s">
        <v>8</v>
      </c>
    </row>
    <row r="16" spans="1:4" ht="15.75" customHeight="1" x14ac:dyDescent="0.35"/>
    <row r="17" spans="1:7" ht="15.75" customHeight="1" x14ac:dyDescent="0.35">
      <c r="A17" s="1" t="s">
        <v>0</v>
      </c>
      <c r="B17" s="1" t="s">
        <v>1</v>
      </c>
      <c r="C17" s="1" t="s">
        <v>2</v>
      </c>
      <c r="D17" s="1" t="s">
        <v>9</v>
      </c>
      <c r="E17" s="1" t="s">
        <v>10</v>
      </c>
      <c r="F17" s="1" t="s">
        <v>18</v>
      </c>
      <c r="G17" s="1" t="s">
        <v>11</v>
      </c>
    </row>
    <row r="18" spans="1:7" ht="15.75" customHeight="1" x14ac:dyDescent="0.35">
      <c r="A18" s="2">
        <v>1</v>
      </c>
      <c r="B18" s="3">
        <v>1</v>
      </c>
      <c r="C18" s="3">
        <v>1</v>
      </c>
      <c r="D18" s="9">
        <f t="shared" ref="D18:D24" si="0">SQRT((B18-$C$11)^2+(C18-$D$11)^2)</f>
        <v>0</v>
      </c>
      <c r="E18" s="9">
        <f t="shared" ref="E18:E24" si="1">SQRT((B18-$C$12)^2+(C18-$D$12)^2)</f>
        <v>1.1180339887498949</v>
      </c>
      <c r="F18" s="9">
        <f t="shared" ref="F18:F24" si="2">SQRT((B18-$C$13)^2+(C18-$D$13)^2)</f>
        <v>3.6055512754639891</v>
      </c>
      <c r="G18" s="10" t="str">
        <f t="shared" ref="G18:G24" si="3">IF(MIN(D18:F18)=D18,"cluster 1",IF(MIN(D18:F18)=E18,"cluster 2","cluster 3"))</f>
        <v>cluster 1</v>
      </c>
    </row>
    <row r="19" spans="1:7" ht="15.75" customHeight="1" x14ac:dyDescent="0.35">
      <c r="A19" s="2">
        <v>2</v>
      </c>
      <c r="B19" s="3">
        <v>1.5</v>
      </c>
      <c r="C19" s="3">
        <v>2</v>
      </c>
      <c r="D19" s="9">
        <f t="shared" si="0"/>
        <v>1.1180339887498949</v>
      </c>
      <c r="E19" s="9">
        <f t="shared" si="1"/>
        <v>0</v>
      </c>
      <c r="F19" s="9">
        <f t="shared" si="2"/>
        <v>2.5</v>
      </c>
      <c r="G19" s="10" t="str">
        <f t="shared" si="3"/>
        <v>cluster 2</v>
      </c>
    </row>
    <row r="20" spans="1:7" ht="15.75" customHeight="1" x14ac:dyDescent="0.35">
      <c r="A20" s="2">
        <v>3</v>
      </c>
      <c r="B20" s="3">
        <v>3</v>
      </c>
      <c r="C20" s="3">
        <v>4</v>
      </c>
      <c r="D20" s="9">
        <f t="shared" si="0"/>
        <v>3.6055512754639891</v>
      </c>
      <c r="E20" s="9">
        <f t="shared" si="1"/>
        <v>2.5</v>
      </c>
      <c r="F20" s="9">
        <f t="shared" si="2"/>
        <v>0</v>
      </c>
      <c r="G20" s="10" t="str">
        <f t="shared" si="3"/>
        <v>cluster 3</v>
      </c>
    </row>
    <row r="21" spans="1:7" ht="15.75" customHeight="1" x14ac:dyDescent="0.35">
      <c r="A21" s="4">
        <v>4</v>
      </c>
      <c r="B21" s="5">
        <v>5</v>
      </c>
      <c r="C21" s="5">
        <v>7</v>
      </c>
      <c r="D21" s="9">
        <f t="shared" si="0"/>
        <v>7.2111025509279782</v>
      </c>
      <c r="E21" s="9">
        <f t="shared" si="1"/>
        <v>6.103277807866851</v>
      </c>
      <c r="F21" s="9">
        <f t="shared" si="2"/>
        <v>3.6055512754639891</v>
      </c>
      <c r="G21" s="10" t="str">
        <f t="shared" si="3"/>
        <v>cluster 3</v>
      </c>
    </row>
    <row r="22" spans="1:7" ht="15.75" customHeight="1" x14ac:dyDescent="0.35">
      <c r="A22" s="4">
        <v>5</v>
      </c>
      <c r="B22" s="5">
        <v>3.5</v>
      </c>
      <c r="C22" s="5">
        <v>5</v>
      </c>
      <c r="D22" s="9">
        <f t="shared" si="0"/>
        <v>4.7169905660283016</v>
      </c>
      <c r="E22" s="9">
        <f t="shared" si="1"/>
        <v>3.6055512754639891</v>
      </c>
      <c r="F22" s="9">
        <f t="shared" si="2"/>
        <v>1.1180339887498949</v>
      </c>
      <c r="G22" s="10" t="str">
        <f t="shared" si="3"/>
        <v>cluster 3</v>
      </c>
    </row>
    <row r="23" spans="1:7" ht="15.75" customHeight="1" x14ac:dyDescent="0.35">
      <c r="A23" s="4">
        <v>6</v>
      </c>
      <c r="B23" s="5">
        <v>4.5</v>
      </c>
      <c r="C23" s="5">
        <v>5</v>
      </c>
      <c r="D23" s="9">
        <f t="shared" si="0"/>
        <v>5.315072906367325</v>
      </c>
      <c r="E23" s="9">
        <f t="shared" si="1"/>
        <v>4.2426406871192848</v>
      </c>
      <c r="F23" s="9">
        <f t="shared" si="2"/>
        <v>1.8027756377319946</v>
      </c>
      <c r="G23" s="10" t="str">
        <f t="shared" si="3"/>
        <v>cluster 3</v>
      </c>
    </row>
    <row r="24" spans="1:7" ht="15.75" customHeight="1" x14ac:dyDescent="0.35">
      <c r="A24" s="4">
        <v>7</v>
      </c>
      <c r="B24" s="5">
        <v>3.5</v>
      </c>
      <c r="C24" s="5">
        <v>4.5</v>
      </c>
      <c r="D24" s="9">
        <f t="shared" si="0"/>
        <v>4.3011626335213133</v>
      </c>
      <c r="E24" s="9">
        <f t="shared" si="1"/>
        <v>3.2015621187164243</v>
      </c>
      <c r="F24" s="9">
        <f t="shared" si="2"/>
        <v>0.70710678118654757</v>
      </c>
      <c r="G24" s="10" t="str">
        <f t="shared" si="3"/>
        <v>cluster 3</v>
      </c>
    </row>
    <row r="25" spans="1:7" ht="15.75" customHeight="1" x14ac:dyDescent="0.35"/>
    <row r="26" spans="1:7" ht="15.75" customHeight="1" x14ac:dyDescent="0.35">
      <c r="A26" s="6" t="s">
        <v>12</v>
      </c>
      <c r="B26" s="6" t="s">
        <v>13</v>
      </c>
    </row>
    <row r="27" spans="1:7" ht="15.75" customHeight="1" x14ac:dyDescent="0.35">
      <c r="B27" s="7" t="s">
        <v>5</v>
      </c>
      <c r="C27" s="8">
        <f t="shared" ref="C27:D27" si="4">AVERAGE(B18)</f>
        <v>1</v>
      </c>
      <c r="D27" s="8">
        <f t="shared" si="4"/>
        <v>1</v>
      </c>
    </row>
    <row r="28" spans="1:7" ht="15.75" customHeight="1" x14ac:dyDescent="0.35">
      <c r="B28" s="7" t="s">
        <v>6</v>
      </c>
      <c r="C28" s="8">
        <f t="shared" ref="C28:D28" si="5">AVERAGE(B19)</f>
        <v>1.5</v>
      </c>
      <c r="D28" s="8">
        <f t="shared" si="5"/>
        <v>2</v>
      </c>
    </row>
    <row r="29" spans="1:7" ht="15.75" customHeight="1" x14ac:dyDescent="0.35">
      <c r="B29" s="7" t="s">
        <v>17</v>
      </c>
      <c r="C29" s="8">
        <f t="shared" ref="C29:D29" si="6">AVERAGE(B20:B24)</f>
        <v>3.9</v>
      </c>
      <c r="D29" s="8">
        <f t="shared" si="6"/>
        <v>5.0999999999999996</v>
      </c>
    </row>
    <row r="30" spans="1:7" ht="15.75" customHeight="1" x14ac:dyDescent="0.35"/>
    <row r="31" spans="1:7" ht="15.75" customHeight="1" x14ac:dyDescent="0.35">
      <c r="A31" s="6" t="s">
        <v>14</v>
      </c>
      <c r="B31" s="6" t="s">
        <v>15</v>
      </c>
    </row>
    <row r="32" spans="1:7" ht="15.75" customHeight="1" x14ac:dyDescent="0.35"/>
    <row r="33" spans="1:7" ht="15.75" customHeight="1" x14ac:dyDescent="0.35">
      <c r="A33" s="1" t="s">
        <v>0</v>
      </c>
      <c r="B33" s="1" t="s">
        <v>1</v>
      </c>
      <c r="C33" s="1" t="s">
        <v>2</v>
      </c>
      <c r="D33" s="1" t="s">
        <v>9</v>
      </c>
      <c r="E33" s="1" t="s">
        <v>10</v>
      </c>
      <c r="F33" s="1" t="s">
        <v>18</v>
      </c>
      <c r="G33" s="1" t="s">
        <v>11</v>
      </c>
    </row>
    <row r="34" spans="1:7" ht="15.75" customHeight="1" x14ac:dyDescent="0.35">
      <c r="A34" s="4">
        <v>1</v>
      </c>
      <c r="B34" s="5">
        <v>1</v>
      </c>
      <c r="C34" s="5">
        <v>1</v>
      </c>
      <c r="D34" s="9">
        <f t="shared" ref="D34:D40" si="7">SQRT((B34-$C$27)^2+(C34-$D$27)^2)</f>
        <v>0</v>
      </c>
      <c r="E34" s="9">
        <f t="shared" ref="E34:E40" si="8">SQRT((B34-$C$28)^2+(C34-$D$28)^2)</f>
        <v>1.1180339887498949</v>
      </c>
      <c r="F34" s="9">
        <f t="shared" ref="F34:F40" si="9">SQRT((B34-$C$29)^2+(C34-$D$29)^2)</f>
        <v>5.0219518117958879</v>
      </c>
      <c r="G34" s="10" t="str">
        <f t="shared" ref="G34:G40" si="10">IF(MIN(D34:F34)=D34,"cluster 1",IF(MIN(D34:F34)=E34,"cluster 2","cluster 3"))</f>
        <v>cluster 1</v>
      </c>
    </row>
    <row r="35" spans="1:7" ht="15.75" customHeight="1" x14ac:dyDescent="0.35">
      <c r="A35" s="4">
        <v>2</v>
      </c>
      <c r="B35" s="5">
        <v>1.5</v>
      </c>
      <c r="C35" s="5">
        <v>2</v>
      </c>
      <c r="D35" s="9">
        <f t="shared" si="7"/>
        <v>1.1180339887498949</v>
      </c>
      <c r="E35" s="9">
        <f t="shared" si="8"/>
        <v>0</v>
      </c>
      <c r="F35" s="9">
        <f t="shared" si="9"/>
        <v>3.9204591567825315</v>
      </c>
      <c r="G35" s="10" t="str">
        <f t="shared" si="10"/>
        <v>cluster 2</v>
      </c>
    </row>
    <row r="36" spans="1:7" ht="15.75" customHeight="1" x14ac:dyDescent="0.35">
      <c r="A36" s="4">
        <v>3</v>
      </c>
      <c r="B36" s="5">
        <v>3</v>
      </c>
      <c r="C36" s="5">
        <v>4</v>
      </c>
      <c r="D36" s="9">
        <f t="shared" si="7"/>
        <v>3.6055512754639891</v>
      </c>
      <c r="E36" s="9">
        <f t="shared" si="8"/>
        <v>2.5</v>
      </c>
      <c r="F36" s="9">
        <f t="shared" si="9"/>
        <v>1.4212670403551892</v>
      </c>
      <c r="G36" s="10" t="str">
        <f t="shared" si="10"/>
        <v>cluster 3</v>
      </c>
    </row>
    <row r="37" spans="1:7" ht="15.75" customHeight="1" x14ac:dyDescent="0.35">
      <c r="A37" s="4">
        <v>4</v>
      </c>
      <c r="B37" s="5">
        <v>5</v>
      </c>
      <c r="C37" s="5">
        <v>7</v>
      </c>
      <c r="D37" s="9">
        <f t="shared" si="7"/>
        <v>7.2111025509279782</v>
      </c>
      <c r="E37" s="9">
        <f t="shared" si="8"/>
        <v>6.103277807866851</v>
      </c>
      <c r="F37" s="9">
        <f t="shared" si="9"/>
        <v>2.1954498400100153</v>
      </c>
      <c r="G37" s="10" t="str">
        <f t="shared" si="10"/>
        <v>cluster 3</v>
      </c>
    </row>
    <row r="38" spans="1:7" ht="15.75" customHeight="1" x14ac:dyDescent="0.35">
      <c r="A38" s="4">
        <v>5</v>
      </c>
      <c r="B38" s="5">
        <v>3.5</v>
      </c>
      <c r="C38" s="5">
        <v>5</v>
      </c>
      <c r="D38" s="9">
        <f t="shared" si="7"/>
        <v>4.7169905660283016</v>
      </c>
      <c r="E38" s="9">
        <f t="shared" si="8"/>
        <v>3.6055512754639891</v>
      </c>
      <c r="F38" s="9">
        <f t="shared" si="9"/>
        <v>0.41231056256176585</v>
      </c>
      <c r="G38" s="10" t="str">
        <f t="shared" si="10"/>
        <v>cluster 3</v>
      </c>
    </row>
    <row r="39" spans="1:7" ht="15.75" customHeight="1" x14ac:dyDescent="0.35">
      <c r="A39" s="4">
        <v>6</v>
      </c>
      <c r="B39" s="5">
        <v>4.5</v>
      </c>
      <c r="C39" s="5">
        <v>5</v>
      </c>
      <c r="D39" s="9">
        <f t="shared" si="7"/>
        <v>5.315072906367325</v>
      </c>
      <c r="E39" s="9">
        <f t="shared" si="8"/>
        <v>4.2426406871192848</v>
      </c>
      <c r="F39" s="9">
        <f t="shared" si="9"/>
        <v>0.60827625302982202</v>
      </c>
      <c r="G39" s="10" t="str">
        <f t="shared" si="10"/>
        <v>cluster 3</v>
      </c>
    </row>
    <row r="40" spans="1:7" ht="15.75" customHeight="1" x14ac:dyDescent="0.35">
      <c r="A40" s="4">
        <v>7</v>
      </c>
      <c r="B40" s="5">
        <v>3.5</v>
      </c>
      <c r="C40" s="5">
        <v>4.5</v>
      </c>
      <c r="D40" s="9">
        <f t="shared" si="7"/>
        <v>4.3011626335213133</v>
      </c>
      <c r="E40" s="9">
        <f t="shared" si="8"/>
        <v>3.2015621187164243</v>
      </c>
      <c r="F40" s="9">
        <f t="shared" si="9"/>
        <v>0.72111025509279758</v>
      </c>
      <c r="G40" s="10" t="str">
        <f t="shared" si="10"/>
        <v>cluster 3</v>
      </c>
    </row>
    <row r="41" spans="1:7" ht="15.75" customHeight="1" x14ac:dyDescent="0.35"/>
    <row r="42" spans="1:7" ht="15.75" customHeight="1" x14ac:dyDescent="0.35"/>
    <row r="43" spans="1:7" ht="15.75" customHeight="1" x14ac:dyDescent="0.35">
      <c r="A43" s="6" t="s">
        <v>16</v>
      </c>
      <c r="B43" s="6"/>
    </row>
    <row r="44" spans="1:7" ht="15.75" customHeight="1" x14ac:dyDescent="0.35"/>
    <row r="45" spans="1:7" ht="15.75" customHeight="1" x14ac:dyDescent="0.35"/>
    <row r="46" spans="1:7" ht="15.75" customHeight="1" x14ac:dyDescent="0.35"/>
    <row r="47" spans="1:7" ht="15.75" customHeight="1" x14ac:dyDescent="0.35"/>
    <row r="48" spans="1:7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conditionalFormatting sqref="G18:G24">
    <cfRule type="containsText" dxfId="5" priority="1" operator="containsText" text="cluster 3">
      <formula>NOT(ISERROR(SEARCH(("cluster 3"),(G18))))</formula>
    </cfRule>
  </conditionalFormatting>
  <conditionalFormatting sqref="G18:G24">
    <cfRule type="containsText" dxfId="4" priority="2" operator="containsText" text="cluster 1">
      <formula>NOT(ISERROR(SEARCH(("cluster 1"),(G18))))</formula>
    </cfRule>
  </conditionalFormatting>
  <conditionalFormatting sqref="G18:G24">
    <cfRule type="cellIs" dxfId="3" priority="3" operator="equal">
      <formula>"""cluster 1"""</formula>
    </cfRule>
  </conditionalFormatting>
  <conditionalFormatting sqref="G34:G40">
    <cfRule type="containsText" dxfId="2" priority="4" operator="containsText" text="cluster 3">
      <formula>NOT(ISERROR(SEARCH(("cluster 3"),(G34))))</formula>
    </cfRule>
  </conditionalFormatting>
  <conditionalFormatting sqref="G34:G40">
    <cfRule type="containsText" dxfId="1" priority="5" operator="containsText" text="cluster 1">
      <formula>NOT(ISERROR(SEARCH(("cluster 1"),(G34))))</formula>
    </cfRule>
  </conditionalFormatting>
  <conditionalFormatting sqref="G34:G40">
    <cfRule type="cellIs" dxfId="0" priority="6" operator="equal">
      <formula>"""cluster 1"""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 clusters</vt:lpstr>
      <vt:lpstr>3 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2022-11-22T14:16:14Z</dcterms:modified>
</cp:coreProperties>
</file>