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concurrentCalc="0"/>
</workbook>
</file>

<file path=xl/sharedStrings.xml><?xml version="1.0" encoding="utf-8"?>
<sst xmlns="http://schemas.openxmlformats.org/spreadsheetml/2006/main" count="514">
  <si>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</si>
  <si>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</si>
  <si>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</si>
  <si>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</si>
  <si>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</si>
  <si>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</si>
  <si>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</si>
  <si>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</si>
  <si>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</si>
  <si>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</si>
  <si>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</si>
  <si>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</si>
  <si>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</si>
  <si>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</si>
  <si>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</si>
  <si>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</si>
  <si>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</si>
  <si>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</si>
  <si>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</si>
  <si>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</si>
  <si>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</si>
  <si>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</si>
  <si>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</si>
  <si>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</si>
  <si>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</si>
  <si>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</si>
  <si>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</si>
  <si>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</si>
  <si>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</si>
  <si>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</si>
  <si>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</si>
  <si>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</si>
  <si>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</si>
  <si>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</si>
  <si>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</si>
  <si>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</si>
  <si>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</si>
  <si>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</si>
  <si>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</si>
  <si>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</si>
  <si>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</si>
  <si>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</si>
  <si>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</si>
  <si>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</si>
  <si>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</si>
  <si>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</si>
  <si>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</si>
  <si>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</si>
  <si>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</si>
  <si>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</si>
  <si>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</si>
  <si>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</si>
  <si>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</si>
  <si>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</si>
  <si>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6.09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</si>
  <si>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</si>
  <si>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</si>
  <si>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</si>
  <si>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</si>
  <si>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</si>
  <si>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</si>
  <si>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</si>
  <si>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</si>
  <si>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</si>
  <si>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</si>
  <si>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</si>
  <si>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</si>
  <si>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</si>
  <si>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</si>
  <si>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</si>
  <si>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</si>
  <si>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</si>
  <si>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</si>
  <si>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</si>
  <si>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</si>
  <si>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</si>
  <si>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</si>
  <si>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</si>
  <si>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</si>
  <si>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</si>
  <si>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</si>
  <si>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</si>
  <si>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</si>
  <si>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</si>
  <si>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</si>
  <si>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</si>
  <si>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</si>
  <si>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</si>
  <si>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</si>
  <si>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</si>
  <si>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</si>
  <si>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</si>
  <si>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</si>
  <si>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</si>
  <si>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</si>
  <si>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</si>
  <si>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</si>
  <si>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</si>
  <si>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</si>
  <si>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</si>
  <si>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</si>
  <si>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</si>
  <si>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</si>
  <si>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</si>
  <si>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</si>
  <si>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</si>
  <si>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</si>
  <si>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</si>
  <si>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</si>
  <si>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</si>
  <si>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</si>
  <si>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</si>
  <si>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</si>
  <si>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</si>
  <si>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</si>
  <si>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</si>
  <si>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</si>
  <si>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</si>
  <si>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</si>
  <si>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</si>
  <si>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</si>
  <si>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1631.132</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</si>
  <si>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</si>
  <si>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</si>
  <si>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</si>
  <si>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</si>
  <si>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</si>
  <si>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</si>
  <si>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</si>
  <si>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</si>
  <si>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</si>
  <si>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</si>
  <si>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</si>
  <si>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</si>
  <si>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</si>
  <si>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</si>
  <si>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</si>
  <si>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</si>
  <si>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</si>
  <si>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</si>
  <si>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</si>
  <si>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1714.808</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</si>
  <si>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</si>
  <si>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</si>
  <si>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</si>
  <si>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</si>
  <si>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1794.972</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</si>
  <si>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</si>
  <si>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</si>
  <si>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</si>
  <si>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</si>
  <si>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1681.750</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</si>
  <si>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</si>
  <si>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</si>
  <si>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</si>
  <si>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</si>
  <si>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</si>
  <si>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3580492 kB</t>
  </si>
  <si>
    <t>MemAvailable:    7152152 kB</t>
  </si>
  <si>
    <t>Buffers:          204432 kB</t>
  </si>
  <si>
    <t>Cached:          3193680 kB</t>
  </si>
  <si>
    <t>SwapCached:            0 kB</t>
  </si>
  <si>
    <t>Active:          2095508 kB</t>
  </si>
  <si>
    <t>Inactive:        2077904 kB</t>
  </si>
  <si>
    <t>Active(anon):     776548 kB</t>
  </si>
  <si>
    <t>Inactive(anon):    13360 kB</t>
  </si>
  <si>
    <t>Active(file):    1318960 kB</t>
  </si>
  <si>
    <t>Inactive(file):  2064544 kB</t>
  </si>
  <si>
    <t>Unevictable:          32 kB</t>
  </si>
  <si>
    <t>Mlocked:              32 kB</t>
  </si>
  <si>
    <t>SwapTotal:       8342524 kB</t>
  </si>
  <si>
    <t>SwapFree:        8342524 kB</t>
  </si>
  <si>
    <t>Dirty:                 8 kB</t>
  </si>
  <si>
    <t>Writeback:             0 kB</t>
  </si>
  <si>
    <t>AnonPages:        775368 kB</t>
  </si>
  <si>
    <t>Mapped:           215840 kB</t>
  </si>
  <si>
    <t>Shmem:             14612 kB</t>
  </si>
  <si>
    <t>Slab:             266168 kB</t>
  </si>
  <si>
    <t>SReclaimable:     230612 kB</t>
  </si>
  <si>
    <t>SUnreclaim:        35556 kB</t>
  </si>
  <si>
    <t>KernelStack:        7584 kB</t>
  </si>
  <si>
    <t>PageTables:        31668 kB</t>
  </si>
  <si>
    <t>NFS_Unstable:          0 kB</t>
  </si>
  <si>
    <t>Bounce:                0 kB</t>
  </si>
  <si>
    <t>WritebackTmp:          0 kB</t>
  </si>
  <si>
    <t>CommitLimit:    12408028 kB</t>
  </si>
  <si>
    <t>Committed_AS:    3539432 kB</t>
  </si>
  <si>
    <t>VmallocTotal:   34359738367 kB</t>
  </si>
  <si>
    <t>VmallocUsed:           0 kB</t>
  </si>
  <si>
    <t>VmallocChunk:          0 kB</t>
  </si>
  <si>
    <t>HardwareCorrupted:     0 kB</t>
  </si>
  <si>
    <t>AnonHugePages:    471040 kB</t>
  </si>
  <si>
    <t>CmaTotal:              0 kB</t>
  </si>
  <si>
    <t>CmaFree:               0 kB</t>
  </si>
  <si>
    <t>HugePages_Total:       0</t>
  </si>
  <si>
    <t>HugePages_Free:        0</t>
  </si>
  <si>
    <t>HugePages_Rsvd:        0</t>
  </si>
  <si>
    <t>HugePages_Surp:        0</t>
  </si>
  <si>
    <t>Hugepagesize:       2048 kB</t>
  </si>
  <si>
    <t>DirectMap4k:      160540 kB</t>
  </si>
  <si>
    <t>DirectMap2M:     8183808 kB</t>
  </si>
  <si>
    <t>/proc/stat</t>
  </si>
  <si>
    <t>cpu  73919 31563 31017 30671874 70344 0 824 0 0 0</t>
  </si>
  <si>
    <t>cpu0 17655 235 6307 7700475 8572 0 8 0 0 0</t>
  </si>
  <si>
    <t>cpu1 19822 76 7060 7684004 15854 0 9 0 0 0</t>
  </si>
  <si>
    <t>cpu2 18966 272 9163 7698481 3724 0 4 0 0 0</t>
  </si>
  <si>
    <t>cpu3 17475 30978 8485 7588912 42193 0 803 0 0 0</t>
  </si>
  <si>
    <t>intr 20444125 17 2 0 0 0 0 0 0 1 0 0 0 4 0 0 0 555 871 0 0 0 0 0 1748369 0 0 0 0 0 0 0 0 0 0 694341 264470 4726919 13 2652188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</si>
  <si>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32849055</t>
  </si>
  <si>
    <t>btime 1498552702</t>
  </si>
  <si>
    <t>processes 70524</t>
  </si>
  <si>
    <t>procs_running 1</t>
  </si>
  <si>
    <t>procs_blocked 0</t>
  </si>
  <si>
    <t>softirq 11663911 55610 3855420 12898 695257 265031 0 957379 2535846 0 3286470</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</si>
  <si>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</si>
  <si>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</si>
  <si>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</si>
  <si>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</si>
  <si>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</si>
  <si>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</si>
  <si>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54653038  722171    0    0    0     0          0     30817  6347906   42654    0    0    0     0       0          0</t>
  </si>
  <si>
    <t xml:space="preserve">    lo:  158989    1079    0    0    0     0          0         0   158989    1079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</si>
  <si>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</si>
  <si>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</si>
  <si>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</si>
  <si>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</si>
  <si>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</si>
  <si>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</si>
  <si>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</si>
  <si>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</si>
  <si>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</si>
  <si>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</si>
  <si>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</si>
  <si>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</si>
  <si>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</si>
  <si>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</si>
  <si>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</si>
  <si>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</si>
  <si>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</si>
  <si>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</si>
  <si>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</si>
  <si>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</si>
  <si>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</si>
  <si>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</si>
  <si>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</si>
  <si>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</si>
  <si>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</si>
  <si>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</si>
  <si>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44522 1174 3263642 586064 158032 153339 7260128 1268164 0 471820 1854488</t>
  </si>
  <si>
    <t xml:space="preserve">   8       1 sda1 43940 1174 3230210 583084 117784 153339 7260128 1263052 0 466120 1846404</t>
  </si>
  <si>
    <t xml:space="preserve">   8       2 sda2 4 0 8 184 0 0 0 0 0 184 184</t>
  </si>
  <si>
    <t xml:space="preserve">   8       5 sda5 73 0 6472 2180 0 0 0 0 0 2004 2180</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</si>
  <si>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</si>
  <si>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</si>
  <si>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</si>
  <si>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</si>
  <si>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</si>
  <si>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</si>
  <si>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</si>
  <si>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</si>
  <si>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</si>
  <si>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</si>
  <si>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</si>
  <si>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</si>
  <si>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</si>
  <si>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</si>
  <si>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</si>
  <si>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</si>
  <si>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</si>
  <si>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</si>
  <si>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</si>
  <si>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</si>
  <si>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</si>
  <si>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</si>
  <si>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</si>
  <si>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</si>
  <si>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</si>
  <si>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</si>
  <si>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</si>
  <si>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</si>
  <si>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</si>
  <si>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</si>
  <si>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</si>
  <si>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</si>
  <si>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</si>
  <si>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</si>
  <si>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</si>
  <si>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</si>
  <si>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</si>
  <si>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30537 8493271 55 3011 216 144 59453 8801 20 0 1 0 2 123260928 1649 18446744073709551615 94355556155392 94355557580168 140735129968736 140735129964528 140283433834963 0 671173123 4096 1260 1 0 0 17 2 0 0 228 0 0 94355557588096 94355557734120 94355565113344 140735129972508 140735129972555 140735129972555 140735129972707 0</t>
  </si>
  <si>
    <t>/proc/1/statm</t>
  </si>
  <si>
    <t>30093 1649 1014 348 0 21064 0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</si>
  <si>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</si>
  <si>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</si>
  <si>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</si>
  <si>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</si>
  <si>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</si>
  <si>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4006:e024:680:271c:32f5:b598:ea15:eb2e/64 Scope:Global</t>
    </r>
  </si>
  <si>
    <r>
      <t xml:space="preserve">          inet6 </t>
    </r>
    <r>
      <rPr>
        <sz val="11"/>
        <color theme="1"/>
        <rFont val="宋体"/>
        <charset val="134"/>
      </rPr>
      <t>鍦板潃</t>
    </r>
    <r>
      <rPr>
        <sz val="11"/>
        <color theme="1"/>
        <rFont val="Courier"/>
        <charset val="134"/>
      </rPr>
      <t>: fe80::a2b:6920:5fab:91a1/64 Scope:Link</t>
    </r>
  </si>
  <si>
    <r>
      <t xml:space="preserve">          inet6 </t>
    </r>
    <r>
      <rPr>
        <sz val="11"/>
        <color theme="1"/>
        <rFont val="宋体"/>
        <charset val="134"/>
      </rPr>
      <t>鍦板潃</t>
    </r>
    <r>
      <rPr>
        <sz val="11"/>
        <color theme="1"/>
        <rFont val="Courier"/>
        <charset val="134"/>
      </rPr>
      <t>: 4006:e024:680:271c:dd8c:d240:ab9c:4eff/64 Scope:Global</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</si>
  <si>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</si>
  <si>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?722171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</si>
  <si>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:42654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</si>
  <si>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</si>
  <si>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:54653038 (54.6 MB)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?6347906 (6.3 MB)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</si>
  <si>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</si>
  <si>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</si>
  <si>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</si>
  <si>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</si>
  <si>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?1079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</si>
  <si>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:1079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</si>
  <si>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</si>
  <si>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:158989 (158.9 KB)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?158989 (158.9 KB)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</si>
  <si>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</si>
  <si>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</si>
  <si>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</si>
  <si>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</si>
  <si>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</si>
  <si>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</si>
  <si>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</si>
  <si>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</si>
  <si>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</si>
  <si>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6414 873473    1% /</t>
  </si>
  <si>
    <t>tmpfs            3971     1   3971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</si>
  <si>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</si>
  <si>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</si>
  <si>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</si>
  <si>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</si>
  <si>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</si>
  <si>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</si>
  <si>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</si>
  <si>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</si>
  <si>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</si>
  <si>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</si>
  <si>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</si>
  <si>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</si>
  <si>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</si>
  <si>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</si>
  <si>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</si>
  <si>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</si>
  <si>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</si>
  <si>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</si>
  <si>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</si>
  <si>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</si>
  <si>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</si>
  <si>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</si>
  <si>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</si>
  <si>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</si>
  <si>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</si>
  <si>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</si>
  <si>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</si>
  <si>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</si>
  <si>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</si>
  <si>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</si>
  <si>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</si>
  <si>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</si>
  <si>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</si>
  <si>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</si>
  <si>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</si>
  <si>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</si>
  <si>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</si>
  <si>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</si>
  <si>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</si>
  <si>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</si>
  <si>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</si>
  <si>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</si>
  <si>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</si>
  <si>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</si>
  <si>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</si>
  <si>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</si>
  <si>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</si>
  <si>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</si>
  <si>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</si>
  <si>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</si>
  <si>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</si>
  <si>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</si>
  <si>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14:08:17 up 21:29,  5 users,  load average: 0.16, 0.07, 0.06</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</si>
  <si>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</si>
  <si>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</si>
  <si>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</si>
  <si>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</si>
  <si>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</si>
  <si>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</si>
  <si>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</si>
  <si>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</si>
  <si>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</si>
  <si>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</si>
  <si>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</si>
  <si>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</si>
  <si>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</si>
  <si>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</si>
  <si>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</si>
  <si>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</si>
  <si>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</si>
  <si>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</si>
  <si>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</si>
  <si>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t>
  </si>
  <si>
    <t>sda1</t>
  </si>
  <si>
    <t>sda2</t>
  </si>
  <si>
    <t>sda5</t>
  </si>
  <si>
    <t>Totals</t>
  </si>
  <si>
    <t>Disk %Busy orvibo-Aspire-1602M</t>
  </si>
  <si>
    <t>Disk Read KB/s orvibo-Aspire-1602M</t>
  </si>
  <si>
    <t>Disk Write KB/s orvibo-Aspire-1602M</t>
  </si>
  <si>
    <t>Disk transfers per second orvibo-Aspire-1602M</t>
  </si>
  <si>
    <t>JFS Filespace %Used orvibo-Aspire-1602M</t>
  </si>
  <si>
    <t>/dev/hugepages</t>
  </si>
  <si>
    <t>/dev/mqueue</t>
  </si>
  <si>
    <t>/run</t>
  </si>
  <si>
    <t>/</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</si>
  <si>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</si>
  <si>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</si>
  <si>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</si>
  <si>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</si>
  <si>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</si>
  <si>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</si>
  <si>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</si>
  <si>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</si>
  <si>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</si>
  <si>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</si>
  <si>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</si>
  <si>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</si>
  <si>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</si>
  <si>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</si>
  <si>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</si>
  <si>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</si>
  <si>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</si>
  <si>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</si>
  <si>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</si>
  <si>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</si>
  <si>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enp3s0-read</t>
  </si>
  <si>
    <t>enp3s0-write</t>
  </si>
  <si>
    <t>wlp5s0-read</t>
  </si>
  <si>
    <t>lo-read</t>
  </si>
  <si>
    <t>wlp5s0-write</t>
  </si>
  <si>
    <t>lo-write</t>
  </si>
  <si>
    <t>lototal</t>
  </si>
  <si>
    <t>wlp5s0-total</t>
  </si>
  <si>
    <t>lo-total</t>
  </si>
  <si>
    <t>Total-Read</t>
  </si>
  <si>
    <t>Total-Write (-ve)</t>
  </si>
  <si>
    <t>Network Packets orvibo-Aspire-1602M</t>
  </si>
  <si>
    <t>enp3s0-read/s</t>
  </si>
  <si>
    <t>enp3s0-write/s</t>
  </si>
  <si>
    <t>lo-read/s</t>
  </si>
  <si>
    <t>lo-write/s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</si>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</sst>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hh:mm"/>
    <numFmt numFmtId="177" formatCode="#,##0.0"/>
    <numFmt numFmtId="178" formatCode="dd\-mmm\-yy"/>
    <numFmt numFmtId="179" formatCode="0.0"/>
    <numFmt numFmtId="180" formatCode="#0.0"/>
    <numFmt numFmtId="181" formatCode="hh:mm:ss"/>
  </numFmts>
  <fonts count="23">
    <font>
      <sz val="11"/>
      <color theme="1"/>
      <name val="宋体"/>
      <charset val="134"/>
      <scheme val="minor"/>
    </font>
    <font>
      <sz val="11"/>
      <color theme="1"/>
      <name val="Courier"/>
      <charset val="134"/>
    </font>
    <font>
      <b/>
      <sz val="11"/>
      <color theme="1"/>
      <name val="宋体"/>
      <charset val="134"/>
      <scheme val="minor"/>
    </font>
    <font>
      <b/>
      <sz val="11"/>
      <color rgb="FFFA7D00"/>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
      <b/>
      <sz val="13"/>
      <color theme="3"/>
      <name val="宋体"/>
      <charset val="134"/>
      <scheme val="minor"/>
    </font>
    <font>
      <u/>
      <sz val="11"/>
      <color rgb="FF0000FF"/>
      <name val="宋体"/>
      <charset val="0"/>
      <scheme val="minor"/>
    </font>
    <font>
      <sz val="11"/>
      <color theme="0"/>
      <name val="宋体"/>
      <charset val="0"/>
      <scheme val="minor"/>
    </font>
    <font>
      <sz val="11"/>
      <color rgb="FF00610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1"/>
      <color rgb="FF3F3F3F"/>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
      <b/>
      <sz val="11"/>
      <color theme="1"/>
      <name val="宋体"/>
      <charset val="0"/>
      <scheme val="minor"/>
    </font>
    <font>
      <b/>
      <sz val="11"/>
      <color rgb="FFFFFFFF"/>
      <name val="宋体"/>
      <charset val="0"/>
      <scheme val="minor"/>
    </font>
    <font>
      <sz val="11"/>
      <color rgb="FFFA7D00"/>
      <name val="宋体"/>
      <charset val="0"/>
      <scheme val="minor"/>
    </font>
    <font>
      <sz val="11"/>
      <color theme="1"/>
      <name val="宋体"/>
      <charset val="134"/>
    </font>
  </fonts>
  <fills count="33">
    <fill>
      <patternFill patternType="none"/>
    </fill>
    <fill>
      <patternFill patternType="gray125"/>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6" tint="0.799981688894314"/>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4" borderId="0" applyNumberFormat="0" applyBorder="0" applyAlignment="0" applyProtection="0">
      <alignment vertical="center"/>
    </xf>
    <xf numFmtId="0" fontId="6"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9" fillId="9"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5" borderId="4" applyNumberFormat="0" applyFont="0" applyAlignment="0" applyProtection="0">
      <alignment vertical="center"/>
    </xf>
    <xf numFmtId="0" fontId="9" fillId="19" borderId="0" applyNumberFormat="0" applyBorder="0" applyAlignment="0" applyProtection="0">
      <alignment vertical="center"/>
    </xf>
    <xf numFmtId="0" fontId="1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8" fillId="0" borderId="2" applyNumberFormat="0" applyFill="0" applyAlignment="0" applyProtection="0">
      <alignment vertical="center"/>
    </xf>
    <xf numFmtId="0" fontId="7" fillId="0" borderId="2" applyNumberFormat="0" applyFill="0" applyAlignment="0" applyProtection="0">
      <alignment vertical="center"/>
    </xf>
    <xf numFmtId="0" fontId="9" fillId="22" borderId="0" applyNumberFormat="0" applyBorder="0" applyAlignment="0" applyProtection="0">
      <alignment vertical="center"/>
    </xf>
    <xf numFmtId="0" fontId="16" fillId="0" borderId="6" applyNumberFormat="0" applyFill="0" applyAlignment="0" applyProtection="0">
      <alignment vertical="center"/>
    </xf>
    <xf numFmtId="0" fontId="9" fillId="26" borderId="0" applyNumberFormat="0" applyBorder="0" applyAlignment="0" applyProtection="0">
      <alignment vertical="center"/>
    </xf>
    <xf numFmtId="0" fontId="14" fillId="2" borderId="3" applyNumberFormat="0" applyAlignment="0" applyProtection="0">
      <alignment vertical="center"/>
    </xf>
    <xf numFmtId="0" fontId="3" fillId="2" borderId="1" applyNumberFormat="0" applyAlignment="0" applyProtection="0">
      <alignment vertical="center"/>
    </xf>
    <xf numFmtId="0" fontId="20" fillId="25" borderId="7" applyNumberFormat="0" applyAlignment="0" applyProtection="0">
      <alignment vertical="center"/>
    </xf>
    <xf numFmtId="0" fontId="11" fillId="6" borderId="0" applyNumberFormat="0" applyBorder="0" applyAlignment="0" applyProtection="0">
      <alignment vertical="center"/>
    </xf>
    <xf numFmtId="0" fontId="9" fillId="29" borderId="0" applyNumberFormat="0" applyBorder="0" applyAlignment="0" applyProtection="0">
      <alignment vertical="center"/>
    </xf>
    <xf numFmtId="0" fontId="21" fillId="0" borderId="8" applyNumberFormat="0" applyFill="0" applyAlignment="0" applyProtection="0">
      <alignment vertical="center"/>
    </xf>
    <xf numFmtId="0" fontId="19" fillId="0" borderId="5" applyNumberFormat="0" applyFill="0" applyAlignment="0" applyProtection="0">
      <alignment vertical="center"/>
    </xf>
    <xf numFmtId="0" fontId="10" fillId="5" borderId="0" applyNumberFormat="0" applyBorder="0" applyAlignment="0" applyProtection="0">
      <alignment vertical="center"/>
    </xf>
    <xf numFmtId="0" fontId="13" fillId="8" borderId="0" applyNumberFormat="0" applyBorder="0" applyAlignment="0" applyProtection="0">
      <alignment vertical="center"/>
    </xf>
    <xf numFmtId="0" fontId="11" fillId="32" borderId="0" applyNumberFormat="0" applyBorder="0" applyAlignment="0" applyProtection="0">
      <alignment vertical="center"/>
    </xf>
    <xf numFmtId="0" fontId="9" fillId="13" borderId="0" applyNumberFormat="0" applyBorder="0" applyAlignment="0" applyProtection="0">
      <alignment vertical="center"/>
    </xf>
    <xf numFmtId="0" fontId="11" fillId="31" borderId="0" applyNumberFormat="0" applyBorder="0" applyAlignment="0" applyProtection="0">
      <alignment vertical="center"/>
    </xf>
    <xf numFmtId="0" fontId="11" fillId="24" borderId="0" applyNumberFormat="0" applyBorder="0" applyAlignment="0" applyProtection="0">
      <alignment vertical="center"/>
    </xf>
    <xf numFmtId="0" fontId="11" fillId="30" borderId="0" applyNumberFormat="0" applyBorder="0" applyAlignment="0" applyProtection="0">
      <alignment vertical="center"/>
    </xf>
    <xf numFmtId="0" fontId="11" fillId="28" borderId="0" applyNumberFormat="0" applyBorder="0" applyAlignment="0" applyProtection="0">
      <alignment vertical="center"/>
    </xf>
    <xf numFmtId="0" fontId="9" fillId="18" borderId="0" applyNumberFormat="0" applyBorder="0" applyAlignment="0" applyProtection="0">
      <alignment vertical="center"/>
    </xf>
    <xf numFmtId="0" fontId="9" fillId="12" borderId="0" applyNumberFormat="0" applyBorder="0" applyAlignment="0" applyProtection="0">
      <alignment vertical="center"/>
    </xf>
    <xf numFmtId="0" fontId="11" fillId="17" borderId="0" applyNumberFormat="0" applyBorder="0" applyAlignment="0" applyProtection="0">
      <alignment vertical="center"/>
    </xf>
    <xf numFmtId="0" fontId="11" fillId="23" borderId="0" applyNumberFormat="0" applyBorder="0" applyAlignment="0" applyProtection="0">
      <alignment vertical="center"/>
    </xf>
    <xf numFmtId="0" fontId="9" fillId="4" borderId="0" applyNumberFormat="0" applyBorder="0" applyAlignment="0" applyProtection="0">
      <alignment vertical="center"/>
    </xf>
    <xf numFmtId="0" fontId="11" fillId="21" borderId="0" applyNumberFormat="0" applyBorder="0" applyAlignment="0" applyProtection="0">
      <alignment vertical="center"/>
    </xf>
    <xf numFmtId="0" fontId="9" fillId="20" borderId="0" applyNumberFormat="0" applyBorder="0" applyAlignment="0" applyProtection="0">
      <alignment vertical="center"/>
    </xf>
    <xf numFmtId="0" fontId="9" fillId="16" borderId="0" applyNumberFormat="0" applyBorder="0" applyAlignment="0" applyProtection="0">
      <alignment vertical="center"/>
    </xf>
    <xf numFmtId="0" fontId="11" fillId="11" borderId="0" applyNumberFormat="0" applyBorder="0" applyAlignment="0" applyProtection="0">
      <alignment vertical="center"/>
    </xf>
    <xf numFmtId="0" fontId="9" fillId="27"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8" fontId="0" fillId="0" borderId="0" xfId="0" applyNumberFormat="1">
      <alignment vertical="center"/>
    </xf>
    <xf numFmtId="176"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8" fontId="0" fillId="0" borderId="0" xfId="0" applyNumberFormat="1" applyAlignment="1">
      <alignment horizontal="left" vertical="center"/>
    </xf>
    <xf numFmtId="181"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77"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2017/6/28</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CPU_ALL!$J$2:$J$14</c:f>
              <c:numCache>
                <c:formatCode>General</c:formatCode>
                <c:ptCount val="13"/>
                <c:pt idx="0">
                  <c:v>0.7</c:v>
                </c:pt>
                <c:pt idx="1">
                  <c:v>0.2</c:v>
                </c:pt>
                <c:pt idx="2">
                  <c:v>0.4</c:v>
                </c:pt>
                <c:pt idx="3">
                  <c:v>0.5</c:v>
                </c:pt>
                <c:pt idx="4">
                  <c:v>0.2</c:v>
                </c:pt>
                <c:pt idx="5">
                  <c:v>0.3</c:v>
                </c:pt>
                <c:pt idx="6">
                  <c:v>0.1</c:v>
                </c:pt>
                <c:pt idx="7">
                  <c:v>0.3</c:v>
                </c:pt>
                <c:pt idx="8">
                  <c:v>0.3</c:v>
                </c:pt>
                <c:pt idx="9">
                  <c:v>0.7</c:v>
                </c:pt>
                <c:pt idx="10">
                  <c:v>0.2</c:v>
                </c:pt>
                <c:pt idx="11">
                  <c:v>0.4</c:v>
                </c:pt>
                <c:pt idx="12">
                  <c:v>8.2</c:v>
                </c:pt>
              </c:numCache>
            </c:numRef>
          </c:val>
          <c:smooth val="0"/>
        </c:ser>
        <c:dLbls>
          <c:showLegendKey val="0"/>
          <c:showVal val="0"/>
          <c:showCatName val="0"/>
          <c:showSerName val="0"/>
          <c:showPercent val="0"/>
          <c:showBubbleSize val="0"/>
        </c:dLbls>
        <c:marker val="0"/>
        <c:smooth val="0"/>
        <c:axId val="843669329"/>
        <c:axId val="931930184"/>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DISK_SUMM!$D$2:$D$14</c:f>
              <c:numCache>
                <c:formatCode>General</c:formatCode>
                <c:ptCount val="13"/>
                <c:pt idx="0">
                  <c:v>0.6</c:v>
                </c:pt>
                <c:pt idx="1">
                  <c:v>0.4</c:v>
                </c:pt>
                <c:pt idx="2">
                  <c:v>0.4</c:v>
                </c:pt>
                <c:pt idx="3">
                  <c:v>0.8</c:v>
                </c:pt>
                <c:pt idx="4">
                  <c:v>1.2</c:v>
                </c:pt>
                <c:pt idx="5">
                  <c:v>0.4</c:v>
                </c:pt>
                <c:pt idx="6">
                  <c:v>0.4</c:v>
                </c:pt>
                <c:pt idx="7">
                  <c:v>1.4</c:v>
                </c:pt>
                <c:pt idx="8">
                  <c:v>0.8</c:v>
                </c:pt>
                <c:pt idx="9">
                  <c:v>0.4</c:v>
                </c:pt>
                <c:pt idx="10">
                  <c:v>0.4</c:v>
                </c:pt>
                <c:pt idx="11">
                  <c:v>12.4</c:v>
                </c:pt>
                <c:pt idx="12">
                  <c:v>0.4</c:v>
                </c:pt>
              </c:numCache>
            </c:numRef>
          </c:val>
          <c:smooth val="0"/>
        </c:ser>
        <c:dLbls>
          <c:showLegendKey val="0"/>
          <c:showVal val="0"/>
          <c:showCatName val="0"/>
          <c:showSerName val="0"/>
          <c:showPercent val="0"/>
          <c:showBubbleSize val="0"/>
        </c:dLbls>
        <c:marker val="0"/>
        <c:smooth val="0"/>
        <c:axId val="870322947"/>
        <c:axId val="625024328"/>
      </c:lineChart>
      <c:catAx>
        <c:axId val="8436693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1930184"/>
        <c:crosses val="autoZero"/>
        <c:auto val="0"/>
        <c:lblAlgn val="ctr"/>
        <c:lblOffset val="100"/>
        <c:noMultiLvlLbl val="0"/>
      </c:catAx>
      <c:valAx>
        <c:axId val="931930184"/>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3669329"/>
        <c:crosses val="autoZero"/>
        <c:crossBetween val="between"/>
      </c:valAx>
      <c:catAx>
        <c:axId val="87032294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5024328"/>
        <c:crosses val="autoZero"/>
        <c:auto val="1"/>
        <c:lblAlgn val="ctr"/>
        <c:lblOffset val="100"/>
        <c:noMultiLvlLbl val="0"/>
      </c:catAx>
      <c:valAx>
        <c:axId val="625024328"/>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032294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2017/6/28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DISKREAD!$B$16:$E$16</c:f>
              <c:numCache>
                <c:formatCode>0.0</c:formatCode>
                <c:ptCount val="4"/>
                <c:pt idx="0">
                  <c:v>0</c:v>
                </c:pt>
                <c:pt idx="1">
                  <c:v>0</c:v>
                </c:pt>
                <c:pt idx="2">
                  <c:v>0</c:v>
                </c:pt>
                <c:pt idx="3">
                  <c:v>0</c:v>
                </c:pt>
              </c:numCache>
            </c:numRef>
          </c:val>
        </c:ser>
        <c:ser>
          <c:idx val="1"/>
          <c:order val="1"/>
          <c:tx>
            <c:strRef>
              <c:f>"WAvg."</c:f>
              <c:strCache>
                <c:ptCount val="1"/>
                <c:pt idx="0">
                  <c:v>WAvg.</c:v>
                </c:pt>
              </c:strCache>
            </c:strRef>
          </c:tx>
          <c:invertIfNegative val="0"/>
          <c:dLbls>
            <c:delete val="1"/>
          </c:dLbls>
          <c:val>
            <c:numRef>
              <c:f>DISKREAD!$B$17:$E$17</c:f>
              <c:numCache>
                <c:formatCode>0.0</c:formatCode>
                <c:ptCount val="4"/>
                <c:pt idx="0">
                  <c:v>0</c:v>
                </c:pt>
                <c:pt idx="1">
                  <c:v>0</c:v>
                </c:pt>
                <c:pt idx="2">
                  <c:v>0</c:v>
                </c:pt>
                <c:pt idx="3">
                  <c:v>0</c:v>
                </c:pt>
              </c:numCache>
            </c:numRef>
          </c:val>
        </c:ser>
        <c:dLbls>
          <c:showLegendKey val="0"/>
          <c:showVal val="0"/>
          <c:showCatName val="0"/>
          <c:showSerName val="0"/>
          <c:showPercent val="0"/>
          <c:showBubbleSize val="0"/>
        </c:dLbls>
        <c:gapWidth val="150"/>
        <c:overlap val="100"/>
        <c:axId val="902526535"/>
        <c:axId val="78016010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DISKREAD!$B$18:$E$18</c:f>
              <c:numCache>
                <c:formatCode>0.0</c:formatCode>
                <c:ptCount val="4"/>
                <c:pt idx="0">
                  <c:v>0</c:v>
                </c:pt>
                <c:pt idx="1">
                  <c:v>0</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DISKREAD!$B$19:$E$19</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183251487"/>
        <c:axId val="807866485"/>
      </c:lineChart>
      <c:catAx>
        <c:axId val="90252653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0160102"/>
        <c:crosses val="autoZero"/>
        <c:auto val="1"/>
        <c:lblAlgn val="ctr"/>
        <c:lblOffset val="100"/>
        <c:tickLblSkip val="1"/>
        <c:noMultiLvlLbl val="0"/>
      </c:catAx>
      <c:valAx>
        <c:axId val="780160102"/>
        <c:scaling>
          <c:orientation val="minMax"/>
          <c:max val="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2526535"/>
        <c:crosses val="autoZero"/>
        <c:crossBetween val="between"/>
      </c:valAx>
      <c:catAx>
        <c:axId val="18325148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7866485"/>
        <c:crosses val="autoZero"/>
        <c:auto val="1"/>
        <c:lblAlgn val="ctr"/>
        <c:lblOffset val="100"/>
        <c:noMultiLvlLbl val="0"/>
      </c:catAx>
      <c:valAx>
        <c:axId val="807866485"/>
        <c:scaling>
          <c:orientation val="minMax"/>
          <c:max val="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325148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2017/6/28</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DISKREAD!$B$2:$B$14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DISKREAD!$C$2:$C$14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DISKREAD!$D$2:$D$14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DISKREAD!$E$2:$E$14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dLbls>
          <c:showLegendKey val="0"/>
          <c:showVal val="0"/>
          <c:showCatName val="0"/>
          <c:showSerName val="0"/>
          <c:showPercent val="0"/>
          <c:showBubbleSize val="0"/>
        </c:dLbls>
        <c:marker val="0"/>
        <c:smooth val="0"/>
        <c:axId val="346768570"/>
        <c:axId val="716658936"/>
      </c:lineChart>
      <c:catAx>
        <c:axId val="3467685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6658936"/>
        <c:crosses val="autoZero"/>
        <c:auto val="0"/>
        <c:lblAlgn val="ctr"/>
        <c:lblOffset val="100"/>
        <c:noMultiLvlLbl val="0"/>
      </c:catAx>
      <c:valAx>
        <c:axId val="716658936"/>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67685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2017/6/28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sda2</c:v>
                </c:pt>
                <c:pt idx="3">
                  <c:v>sda5</c:v>
                </c:pt>
              </c:strCache>
            </c:strRef>
          </c:cat>
          <c:val>
            <c:numRef>
              <c:f>DISKWRITE!$B$16:$E$16</c:f>
              <c:numCache>
                <c:formatCode>0.0</c:formatCode>
                <c:ptCount val="4"/>
                <c:pt idx="0">
                  <c:v>12.7923076923077</c:v>
                </c:pt>
                <c:pt idx="1">
                  <c:v>12.7923076923077</c:v>
                </c:pt>
                <c:pt idx="2">
                  <c:v>0</c:v>
                </c:pt>
                <c:pt idx="3">
                  <c:v>0</c:v>
                </c:pt>
              </c:numCache>
            </c:numRef>
          </c:val>
        </c:ser>
        <c:ser>
          <c:idx val="1"/>
          <c:order val="1"/>
          <c:tx>
            <c:strRef>
              <c:f>"WAvg."</c:f>
              <c:strCache>
                <c:ptCount val="1"/>
                <c:pt idx="0">
                  <c:v>WAvg.</c:v>
                </c:pt>
              </c:strCache>
            </c:strRef>
          </c:tx>
          <c:invertIfNegative val="0"/>
          <c:dLbls>
            <c:delete val="1"/>
          </c:dLbls>
          <c:val>
            <c:numRef>
              <c:f>DISKWRITE!$B$17:$E$17</c:f>
              <c:numCache>
                <c:formatCode>0.0</c:formatCode>
                <c:ptCount val="4"/>
                <c:pt idx="0">
                  <c:v>42.0575419769647</c:v>
                </c:pt>
                <c:pt idx="1">
                  <c:v>42.0575419769647</c:v>
                </c:pt>
                <c:pt idx="2">
                  <c:v>0</c:v>
                </c:pt>
                <c:pt idx="3">
                  <c:v>0</c:v>
                </c:pt>
              </c:numCache>
            </c:numRef>
          </c:val>
        </c:ser>
        <c:dLbls>
          <c:showLegendKey val="0"/>
          <c:showVal val="0"/>
          <c:showCatName val="0"/>
          <c:showSerName val="0"/>
          <c:showPercent val="0"/>
          <c:showBubbleSize val="0"/>
        </c:dLbls>
        <c:gapWidth val="150"/>
        <c:overlap val="100"/>
        <c:axId val="114333600"/>
        <c:axId val="4065508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DISKWRITE!$B$18:$E$18</c:f>
              <c:numCache>
                <c:formatCode>0.0</c:formatCode>
                <c:ptCount val="4"/>
                <c:pt idx="0">
                  <c:v>70</c:v>
                </c:pt>
                <c:pt idx="1">
                  <c:v>70</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DISKWRITE!$B$19:$E$19</c:f>
              <c:numCache>
                <c:formatCode>0.0</c:formatCode>
                <c:ptCount val="4"/>
                <c:pt idx="0">
                  <c:v>1.2</c:v>
                </c:pt>
                <c:pt idx="1">
                  <c:v>1.2</c:v>
                </c:pt>
                <c:pt idx="2">
                  <c:v>0</c:v>
                </c:pt>
                <c:pt idx="3">
                  <c:v>0</c:v>
                </c:pt>
              </c:numCache>
            </c:numRef>
          </c:val>
          <c:smooth val="0"/>
        </c:ser>
        <c:dLbls>
          <c:showLegendKey val="0"/>
          <c:showVal val="0"/>
          <c:showCatName val="0"/>
          <c:showSerName val="0"/>
          <c:showPercent val="0"/>
          <c:showBubbleSize val="0"/>
        </c:dLbls>
        <c:marker val="0"/>
        <c:smooth val="0"/>
        <c:axId val="712074820"/>
        <c:axId val="220910011"/>
      </c:lineChart>
      <c:catAx>
        <c:axId val="11433360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655084"/>
        <c:crosses val="autoZero"/>
        <c:auto val="1"/>
        <c:lblAlgn val="ctr"/>
        <c:lblOffset val="100"/>
        <c:tickLblSkip val="1"/>
        <c:noMultiLvlLbl val="0"/>
      </c:catAx>
      <c:valAx>
        <c:axId val="40655084"/>
        <c:scaling>
          <c:orientation val="minMax"/>
          <c:max val="7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4333600"/>
        <c:crosses val="autoZero"/>
        <c:crossBetween val="between"/>
      </c:valAx>
      <c:catAx>
        <c:axId val="71207482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0910011"/>
        <c:crosses val="autoZero"/>
        <c:auto val="1"/>
        <c:lblAlgn val="ctr"/>
        <c:lblOffset val="100"/>
        <c:noMultiLvlLbl val="0"/>
      </c:catAx>
      <c:valAx>
        <c:axId val="220910011"/>
        <c:scaling>
          <c:orientation val="minMax"/>
          <c:max val="7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207482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2017/6/28</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DISKWRITE!$B$2:$B$14</c:f>
              <c:numCache>
                <c:formatCode>General</c:formatCode>
                <c:ptCount val="13"/>
                <c:pt idx="0">
                  <c:v>5.1</c:v>
                </c:pt>
                <c:pt idx="1">
                  <c:v>1.2</c:v>
                </c:pt>
                <c:pt idx="2">
                  <c:v>1.2</c:v>
                </c:pt>
                <c:pt idx="3">
                  <c:v>5.6</c:v>
                </c:pt>
                <c:pt idx="4">
                  <c:v>3.6</c:v>
                </c:pt>
                <c:pt idx="5">
                  <c:v>1.2</c:v>
                </c:pt>
                <c:pt idx="6">
                  <c:v>1.2</c:v>
                </c:pt>
                <c:pt idx="7">
                  <c:v>4.8</c:v>
                </c:pt>
                <c:pt idx="8">
                  <c:v>2.8</c:v>
                </c:pt>
                <c:pt idx="9">
                  <c:v>1.6</c:v>
                </c:pt>
                <c:pt idx="10">
                  <c:v>64</c:v>
                </c:pt>
                <c:pt idx="11">
                  <c:v>70</c:v>
                </c:pt>
                <c:pt idx="12">
                  <c:v>4</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DISKWRITE!$C$2:$C$14</c:f>
              <c:numCache>
                <c:formatCode>General</c:formatCode>
                <c:ptCount val="13"/>
                <c:pt idx="0">
                  <c:v>5.1</c:v>
                </c:pt>
                <c:pt idx="1">
                  <c:v>1.2</c:v>
                </c:pt>
                <c:pt idx="2">
                  <c:v>1.2</c:v>
                </c:pt>
                <c:pt idx="3">
                  <c:v>5.6</c:v>
                </c:pt>
                <c:pt idx="4">
                  <c:v>3.6</c:v>
                </c:pt>
                <c:pt idx="5">
                  <c:v>1.2</c:v>
                </c:pt>
                <c:pt idx="6">
                  <c:v>1.2</c:v>
                </c:pt>
                <c:pt idx="7">
                  <c:v>4.8</c:v>
                </c:pt>
                <c:pt idx="8">
                  <c:v>2.8</c:v>
                </c:pt>
                <c:pt idx="9">
                  <c:v>1.6</c:v>
                </c:pt>
                <c:pt idx="10">
                  <c:v>64</c:v>
                </c:pt>
                <c:pt idx="11">
                  <c:v>70</c:v>
                </c:pt>
                <c:pt idx="12">
                  <c:v>4</c:v>
                </c:pt>
              </c:numCache>
            </c:numRef>
          </c:val>
          <c:smooth val="0"/>
        </c:ser>
        <c:ser>
          <c:idx val="2"/>
          <c:order val="2"/>
          <c:tx>
            <c:strRef>
              <c:f>DISKWRITE!$D$1</c:f>
              <c:strCache>
                <c:ptCount val="1"/>
                <c:pt idx="0">
                  <c:v>sda2</c:v>
                </c:pt>
              </c:strCache>
            </c:strRef>
          </c:tx>
          <c:spPr>
            <a:ln w="25400" cap="rnd" cmpd="sng" algn="ctr">
              <a:solidFill>
                <a:schemeClr val="accent3"/>
              </a:solidFill>
              <a:prstDash val="solid"/>
              <a:round/>
            </a:ln>
          </c:spPr>
          <c:marker>
            <c:symbol val="none"/>
          </c:marker>
          <c:dLbls>
            <c:delete val="1"/>
          </c:dLbls>
          <c:cat>
            <c:numRef>
              <c:f>DISKWRITE!$A$2:$A$14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DISKWRITE!$D$2:$D$14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3"/>
          <c:order val="3"/>
          <c:tx>
            <c:strRef>
              <c:f>DISKWRITE!$E$1</c:f>
              <c:strCache>
                <c:ptCount val="1"/>
                <c:pt idx="0">
                  <c:v>sda5</c:v>
                </c:pt>
              </c:strCache>
            </c:strRef>
          </c:tx>
          <c:spPr>
            <a:ln w="25400" cap="rnd" cmpd="sng" algn="ctr">
              <a:solidFill>
                <a:schemeClr val="accent4"/>
              </a:solidFill>
              <a:prstDash val="solid"/>
              <a:round/>
            </a:ln>
          </c:spPr>
          <c:marker>
            <c:symbol val="none"/>
          </c:marker>
          <c:dLbls>
            <c:delete val="1"/>
          </c:dLbls>
          <c:cat>
            <c:numRef>
              <c:f>DISKWRITE!$A$2:$A$14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DISKWRITE!$E$2:$E$14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dLbls>
          <c:showLegendKey val="0"/>
          <c:showVal val="0"/>
          <c:showCatName val="0"/>
          <c:showSerName val="0"/>
          <c:showPercent val="0"/>
          <c:showBubbleSize val="0"/>
        </c:dLbls>
        <c:marker val="0"/>
        <c:smooth val="0"/>
        <c:axId val="512792502"/>
        <c:axId val="287677700"/>
      </c:lineChart>
      <c:catAx>
        <c:axId val="51279250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7677700"/>
        <c:crosses val="autoZero"/>
        <c:auto val="0"/>
        <c:lblAlgn val="ctr"/>
        <c:lblOffset val="100"/>
        <c:noMultiLvlLbl val="0"/>
      </c:catAx>
      <c:valAx>
        <c:axId val="28767770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279250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2017/6/28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sda2</c:v>
                </c:pt>
                <c:pt idx="3">
                  <c:v>sda5</c:v>
                </c:pt>
              </c:strCache>
            </c:strRef>
          </c:cat>
          <c:val>
            <c:numRef>
              <c:f>DISKXFER!$B$16:$E$16</c:f>
              <c:numCache>
                <c:formatCode>0.0</c:formatCode>
                <c:ptCount val="4"/>
                <c:pt idx="0">
                  <c:v>0.769230769230769</c:v>
                </c:pt>
                <c:pt idx="1">
                  <c:v>0.769230769230769</c:v>
                </c:pt>
                <c:pt idx="2">
                  <c:v>0</c:v>
                </c:pt>
                <c:pt idx="3">
                  <c:v>0</c:v>
                </c:pt>
              </c:numCache>
            </c:numRef>
          </c:val>
        </c:ser>
        <c:ser>
          <c:idx val="1"/>
          <c:order val="1"/>
          <c:tx>
            <c:strRef>
              <c:f>"WAvg."</c:f>
              <c:strCache>
                <c:ptCount val="1"/>
                <c:pt idx="0">
                  <c:v>WAvg.</c:v>
                </c:pt>
              </c:strCache>
            </c:strRef>
          </c:tx>
          <c:invertIfNegative val="0"/>
          <c:dLbls>
            <c:delete val="1"/>
          </c:dLbls>
          <c:val>
            <c:numRef>
              <c:f>DISKXFER!$B$17:$E$17</c:f>
              <c:numCache>
                <c:formatCode>0.0</c:formatCode>
                <c:ptCount val="4"/>
                <c:pt idx="0">
                  <c:v>3.22876923076923</c:v>
                </c:pt>
                <c:pt idx="1">
                  <c:v>3.22876923076923</c:v>
                </c:pt>
                <c:pt idx="2">
                  <c:v>0</c:v>
                </c:pt>
                <c:pt idx="3">
                  <c:v>0</c:v>
                </c:pt>
              </c:numCache>
            </c:numRef>
          </c:val>
        </c:ser>
        <c:dLbls>
          <c:showLegendKey val="0"/>
          <c:showVal val="0"/>
          <c:showCatName val="0"/>
          <c:showSerName val="0"/>
          <c:showPercent val="0"/>
          <c:showBubbleSize val="0"/>
        </c:dLbls>
        <c:gapWidth val="150"/>
        <c:overlap val="100"/>
        <c:axId val="548569058"/>
        <c:axId val="87657534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DISKXFER!$B$18:$E$18</c:f>
              <c:numCache>
                <c:formatCode>0.0</c:formatCode>
                <c:ptCount val="4"/>
                <c:pt idx="0">
                  <c:v>6.2</c:v>
                </c:pt>
                <c:pt idx="1">
                  <c:v>6.2</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DISKXFER!$B$19:$E$19</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451798404"/>
        <c:axId val="551964620"/>
      </c:lineChart>
      <c:catAx>
        <c:axId val="54856905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6575342"/>
        <c:crosses val="autoZero"/>
        <c:auto val="1"/>
        <c:lblAlgn val="ctr"/>
        <c:lblOffset val="100"/>
        <c:tickLblSkip val="1"/>
        <c:noMultiLvlLbl val="0"/>
      </c:catAx>
      <c:valAx>
        <c:axId val="876575342"/>
        <c:scaling>
          <c:orientation val="minMax"/>
          <c:max val="7.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8569058"/>
        <c:crosses val="autoZero"/>
        <c:crossBetween val="between"/>
      </c:valAx>
      <c:catAx>
        <c:axId val="45179840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1964620"/>
        <c:crosses val="autoZero"/>
        <c:auto val="1"/>
        <c:lblAlgn val="ctr"/>
        <c:lblOffset val="100"/>
        <c:noMultiLvlLbl val="0"/>
      </c:catAx>
      <c:valAx>
        <c:axId val="551964620"/>
        <c:scaling>
          <c:orientation val="minMax"/>
          <c:max val="7.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179840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2017/6/28</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DISKXFER!$B$2:$B$14</c:f>
              <c:numCache>
                <c:formatCode>General</c:formatCode>
                <c:ptCount val="13"/>
                <c:pt idx="0">
                  <c:v>0.3</c:v>
                </c:pt>
                <c:pt idx="1">
                  <c:v>0.2</c:v>
                </c:pt>
                <c:pt idx="2">
                  <c:v>0.2</c:v>
                </c:pt>
                <c:pt idx="3">
                  <c:v>0.4</c:v>
                </c:pt>
                <c:pt idx="4">
                  <c:v>0.6</c:v>
                </c:pt>
                <c:pt idx="5">
                  <c:v>0.2</c:v>
                </c:pt>
                <c:pt idx="6">
                  <c:v>0.2</c:v>
                </c:pt>
                <c:pt idx="7">
                  <c:v>0.7</c:v>
                </c:pt>
                <c:pt idx="8">
                  <c:v>0.4</c:v>
                </c:pt>
                <c:pt idx="9">
                  <c:v>0.2</c:v>
                </c:pt>
                <c:pt idx="10">
                  <c:v>0.2</c:v>
                </c:pt>
                <c:pt idx="11">
                  <c:v>6.2</c:v>
                </c:pt>
                <c:pt idx="12">
                  <c:v>0.2</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DISKXFER!$C$2:$C$14</c:f>
              <c:numCache>
                <c:formatCode>General</c:formatCode>
                <c:ptCount val="13"/>
                <c:pt idx="0">
                  <c:v>0.3</c:v>
                </c:pt>
                <c:pt idx="1">
                  <c:v>0.2</c:v>
                </c:pt>
                <c:pt idx="2">
                  <c:v>0.2</c:v>
                </c:pt>
                <c:pt idx="3">
                  <c:v>0.4</c:v>
                </c:pt>
                <c:pt idx="4">
                  <c:v>0.6</c:v>
                </c:pt>
                <c:pt idx="5">
                  <c:v>0.2</c:v>
                </c:pt>
                <c:pt idx="6">
                  <c:v>0.2</c:v>
                </c:pt>
                <c:pt idx="7">
                  <c:v>0.7</c:v>
                </c:pt>
                <c:pt idx="8">
                  <c:v>0.4</c:v>
                </c:pt>
                <c:pt idx="9">
                  <c:v>0.2</c:v>
                </c:pt>
                <c:pt idx="10">
                  <c:v>0.2</c:v>
                </c:pt>
                <c:pt idx="11">
                  <c:v>6.2</c:v>
                </c:pt>
                <c:pt idx="12">
                  <c:v>0.2</c:v>
                </c:pt>
              </c:numCache>
            </c:numRef>
          </c:val>
          <c:smooth val="0"/>
        </c:ser>
        <c:ser>
          <c:idx val="2"/>
          <c:order val="2"/>
          <c:tx>
            <c:strRef>
              <c:f>DISKXFER!$D$1</c:f>
              <c:strCache>
                <c:ptCount val="1"/>
                <c:pt idx="0">
                  <c:v>sda2</c:v>
                </c:pt>
              </c:strCache>
            </c:strRef>
          </c:tx>
          <c:spPr>
            <a:ln w="25400" cap="rnd" cmpd="sng" algn="ctr">
              <a:solidFill>
                <a:schemeClr val="accent3"/>
              </a:solidFill>
              <a:prstDash val="solid"/>
              <a:round/>
            </a:ln>
          </c:spPr>
          <c:marker>
            <c:symbol val="none"/>
          </c:marker>
          <c:dLbls>
            <c:delete val="1"/>
          </c:dLbls>
          <c:cat>
            <c:numRef>
              <c:f>DISKXFER!$A$2:$A$14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DISKXFER!$D$2:$D$14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3"/>
          <c:order val="3"/>
          <c:tx>
            <c:strRef>
              <c:f>DISKXFER!$E$1</c:f>
              <c:strCache>
                <c:ptCount val="1"/>
                <c:pt idx="0">
                  <c:v>sda5</c:v>
                </c:pt>
              </c:strCache>
            </c:strRef>
          </c:tx>
          <c:spPr>
            <a:ln w="25400" cap="rnd" cmpd="sng" algn="ctr">
              <a:solidFill>
                <a:schemeClr val="accent4"/>
              </a:solidFill>
              <a:prstDash val="solid"/>
              <a:round/>
            </a:ln>
          </c:spPr>
          <c:marker>
            <c:symbol val="none"/>
          </c:marker>
          <c:dLbls>
            <c:delete val="1"/>
          </c:dLbls>
          <c:cat>
            <c:numRef>
              <c:f>DISKXFER!$A$2:$A$14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DISKXFER!$E$2:$E$14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dLbls>
          <c:showLegendKey val="0"/>
          <c:showVal val="0"/>
          <c:showCatName val="0"/>
          <c:showSerName val="0"/>
          <c:showPercent val="0"/>
          <c:showBubbleSize val="0"/>
        </c:dLbls>
        <c:marker val="0"/>
        <c:smooth val="0"/>
        <c:axId val="551083870"/>
        <c:axId val="727839686"/>
      </c:lineChart>
      <c:catAx>
        <c:axId val="5510838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7839686"/>
        <c:crosses val="autoZero"/>
        <c:auto val="0"/>
        <c:lblAlgn val="ctr"/>
        <c:lblOffset val="100"/>
        <c:noMultiLvlLbl val="0"/>
      </c:catAx>
      <c:valAx>
        <c:axId val="727839686"/>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108387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2017/6/28</a:t>
            </a:r>
          </a:p>
        </c:rich>
      </c:tx>
      <c:layout/>
      <c:overlay val="0"/>
    </c:title>
    <c:autoTitleDeleted val="0"/>
    <c:plotArea>
      <c:layout/>
      <c:barChart>
        <c:barDir val="col"/>
        <c:grouping val="stacked"/>
        <c:varyColors val="0"/>
        <c:ser>
          <c:idx val="0"/>
          <c:order val="0"/>
          <c:tx>
            <c:strRef>
              <c:f>JFSFILE!$A$16</c:f>
              <c:strCache>
                <c:ptCount val="1"/>
                <c:pt idx="0">
                  <c:v>Avg.</c:v>
                </c:pt>
              </c:strCache>
            </c:strRef>
          </c:tx>
          <c:invertIfNegative val="0"/>
          <c:dLbls>
            <c:delete val="1"/>
          </c:dLbls>
          <c:cat>
            <c:strRef>
              <c:f>JFSFILE!$B$1:$H$1</c:f>
              <c:strCache>
                <c:ptCount val="7"/>
                <c:pt idx="0">
                  <c:v>/dev/hugepages</c:v>
                </c:pt>
                <c:pt idx="1">
                  <c:v>/dev/mqueue</c:v>
                </c:pt>
                <c:pt idx="2">
                  <c:v>/run</c:v>
                </c:pt>
                <c:pt idx="3">
                  <c:v>/</c:v>
                </c:pt>
                <c:pt idx="4">
                  <c:v>/run/lock</c:v>
                </c:pt>
                <c:pt idx="5">
                  <c:v>/dev</c:v>
                </c:pt>
                <c:pt idx="6">
                  <c:v>/run/user/1000</c:v>
                </c:pt>
              </c:strCache>
            </c:strRef>
          </c:cat>
          <c:val>
            <c:numRef>
              <c:f>JFSFILE!$B$16:$H$16</c:f>
              <c:numCache>
                <c:formatCode>0.0</c:formatCode>
                <c:ptCount val="7"/>
                <c:pt idx="0">
                  <c:v>0</c:v>
                </c:pt>
                <c:pt idx="1">
                  <c:v>0</c:v>
                </c:pt>
                <c:pt idx="2">
                  <c:v>1.2</c:v>
                </c:pt>
                <c:pt idx="3">
                  <c:v>0.7</c:v>
                </c:pt>
                <c:pt idx="4">
                  <c:v>0.1</c:v>
                </c:pt>
                <c:pt idx="5">
                  <c:v>0</c:v>
                </c:pt>
                <c:pt idx="6">
                  <c:v>0</c:v>
                </c:pt>
              </c:numCache>
            </c:numRef>
          </c:val>
        </c:ser>
        <c:ser>
          <c:idx val="1"/>
          <c:order val="1"/>
          <c:tx>
            <c:strRef>
              <c:f>JFSFILE!$A$17</c:f>
              <c:strCache>
                <c:ptCount val="1"/>
                <c:pt idx="0">
                  <c:v>WAvg.</c:v>
                </c:pt>
              </c:strCache>
            </c:strRef>
          </c:tx>
          <c:invertIfNegative val="0"/>
          <c:dLbls>
            <c:delete val="1"/>
          </c:dLbls>
          <c:val>
            <c:numRef>
              <c:f>JFSFILE!$B$17:$H$17</c:f>
              <c:numCache>
                <c:formatCode>0.0</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overlap val="100"/>
        <c:axId val="582404542"/>
        <c:axId val="19951803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JFSFILE!$B$18:$H$18</c:f>
              <c:numCache>
                <c:formatCode>0.0</c:formatCode>
                <c:ptCount val="7"/>
                <c:pt idx="0">
                  <c:v>0</c:v>
                </c:pt>
                <c:pt idx="1">
                  <c:v>0</c:v>
                </c:pt>
                <c:pt idx="2">
                  <c:v>1.2</c:v>
                </c:pt>
                <c:pt idx="3">
                  <c:v>0.7</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JFSFILE!$B$19:$H$19</c:f>
              <c:numCache>
                <c:formatCode>0.0</c:formatCode>
                <c:ptCount val="7"/>
                <c:pt idx="0">
                  <c:v>0</c:v>
                </c:pt>
                <c:pt idx="1">
                  <c:v>0</c:v>
                </c:pt>
                <c:pt idx="2">
                  <c:v>1.2</c:v>
                </c:pt>
                <c:pt idx="3">
                  <c:v>0.7</c:v>
                </c:pt>
                <c:pt idx="4">
                  <c:v>0.1</c:v>
                </c:pt>
                <c:pt idx="5">
                  <c:v>0</c:v>
                </c:pt>
                <c:pt idx="6">
                  <c:v>0</c:v>
                </c:pt>
              </c:numCache>
            </c:numRef>
          </c:val>
          <c:smooth val="0"/>
        </c:ser>
        <c:dLbls>
          <c:showLegendKey val="0"/>
          <c:showVal val="0"/>
          <c:showCatName val="0"/>
          <c:showSerName val="0"/>
          <c:showPercent val="0"/>
          <c:showBubbleSize val="0"/>
        </c:dLbls>
        <c:marker val="0"/>
        <c:smooth val="0"/>
        <c:axId val="478836940"/>
        <c:axId val="228247846"/>
      </c:lineChart>
      <c:catAx>
        <c:axId val="58240454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9518034"/>
        <c:crosses val="autoZero"/>
        <c:auto val="1"/>
        <c:lblAlgn val="ctr"/>
        <c:lblOffset val="100"/>
        <c:tickLblSkip val="1"/>
        <c:noMultiLvlLbl val="0"/>
      </c:catAx>
      <c:valAx>
        <c:axId val="19951803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2404542"/>
        <c:crosses val="autoZero"/>
        <c:crossBetween val="between"/>
      </c:valAx>
      <c:catAx>
        <c:axId val="47883694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8247846"/>
        <c:crosses val="autoZero"/>
        <c:auto val="1"/>
        <c:lblAlgn val="ctr"/>
        <c:lblOffset val="100"/>
        <c:noMultiLvlLbl val="0"/>
      </c:catAx>
      <c:valAx>
        <c:axId val="228247846"/>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883694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2017/6/28</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MEM!$F$2:$F$14</c:f>
              <c:numCache>
                <c:formatCode>General</c:formatCode>
                <c:ptCount val="13"/>
                <c:pt idx="0">
                  <c:v>3496.8</c:v>
                </c:pt>
                <c:pt idx="1">
                  <c:v>3497.1</c:v>
                </c:pt>
                <c:pt idx="2">
                  <c:v>3497</c:v>
                </c:pt>
                <c:pt idx="3">
                  <c:v>3497.2</c:v>
                </c:pt>
                <c:pt idx="4">
                  <c:v>3497.2</c:v>
                </c:pt>
                <c:pt idx="5">
                  <c:v>3497.2</c:v>
                </c:pt>
                <c:pt idx="6">
                  <c:v>3497.1</c:v>
                </c:pt>
                <c:pt idx="7">
                  <c:v>3497</c:v>
                </c:pt>
                <c:pt idx="8">
                  <c:v>3496.7</c:v>
                </c:pt>
                <c:pt idx="9">
                  <c:v>3495.2</c:v>
                </c:pt>
                <c:pt idx="10">
                  <c:v>3495.1</c:v>
                </c:pt>
                <c:pt idx="11">
                  <c:v>3496.2</c:v>
                </c:pt>
                <c:pt idx="12">
                  <c:v>3406.3</c:v>
                </c:pt>
              </c:numCache>
            </c:numRef>
          </c:val>
          <c:smooth val="0"/>
        </c:ser>
        <c:dLbls>
          <c:showLegendKey val="0"/>
          <c:showVal val="0"/>
          <c:showCatName val="0"/>
          <c:showSerName val="0"/>
          <c:showPercent val="0"/>
          <c:showBubbleSize val="0"/>
        </c:dLbls>
        <c:marker val="0"/>
        <c:smooth val="0"/>
        <c:axId val="762675894"/>
        <c:axId val="292581150"/>
      </c:lineChart>
      <c:catAx>
        <c:axId val="76267589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2581150"/>
        <c:crosses val="autoZero"/>
        <c:auto val="0"/>
        <c:lblAlgn val="ctr"/>
        <c:lblOffset val="100"/>
        <c:noMultiLvlLbl val="0"/>
      </c:catAx>
      <c:valAx>
        <c:axId val="29258115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267589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MEM!$B$2:$B$14</c:f>
              <c:numCache>
                <c:formatCode>General</c:formatCode>
                <c:ptCount val="13"/>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numCache>
            </c:numRef>
          </c:val>
        </c:ser>
        <c:dLbls>
          <c:showLegendKey val="0"/>
          <c:showVal val="0"/>
          <c:showCatName val="0"/>
          <c:showSerName val="0"/>
          <c:showPercent val="0"/>
          <c:showBubbleSize val="0"/>
        </c:dLbls>
        <c:axId val="740323171"/>
        <c:axId val="777110661"/>
      </c:areaChart>
      <c:catAx>
        <c:axId val="74032317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7110661"/>
        <c:crosses val="autoZero"/>
        <c:auto val="0"/>
        <c:lblAlgn val="ctr"/>
        <c:lblOffset val="100"/>
        <c:noMultiLvlLbl val="0"/>
      </c:catAx>
      <c:valAx>
        <c:axId val="77711066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0323171"/>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- 2017/6/28</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NET!$K$2:$K$14</c:f>
              <c:numCache>
                <c:formatCode>General</c:formatCode>
                <c:ptCount val="13"/>
                <c:pt idx="0">
                  <c:v>0.7</c:v>
                </c:pt>
                <c:pt idx="1">
                  <c:v>0.7</c:v>
                </c:pt>
                <c:pt idx="2">
                  <c:v>0.5</c:v>
                </c:pt>
                <c:pt idx="3">
                  <c:v>1</c:v>
                </c:pt>
                <c:pt idx="4">
                  <c:v>1.4</c:v>
                </c:pt>
                <c:pt idx="5">
                  <c:v>0.6</c:v>
                </c:pt>
                <c:pt idx="6">
                  <c:v>0.9</c:v>
                </c:pt>
                <c:pt idx="7">
                  <c:v>1.6</c:v>
                </c:pt>
                <c:pt idx="8">
                  <c:v>1.1</c:v>
                </c:pt>
                <c:pt idx="9">
                  <c:v>2.3</c:v>
                </c:pt>
                <c:pt idx="10">
                  <c:v>2.8</c:v>
                </c:pt>
                <c:pt idx="11">
                  <c:v>2.5</c:v>
                </c:pt>
                <c:pt idx="12">
                  <c:v>1.9</c:v>
                </c:pt>
              </c:numCache>
            </c:numRef>
          </c:val>
        </c:ser>
        <c:ser>
          <c:idx val="1"/>
          <c:order val="1"/>
          <c:tx>
            <c:strRef>
              <c:f>NET!$L$1</c:f>
              <c:strCache>
                <c:ptCount val="1"/>
                <c:pt idx="0">
                  <c:v>Total-Write (-ve)</c:v>
                </c:pt>
              </c:strCache>
            </c:strRef>
          </c:tx>
          <c:dLbls>
            <c:delete val="1"/>
          </c:dLbls>
          <c:val>
            <c:numRef>
              <c:f>NET!$L$2:$L$14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dLbls>
          <c:showLegendKey val="0"/>
          <c:showVal val="0"/>
          <c:showCatName val="0"/>
          <c:showSerName val="0"/>
          <c:showPercent val="0"/>
          <c:showBubbleSize val="0"/>
        </c:dLbls>
        <c:axId val="280920573"/>
        <c:axId val="996396793"/>
      </c:areaChart>
      <c:catAx>
        <c:axId val="280920573"/>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6396793"/>
        <c:crosses val="autoZero"/>
        <c:auto val="0"/>
        <c:lblAlgn val="ctr"/>
        <c:lblOffset val="100"/>
        <c:noMultiLvlLbl val="0"/>
      </c:catAx>
      <c:valAx>
        <c:axId val="996396793"/>
        <c:scaling>
          <c:orientation val="minMax"/>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0920573"/>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- 2017/6/28</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DISK_SUMM!$B$2:$B$14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1"/>
          <c:order val="1"/>
          <c:tx>
            <c:strRef>
              <c:f>DISK_SUMM!$C$1</c:f>
              <c:strCache>
                <c:ptCount val="1"/>
                <c:pt idx="0">
                  <c:v>Disk Write KB/s</c:v>
                </c:pt>
              </c:strCache>
            </c:strRef>
          </c:tx>
          <c:dLbls>
            <c:delete val="1"/>
          </c:dLbls>
          <c:cat>
            <c:numRef>
              <c:f>DISK_SUMM!$A$2:$A$14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DISK_SUMM!$C$2:$C$14</c:f>
              <c:numCache>
                <c:formatCode>General</c:formatCode>
                <c:ptCount val="13"/>
                <c:pt idx="0">
                  <c:v>10.2</c:v>
                </c:pt>
                <c:pt idx="1">
                  <c:v>2.4</c:v>
                </c:pt>
                <c:pt idx="2">
                  <c:v>2.4</c:v>
                </c:pt>
                <c:pt idx="3">
                  <c:v>11.2</c:v>
                </c:pt>
                <c:pt idx="4">
                  <c:v>7.2</c:v>
                </c:pt>
                <c:pt idx="5">
                  <c:v>2.4</c:v>
                </c:pt>
                <c:pt idx="6">
                  <c:v>2.4</c:v>
                </c:pt>
                <c:pt idx="7">
                  <c:v>9.6</c:v>
                </c:pt>
                <c:pt idx="8">
                  <c:v>5.6</c:v>
                </c:pt>
                <c:pt idx="9">
                  <c:v>3.2</c:v>
                </c:pt>
                <c:pt idx="10">
                  <c:v>128</c:v>
                </c:pt>
                <c:pt idx="11">
                  <c:v>140</c:v>
                </c:pt>
                <c:pt idx="12">
                  <c:v>8</c:v>
                </c:pt>
              </c:numCache>
            </c:numRef>
          </c:val>
        </c:ser>
        <c:dLbls>
          <c:showLegendKey val="0"/>
          <c:showVal val="0"/>
          <c:showCatName val="0"/>
          <c:showSerName val="0"/>
          <c:showPercent val="0"/>
          <c:showBubbleSize val="0"/>
        </c:dLbls>
        <c:axId val="563531591"/>
        <c:axId val="791791395"/>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DISK_SUMM!$D$2:$D$14</c:f>
              <c:numCache>
                <c:formatCode>General</c:formatCode>
                <c:ptCount val="13"/>
                <c:pt idx="0">
                  <c:v>0.6</c:v>
                </c:pt>
                <c:pt idx="1">
                  <c:v>0.4</c:v>
                </c:pt>
                <c:pt idx="2">
                  <c:v>0.4</c:v>
                </c:pt>
                <c:pt idx="3">
                  <c:v>0.8</c:v>
                </c:pt>
                <c:pt idx="4">
                  <c:v>1.2</c:v>
                </c:pt>
                <c:pt idx="5">
                  <c:v>0.4</c:v>
                </c:pt>
                <c:pt idx="6">
                  <c:v>0.4</c:v>
                </c:pt>
                <c:pt idx="7">
                  <c:v>1.4</c:v>
                </c:pt>
                <c:pt idx="8">
                  <c:v>0.8</c:v>
                </c:pt>
                <c:pt idx="9">
                  <c:v>0.4</c:v>
                </c:pt>
                <c:pt idx="10">
                  <c:v>0.4</c:v>
                </c:pt>
                <c:pt idx="11">
                  <c:v>12.4</c:v>
                </c:pt>
                <c:pt idx="12">
                  <c:v>0.4</c:v>
                </c:pt>
              </c:numCache>
            </c:numRef>
          </c:val>
          <c:smooth val="0"/>
        </c:ser>
        <c:dLbls>
          <c:showLegendKey val="0"/>
          <c:showVal val="0"/>
          <c:showCatName val="0"/>
          <c:showSerName val="0"/>
          <c:showPercent val="0"/>
          <c:showBubbleSize val="0"/>
        </c:dLbls>
        <c:marker val="0"/>
        <c:smooth val="0"/>
        <c:axId val="663899610"/>
        <c:axId val="816862286"/>
      </c:lineChart>
      <c:catAx>
        <c:axId val="5635315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1791395"/>
        <c:crosses val="autoZero"/>
        <c:auto val="0"/>
        <c:lblAlgn val="ctr"/>
        <c:lblOffset val="100"/>
        <c:noMultiLvlLbl val="0"/>
      </c:catAx>
      <c:valAx>
        <c:axId val="791791395"/>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3531591"/>
        <c:crosses val="autoZero"/>
        <c:crossBetween val="between"/>
      </c:valAx>
      <c:catAx>
        <c:axId val="66389961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6862286"/>
        <c:crosses val="autoZero"/>
        <c:auto val="1"/>
        <c:lblAlgn val="ctr"/>
        <c:lblOffset val="100"/>
        <c:noMultiLvlLbl val="0"/>
      </c:catAx>
      <c:valAx>
        <c:axId val="816862286"/>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389961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2017/6/28</a:t>
            </a:r>
          </a:p>
        </c:rich>
      </c:tx>
      <c:layout/>
      <c:overlay val="0"/>
    </c:title>
    <c:autoTitleDeleted val="0"/>
    <c:plotArea>
      <c:layout/>
      <c:barChart>
        <c:barDir val="col"/>
        <c:grouping val="stacked"/>
        <c:varyColors val="0"/>
        <c:ser>
          <c:idx val="0"/>
          <c:order val="0"/>
          <c:tx>
            <c:strRef>
              <c:f>NET!$A$16</c:f>
              <c:strCache>
                <c:ptCount val="1"/>
                <c:pt idx="0">
                  <c:v>Avg.</c:v>
                </c:pt>
              </c:strCache>
            </c:strRef>
          </c:tx>
          <c:invertIfNegative val="0"/>
          <c:dLbls>
            <c:delete val="1"/>
          </c:dLbls>
          <c:cat>
            <c:strRef>
              <c:f>NET!$B$1:$G$1</c:f>
              <c:strCache>
                <c:ptCount val="6"/>
                <c:pt idx="0">
                  <c:v>enp3s0-read</c:v>
                </c:pt>
                <c:pt idx="1">
                  <c:v>enp3s0-write</c:v>
                </c:pt>
                <c:pt idx="2">
                  <c:v>wlp5s0-read</c:v>
                </c:pt>
                <c:pt idx="3">
                  <c:v>lo-read</c:v>
                </c:pt>
                <c:pt idx="4">
                  <c:v>wlp5s0-write</c:v>
                </c:pt>
                <c:pt idx="5">
                  <c:v>lo-write</c:v>
                </c:pt>
              </c:strCache>
            </c:strRef>
          </c:cat>
          <c:val>
            <c:numRef>
              <c:f>NET!$B$16:$G$16</c:f>
              <c:numCache>
                <c:formatCode>0.0</c:formatCode>
                <c:ptCount val="6"/>
                <c:pt idx="0">
                  <c:v>0.915384615384615</c:v>
                </c:pt>
                <c:pt idx="1">
                  <c:v>0.469230769230769</c:v>
                </c:pt>
                <c:pt idx="2">
                  <c:v>0</c:v>
                </c:pt>
                <c:pt idx="3">
                  <c:v>0</c:v>
                </c:pt>
                <c:pt idx="4">
                  <c:v>0</c:v>
                </c:pt>
                <c:pt idx="5">
                  <c:v>0</c:v>
                </c:pt>
              </c:numCache>
            </c:numRef>
          </c:val>
        </c:ser>
        <c:ser>
          <c:idx val="1"/>
          <c:order val="1"/>
          <c:tx>
            <c:strRef>
              <c:f>NET!$A$17</c:f>
              <c:strCache>
                <c:ptCount val="1"/>
                <c:pt idx="0">
                  <c:v>WAvg.</c:v>
                </c:pt>
              </c:strCache>
            </c:strRef>
          </c:tx>
          <c:invertIfNegative val="0"/>
          <c:dLbls>
            <c:delete val="1"/>
          </c:dLbls>
          <c:val>
            <c:numRef>
              <c:f>NET!$B$17:$G$17</c:f>
              <c:numCache>
                <c:formatCode>0.0</c:formatCode>
                <c:ptCount val="6"/>
                <c:pt idx="0">
                  <c:v>0.117388493859082</c:v>
                </c:pt>
                <c:pt idx="1">
                  <c:v>0.41765447667087</c:v>
                </c:pt>
                <c:pt idx="2">
                  <c:v>0</c:v>
                </c:pt>
                <c:pt idx="3">
                  <c:v>0</c:v>
                </c:pt>
                <c:pt idx="4">
                  <c:v>0</c:v>
                </c:pt>
                <c:pt idx="5">
                  <c:v>0</c:v>
                </c:pt>
              </c:numCache>
            </c:numRef>
          </c:val>
        </c:ser>
        <c:dLbls>
          <c:showLegendKey val="0"/>
          <c:showVal val="0"/>
          <c:showCatName val="0"/>
          <c:showSerName val="0"/>
          <c:showPercent val="0"/>
          <c:showBubbleSize val="0"/>
        </c:dLbls>
        <c:gapWidth val="150"/>
        <c:overlap val="100"/>
        <c:axId val="323757501"/>
        <c:axId val="89456453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NET!$B$18:$G$18</c:f>
              <c:numCache>
                <c:formatCode>0.0</c:formatCode>
                <c:ptCount val="6"/>
                <c:pt idx="0">
                  <c:v>1.4</c:v>
                </c:pt>
                <c:pt idx="1">
                  <c:v>1.5</c:v>
                </c:pt>
                <c:pt idx="2">
                  <c:v>0</c:v>
                </c:pt>
                <c:pt idx="3">
                  <c:v>0</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NET!$B$19:$G$19</c:f>
              <c:numCache>
                <c:formatCode>0.0</c:formatCode>
                <c:ptCount val="6"/>
                <c:pt idx="0">
                  <c:v>0.5</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432910484"/>
        <c:axId val="241763448"/>
      </c:lineChart>
      <c:catAx>
        <c:axId val="32375750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564533"/>
        <c:crosses val="autoZero"/>
        <c:auto val="1"/>
        <c:lblAlgn val="ctr"/>
        <c:lblOffset val="100"/>
        <c:tickLblSkip val="1"/>
        <c:noMultiLvlLbl val="0"/>
      </c:catAx>
      <c:valAx>
        <c:axId val="89456453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3757501"/>
        <c:crosses val="autoZero"/>
        <c:crossBetween val="between"/>
      </c:valAx>
      <c:catAx>
        <c:axId val="43291048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763448"/>
        <c:crosses val="autoZero"/>
        <c:auto val="1"/>
        <c:lblAlgn val="ctr"/>
        <c:lblOffset val="100"/>
        <c:noMultiLvlLbl val="0"/>
      </c:catAx>
      <c:valAx>
        <c:axId val="24176344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291048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2017/6/28</a:t>
            </a:r>
          </a:p>
        </c:rich>
      </c:tx>
      <c:layout/>
      <c:overlay val="0"/>
    </c:title>
    <c:autoTitleDeleted val="0"/>
    <c:plotArea>
      <c:layout/>
      <c:areaChart>
        <c:grouping val="stacked"/>
        <c:varyColors val="0"/>
        <c:ser>
          <c:idx val="0"/>
          <c:order val="0"/>
          <c:tx>
            <c:strRef>
              <c:f>NET!$B$1</c:f>
              <c:strCache>
                <c:ptCount val="1"/>
                <c:pt idx="0">
                  <c:v>enp3s0-read</c:v>
                </c:pt>
              </c:strCache>
            </c:strRef>
          </c:tx>
          <c:dLbls>
            <c:delete val="1"/>
          </c:dLbls>
          <c:cat>
            <c:numRef>
              <c:f>NET!$A$2:$A$14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NET!$B$2:$B$14</c:f>
              <c:numCache>
                <c:formatCode>General</c:formatCode>
                <c:ptCount val="13"/>
                <c:pt idx="0">
                  <c:v>0.6</c:v>
                </c:pt>
                <c:pt idx="1">
                  <c:v>0.7</c:v>
                </c:pt>
                <c:pt idx="2">
                  <c:v>0.5</c:v>
                </c:pt>
                <c:pt idx="3">
                  <c:v>0.7</c:v>
                </c:pt>
                <c:pt idx="4">
                  <c:v>1.1</c:v>
                </c:pt>
                <c:pt idx="5">
                  <c:v>0.5</c:v>
                </c:pt>
                <c:pt idx="6">
                  <c:v>0.7</c:v>
                </c:pt>
                <c:pt idx="7">
                  <c:v>1.1</c:v>
                </c:pt>
                <c:pt idx="8">
                  <c:v>0.7</c:v>
                </c:pt>
                <c:pt idx="9">
                  <c:v>1.4</c:v>
                </c:pt>
                <c:pt idx="10">
                  <c:v>1.3</c:v>
                </c:pt>
                <c:pt idx="11">
                  <c:v>1.4</c:v>
                </c:pt>
                <c:pt idx="12">
                  <c:v>1.2</c:v>
                </c:pt>
              </c:numCache>
            </c:numRef>
          </c:val>
        </c:ser>
        <c:ser>
          <c:idx val="1"/>
          <c:order val="1"/>
          <c:tx>
            <c:strRef>
              <c:f>NET!$C$1</c:f>
              <c:strCache>
                <c:ptCount val="1"/>
                <c:pt idx="0">
                  <c:v>enp3s0-write</c:v>
                </c:pt>
              </c:strCache>
            </c:strRef>
          </c:tx>
          <c:dLbls>
            <c:delete val="1"/>
          </c:dLbls>
          <c:cat>
            <c:numRef>
              <c:f>NET!$A$2:$A$14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NET!$C$2:$C$14</c:f>
              <c:numCache>
                <c:formatCode>General</c:formatCode>
                <c:ptCount val="13"/>
                <c:pt idx="0">
                  <c:v>0.1</c:v>
                </c:pt>
                <c:pt idx="1">
                  <c:v>0</c:v>
                </c:pt>
                <c:pt idx="2">
                  <c:v>0</c:v>
                </c:pt>
                <c:pt idx="3">
                  <c:v>0.3</c:v>
                </c:pt>
                <c:pt idx="4">
                  <c:v>0.3</c:v>
                </c:pt>
                <c:pt idx="5">
                  <c:v>0.1</c:v>
                </c:pt>
                <c:pt idx="6">
                  <c:v>0.2</c:v>
                </c:pt>
                <c:pt idx="7">
                  <c:v>0.5</c:v>
                </c:pt>
                <c:pt idx="8">
                  <c:v>0.4</c:v>
                </c:pt>
                <c:pt idx="9">
                  <c:v>0.9</c:v>
                </c:pt>
                <c:pt idx="10">
                  <c:v>1.5</c:v>
                </c:pt>
                <c:pt idx="11">
                  <c:v>1.1</c:v>
                </c:pt>
                <c:pt idx="12">
                  <c:v>0.7</c:v>
                </c:pt>
              </c:numCache>
            </c:numRef>
          </c:val>
        </c:ser>
        <c:ser>
          <c:idx val="2"/>
          <c:order val="2"/>
          <c:tx>
            <c:strRef>
              <c:f>NET!$D$1</c:f>
              <c:strCache>
                <c:ptCount val="1"/>
                <c:pt idx="0">
                  <c:v>wlp5s0-read</c:v>
                </c:pt>
              </c:strCache>
            </c:strRef>
          </c:tx>
          <c:dLbls>
            <c:delete val="1"/>
          </c:dLbls>
          <c:cat>
            <c:numRef>
              <c:f>NET!$A$2:$A$14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NET!$D$2:$D$14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3"/>
          <c:order val="3"/>
          <c:tx>
            <c:strRef>
              <c:f>NET!$E$1</c:f>
              <c:strCache>
                <c:ptCount val="1"/>
                <c:pt idx="0">
                  <c:v>lo-read</c:v>
                </c:pt>
              </c:strCache>
            </c:strRef>
          </c:tx>
          <c:dLbls>
            <c:delete val="1"/>
          </c:dLbls>
          <c:cat>
            <c:numRef>
              <c:f>NET!$A$2:$A$14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NET!$E$2:$E$14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4"/>
          <c:order val="4"/>
          <c:tx>
            <c:strRef>
              <c:f>NET!$F$1</c:f>
              <c:strCache>
                <c:ptCount val="1"/>
                <c:pt idx="0">
                  <c:v>wlp5s0-write</c:v>
                </c:pt>
              </c:strCache>
            </c:strRef>
          </c:tx>
          <c:dLbls>
            <c:delete val="1"/>
          </c:dLbls>
          <c:cat>
            <c:numRef>
              <c:f>NET!$A$2:$A$14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NET!$F$2:$F$14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5"/>
          <c:order val="5"/>
          <c:tx>
            <c:strRef>
              <c:f>NET!$G$1</c:f>
              <c:strCache>
                <c:ptCount val="1"/>
                <c:pt idx="0">
                  <c:v>lo-write</c:v>
                </c:pt>
              </c:strCache>
            </c:strRef>
          </c:tx>
          <c:dLbls>
            <c:delete val="1"/>
          </c:dLbls>
          <c:cat>
            <c:numRef>
              <c:f>NET!$A$2:$A$14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NET!$G$2:$G$14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dLbls>
          <c:showLegendKey val="0"/>
          <c:showVal val="0"/>
          <c:showCatName val="0"/>
          <c:showSerName val="0"/>
          <c:showPercent val="0"/>
          <c:showBubbleSize val="0"/>
        </c:dLbls>
        <c:axId val="924936698"/>
        <c:axId val="177138785"/>
      </c:areaChart>
      <c:catAx>
        <c:axId val="92493669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7138785"/>
        <c:crosses val="autoZero"/>
        <c:auto val="0"/>
        <c:lblAlgn val="ctr"/>
        <c:lblOffset val="100"/>
        <c:noMultiLvlLbl val="0"/>
      </c:catAx>
      <c:valAx>
        <c:axId val="177138785"/>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4936698"/>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2017/6/28</a:t>
            </a:r>
          </a:p>
        </c:rich>
      </c:tx>
      <c:layout/>
      <c:overlay val="0"/>
    </c:title>
    <c:autoTitleDeleted val="0"/>
    <c:plotArea>
      <c:layout/>
      <c:barChart>
        <c:barDir val="col"/>
        <c:grouping val="stacked"/>
        <c:varyColors val="0"/>
        <c:ser>
          <c:idx val="0"/>
          <c:order val="0"/>
          <c:tx>
            <c:strRef>
              <c:f>NETPACKET!$A$16</c:f>
              <c:strCache>
                <c:ptCount val="1"/>
                <c:pt idx="0">
                  <c:v>Avg.</c:v>
                </c:pt>
              </c:strCache>
            </c:strRef>
          </c:tx>
          <c:invertIfNegative val="0"/>
          <c:dLbls>
            <c:delete val="1"/>
          </c:dLbls>
          <c:cat>
            <c:strRef>
              <c:f>NETPACKET!$B$1:$G$1</c:f>
              <c:strCache>
                <c:ptCount val="6"/>
                <c:pt idx="0">
                  <c:v>enp3s0-read/s</c:v>
                </c:pt>
                <c:pt idx="1">
                  <c:v>enp3s0-write/s</c:v>
                </c:pt>
                <c:pt idx="2">
                  <c:v>lo-read/s</c:v>
                </c:pt>
                <c:pt idx="3">
                  <c:v>lo-write/s</c:v>
                </c:pt>
                <c:pt idx="4">
                  <c:v>wlp5s0-read/s</c:v>
                </c:pt>
                <c:pt idx="5">
                  <c:v>wlp5s0-write/s</c:v>
                </c:pt>
              </c:strCache>
            </c:strRef>
          </c:cat>
          <c:val>
            <c:numRef>
              <c:f>NETPACKET!$B$16:$G$16</c:f>
              <c:numCache>
                <c:formatCode>0.0</c:formatCode>
                <c:ptCount val="6"/>
                <c:pt idx="0">
                  <c:v>11.2923076923077</c:v>
                </c:pt>
                <c:pt idx="1">
                  <c:v>3.07692307692308</c:v>
                </c:pt>
                <c:pt idx="2">
                  <c:v>0.0384615384615385</c:v>
                </c:pt>
                <c:pt idx="3">
                  <c:v>0.0384615384615385</c:v>
                </c:pt>
                <c:pt idx="4">
                  <c:v>0</c:v>
                </c:pt>
                <c:pt idx="5">
                  <c:v>0</c:v>
                </c:pt>
              </c:numCache>
            </c:numRef>
          </c:val>
        </c:ser>
        <c:ser>
          <c:idx val="1"/>
          <c:order val="1"/>
          <c:tx>
            <c:strRef>
              <c:f>NETPACKET!$A$17</c:f>
              <c:strCache>
                <c:ptCount val="1"/>
                <c:pt idx="0">
                  <c:v>WAvg.</c:v>
                </c:pt>
              </c:strCache>
            </c:strRef>
          </c:tx>
          <c:invertIfNegative val="0"/>
          <c:dLbls>
            <c:delete val="1"/>
          </c:dLbls>
          <c:val>
            <c:numRef>
              <c:f>NETPACKET!$B$17:$G$17</c:f>
              <c:numCache>
                <c:formatCode>0.0</c:formatCode>
                <c:ptCount val="6"/>
                <c:pt idx="0">
                  <c:v>1.38044435128904</c:v>
                </c:pt>
                <c:pt idx="1">
                  <c:v>1.57607692307692</c:v>
                </c:pt>
                <c:pt idx="2">
                  <c:v>0.461538461538462</c:v>
                </c:pt>
                <c:pt idx="3">
                  <c:v>0.461538461538462</c:v>
                </c:pt>
                <c:pt idx="4">
                  <c:v>0</c:v>
                </c:pt>
                <c:pt idx="5">
                  <c:v>0</c:v>
                </c:pt>
              </c:numCache>
            </c:numRef>
          </c:val>
        </c:ser>
        <c:dLbls>
          <c:showLegendKey val="0"/>
          <c:showVal val="0"/>
          <c:showCatName val="0"/>
          <c:showSerName val="0"/>
          <c:showPercent val="0"/>
          <c:showBubbleSize val="0"/>
        </c:dLbls>
        <c:gapWidth val="150"/>
        <c:overlap val="100"/>
        <c:axId val="306104200"/>
        <c:axId val="9814377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NETPACKET!$B$18:$G$18</c:f>
              <c:numCache>
                <c:formatCode>0.0</c:formatCode>
                <c:ptCount val="6"/>
                <c:pt idx="0">
                  <c:v>17.2</c:v>
                </c:pt>
                <c:pt idx="1">
                  <c:v>7</c:v>
                </c:pt>
                <c:pt idx="2">
                  <c:v>0.5</c:v>
                </c:pt>
                <c:pt idx="3">
                  <c:v>0.5</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NETPACKET!$B$19:$G$19</c:f>
              <c:numCache>
                <c:formatCode>0.0</c:formatCode>
                <c:ptCount val="6"/>
                <c:pt idx="0">
                  <c:v>5.6</c:v>
                </c:pt>
                <c:pt idx="1">
                  <c:v>0.2</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331180503"/>
        <c:axId val="856452803"/>
      </c:lineChart>
      <c:catAx>
        <c:axId val="30610420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143770"/>
        <c:crosses val="autoZero"/>
        <c:auto val="1"/>
        <c:lblAlgn val="ctr"/>
        <c:lblOffset val="100"/>
        <c:tickLblSkip val="1"/>
        <c:noMultiLvlLbl val="0"/>
      </c:catAx>
      <c:valAx>
        <c:axId val="98143770"/>
        <c:scaling>
          <c:orientation val="minMax"/>
          <c:max val="18.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6104200"/>
        <c:crosses val="autoZero"/>
        <c:crossBetween val="between"/>
      </c:valAx>
      <c:catAx>
        <c:axId val="33118050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6452803"/>
        <c:crosses val="autoZero"/>
        <c:auto val="1"/>
        <c:lblAlgn val="ctr"/>
        <c:lblOffset val="100"/>
        <c:noMultiLvlLbl val="0"/>
      </c:catAx>
      <c:valAx>
        <c:axId val="856452803"/>
        <c:scaling>
          <c:orientation val="minMax"/>
          <c:max val="18.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118050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2017/6/28</a:t>
            </a:r>
          </a:p>
        </c:rich>
      </c:tx>
      <c:layout/>
      <c:overlay val="0"/>
    </c:title>
    <c:autoTitleDeleted val="0"/>
    <c:plotArea>
      <c:layout/>
      <c:lineChart>
        <c:grouping val="standard"/>
        <c:varyColors val="0"/>
        <c:ser>
          <c:idx val="0"/>
          <c:order val="0"/>
          <c:tx>
            <c:strRef>
              <c:f>NETPACKET!$B$1</c:f>
              <c:strCache>
                <c:ptCount val="1"/>
                <c:pt idx="0">
                  <c:v>enp3s0-read/s</c:v>
                </c:pt>
              </c:strCache>
            </c:strRef>
          </c:tx>
          <c:spPr>
            <a:ln w="25400" cap="rnd" cmpd="sng" algn="ctr">
              <a:solidFill>
                <a:schemeClr val="accent1">
                  <a:shade val="76667"/>
                </a:schemeClr>
              </a:solidFill>
              <a:prstDash val="solid"/>
              <a:round/>
            </a:ln>
          </c:spPr>
          <c:marker>
            <c:symbol val="none"/>
          </c:marker>
          <c:dLbls>
            <c:delete val="1"/>
          </c:dLbls>
          <c:cat>
            <c:numRef>
              <c:f>NETPACKET!$A$2:$A$14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NETPACKET!$B$2:$B$14</c:f>
              <c:numCache>
                <c:formatCode>General</c:formatCode>
                <c:ptCount val="13"/>
                <c:pt idx="0">
                  <c:v>7</c:v>
                </c:pt>
                <c:pt idx="1">
                  <c:v>9.5</c:v>
                </c:pt>
                <c:pt idx="2">
                  <c:v>6.3</c:v>
                </c:pt>
                <c:pt idx="3">
                  <c:v>9.1</c:v>
                </c:pt>
                <c:pt idx="4">
                  <c:v>15.4</c:v>
                </c:pt>
                <c:pt idx="5">
                  <c:v>5.6</c:v>
                </c:pt>
                <c:pt idx="6">
                  <c:v>8.1</c:v>
                </c:pt>
                <c:pt idx="7">
                  <c:v>13.7</c:v>
                </c:pt>
                <c:pt idx="8">
                  <c:v>9.3</c:v>
                </c:pt>
                <c:pt idx="9">
                  <c:v>15</c:v>
                </c:pt>
                <c:pt idx="10">
                  <c:v>16.1</c:v>
                </c:pt>
                <c:pt idx="11">
                  <c:v>17.2</c:v>
                </c:pt>
                <c:pt idx="12">
                  <c:v>14.5</c:v>
                </c:pt>
              </c:numCache>
            </c:numRef>
          </c:val>
          <c:smooth val="0"/>
        </c:ser>
        <c:ser>
          <c:idx val="1"/>
          <c:order val="1"/>
          <c:tx>
            <c:strRef>
              <c:f>NETPACKET!$C$1</c:f>
              <c:strCache>
                <c:ptCount val="1"/>
                <c:pt idx="0">
                  <c:v>enp3s0-write/s</c:v>
                </c:pt>
              </c:strCache>
            </c:strRef>
          </c:tx>
          <c:spPr>
            <a:ln w="25400" cap="rnd" cmpd="sng" algn="ctr">
              <a:solidFill>
                <a:schemeClr val="accent2">
                  <a:shade val="76667"/>
                </a:schemeClr>
              </a:solidFill>
              <a:prstDash val="solid"/>
              <a:round/>
            </a:ln>
          </c:spPr>
          <c:marker>
            <c:symbol val="none"/>
          </c:marker>
          <c:dLbls>
            <c:delete val="1"/>
          </c:dLbls>
          <c:cat>
            <c:numRef>
              <c:f>NETPACKET!$A$2:$A$14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NETPACKET!$C$2:$C$14</c:f>
              <c:numCache>
                <c:formatCode>General</c:formatCode>
                <c:ptCount val="13"/>
                <c:pt idx="0">
                  <c:v>1</c:v>
                </c:pt>
                <c:pt idx="1">
                  <c:v>0.4</c:v>
                </c:pt>
                <c:pt idx="2">
                  <c:v>0.2</c:v>
                </c:pt>
                <c:pt idx="3">
                  <c:v>2.5</c:v>
                </c:pt>
                <c:pt idx="4">
                  <c:v>3.5</c:v>
                </c:pt>
                <c:pt idx="5">
                  <c:v>0.6</c:v>
                </c:pt>
                <c:pt idx="6">
                  <c:v>2</c:v>
                </c:pt>
                <c:pt idx="7">
                  <c:v>3.7</c:v>
                </c:pt>
                <c:pt idx="8">
                  <c:v>2.6</c:v>
                </c:pt>
                <c:pt idx="9">
                  <c:v>6.6</c:v>
                </c:pt>
                <c:pt idx="10">
                  <c:v>4.8</c:v>
                </c:pt>
                <c:pt idx="11">
                  <c:v>7</c:v>
                </c:pt>
                <c:pt idx="12">
                  <c:v>5.1</c:v>
                </c:pt>
              </c:numCache>
            </c:numRef>
          </c:val>
          <c:smooth val="0"/>
        </c:ser>
        <c:ser>
          <c:idx val="2"/>
          <c:order val="2"/>
          <c:tx>
            <c:strRef>
              <c:f>NETPACKET!$D$1</c:f>
              <c:strCache>
                <c:ptCount val="1"/>
                <c:pt idx="0">
                  <c:v>lo-read/s</c:v>
                </c:pt>
              </c:strCache>
            </c:strRef>
          </c:tx>
          <c:spPr>
            <a:ln w="25400" cap="rnd" cmpd="sng" algn="ctr">
              <a:solidFill>
                <a:schemeClr val="accent3">
                  <a:shade val="76667"/>
                </a:schemeClr>
              </a:solidFill>
              <a:prstDash val="solid"/>
              <a:round/>
            </a:ln>
          </c:spPr>
          <c:marker>
            <c:symbol val="none"/>
          </c:marker>
          <c:dLbls>
            <c:delete val="1"/>
          </c:dLbls>
          <c:cat>
            <c:numRef>
              <c:f>NETPACKET!$A$2:$A$14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NETPACKET!$D$2:$D$14</c:f>
              <c:numCache>
                <c:formatCode>General</c:formatCode>
                <c:ptCount val="13"/>
                <c:pt idx="0">
                  <c:v>0.5</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3"/>
          <c:order val="3"/>
          <c:tx>
            <c:strRef>
              <c:f>NETPACKET!$E$1</c:f>
              <c:strCache>
                <c:ptCount val="1"/>
                <c:pt idx="0">
                  <c:v>lo-write/s</c:v>
                </c:pt>
              </c:strCache>
            </c:strRef>
          </c:tx>
          <c:spPr>
            <a:ln w="25400" cap="rnd" cmpd="sng" algn="ctr">
              <a:solidFill>
                <a:schemeClr val="accent4">
                  <a:shade val="76667"/>
                </a:schemeClr>
              </a:solidFill>
              <a:prstDash val="solid"/>
              <a:round/>
            </a:ln>
          </c:spPr>
          <c:marker>
            <c:symbol val="none"/>
          </c:marker>
          <c:dLbls>
            <c:delete val="1"/>
          </c:dLbls>
          <c:cat>
            <c:numRef>
              <c:f>NETPACKET!$A$2:$A$14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NETPACKET!$E$2:$E$14</c:f>
              <c:numCache>
                <c:formatCode>General</c:formatCode>
                <c:ptCount val="13"/>
                <c:pt idx="0">
                  <c:v>0.5</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NETPACKET!$F$2:$F$14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NETPACKET!$G$2:$G$14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dLbls>
          <c:showLegendKey val="0"/>
          <c:showVal val="0"/>
          <c:showCatName val="0"/>
          <c:showSerName val="0"/>
          <c:showPercent val="0"/>
          <c:showBubbleSize val="0"/>
        </c:dLbls>
        <c:marker val="0"/>
        <c:smooth val="0"/>
        <c:axId val="679370142"/>
        <c:axId val="179563503"/>
      </c:lineChart>
      <c:catAx>
        <c:axId val="6793701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9563503"/>
        <c:crosses val="autoZero"/>
        <c:auto val="0"/>
        <c:lblAlgn val="ctr"/>
        <c:lblOffset val="100"/>
        <c:noMultiLvlLbl val="0"/>
      </c:catAx>
      <c:valAx>
        <c:axId val="17956350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937014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2017/6/28</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PROC!$B$2:$B$14</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dLbls>
          <c:showLegendKey val="0"/>
          <c:showVal val="0"/>
          <c:showCatName val="0"/>
          <c:showSerName val="0"/>
          <c:showPercent val="0"/>
          <c:showBubbleSize val="0"/>
        </c:dLbls>
        <c:marker val="0"/>
        <c:smooth val="0"/>
        <c:axId val="287834887"/>
        <c:axId val="871672834"/>
      </c:lineChart>
      <c:catAx>
        <c:axId val="28783488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1672834"/>
        <c:crosses val="autoZero"/>
        <c:auto val="0"/>
        <c:lblAlgn val="ctr"/>
        <c:lblOffset val="100"/>
        <c:noMultiLvlLbl val="0"/>
      </c:catAx>
      <c:valAx>
        <c:axId val="871672834"/>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783488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2017/6/28</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PROC!$D$2:$D$14</c:f>
              <c:numCache>
                <c:formatCode>General</c:formatCode>
                <c:ptCount val="13"/>
                <c:pt idx="0">
                  <c:v>0</c:v>
                </c:pt>
                <c:pt idx="1">
                  <c:v>302.7</c:v>
                </c:pt>
                <c:pt idx="2">
                  <c:v>347.4</c:v>
                </c:pt>
                <c:pt idx="3">
                  <c:v>306.7</c:v>
                </c:pt>
                <c:pt idx="4">
                  <c:v>334.7</c:v>
                </c:pt>
                <c:pt idx="5">
                  <c:v>297.9</c:v>
                </c:pt>
                <c:pt idx="6">
                  <c:v>294.5</c:v>
                </c:pt>
                <c:pt idx="7">
                  <c:v>340.6</c:v>
                </c:pt>
                <c:pt idx="8">
                  <c:v>321.2</c:v>
                </c:pt>
                <c:pt idx="9">
                  <c:v>453.6</c:v>
                </c:pt>
                <c:pt idx="10">
                  <c:v>331.3</c:v>
                </c:pt>
                <c:pt idx="11">
                  <c:v>399</c:v>
                </c:pt>
                <c:pt idx="12">
                  <c:v>495.4</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PROC!$E$2:$E$14</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smooth val="0"/>
        </c:ser>
        <c:dLbls>
          <c:showLegendKey val="0"/>
          <c:showVal val="0"/>
          <c:showCatName val="0"/>
          <c:showSerName val="0"/>
          <c:showPercent val="0"/>
          <c:showBubbleSize val="0"/>
        </c:dLbls>
        <c:marker val="0"/>
        <c:smooth val="0"/>
        <c:axId val="869279285"/>
        <c:axId val="343026034"/>
      </c:lineChart>
      <c:catAx>
        <c:axId val="86927928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3026034"/>
        <c:crosses val="autoZero"/>
        <c:auto val="0"/>
        <c:lblAlgn val="ctr"/>
        <c:lblOffset val="100"/>
        <c:noMultiLvlLbl val="0"/>
      </c:catAx>
      <c:valAx>
        <c:axId val="34302603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927928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2017/6/28</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PROC!$H$2:$H$14</c:f>
              <c:numCache>
                <c:formatCode>General</c:formatCode>
                <c:ptCount val="13"/>
                <c:pt idx="0">
                  <c:v>0</c:v>
                </c:pt>
                <c:pt idx="1">
                  <c:v>0</c:v>
                </c:pt>
                <c:pt idx="2">
                  <c:v>0.3</c:v>
                </c:pt>
                <c:pt idx="3">
                  <c:v>0.5</c:v>
                </c:pt>
                <c:pt idx="4">
                  <c:v>0</c:v>
                </c:pt>
                <c:pt idx="5">
                  <c:v>0.1</c:v>
                </c:pt>
                <c:pt idx="6">
                  <c:v>0.1</c:v>
                </c:pt>
                <c:pt idx="7">
                  <c:v>0.3</c:v>
                </c:pt>
                <c:pt idx="8">
                  <c:v>0.3</c:v>
                </c:pt>
                <c:pt idx="9">
                  <c:v>3.7</c:v>
                </c:pt>
                <c:pt idx="10">
                  <c:v>0.2</c:v>
                </c:pt>
                <c:pt idx="11">
                  <c:v>0.6</c:v>
                </c:pt>
                <c:pt idx="12">
                  <c:v>5.3</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PROC!$I$2:$I$14</c:f>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smooth val="0"/>
        </c:ser>
        <c:dLbls>
          <c:showLegendKey val="0"/>
          <c:showVal val="0"/>
          <c:showCatName val="0"/>
          <c:showSerName val="0"/>
          <c:showPercent val="0"/>
          <c:showBubbleSize val="0"/>
        </c:dLbls>
        <c:marker val="0"/>
        <c:smooth val="0"/>
        <c:axId val="461761243"/>
        <c:axId val="701797342"/>
      </c:lineChart>
      <c:catAx>
        <c:axId val="4617612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1797342"/>
        <c:crosses val="autoZero"/>
        <c:auto val="0"/>
        <c:lblAlgn val="ctr"/>
        <c:lblOffset val="100"/>
        <c:noMultiLvlLbl val="0"/>
      </c:catAx>
      <c:valAx>
        <c:axId val="701797342"/>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176124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2017/6/28</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VM!$H$2:$H$14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1"/>
          <c:order val="1"/>
          <c:tx>
            <c:strRef>
              <c:f>VM!$I$1</c:f>
              <c:strCache>
                <c:ptCount val="1"/>
                <c:pt idx="0">
                  <c:v>pgpgout</c:v>
                </c:pt>
              </c:strCache>
            </c:strRef>
          </c:tx>
          <c:dLbls>
            <c:delete val="1"/>
          </c:dLbls>
          <c:val>
            <c:numRef>
              <c:f>VM!$I$2:$I$14</c:f>
              <c:numCache>
                <c:formatCode>General</c:formatCode>
                <c:ptCount val="13"/>
                <c:pt idx="0">
                  <c:v>32</c:v>
                </c:pt>
                <c:pt idx="1">
                  <c:v>12</c:v>
                </c:pt>
                <c:pt idx="2">
                  <c:v>12</c:v>
                </c:pt>
                <c:pt idx="3">
                  <c:v>56</c:v>
                </c:pt>
                <c:pt idx="4">
                  <c:v>36</c:v>
                </c:pt>
                <c:pt idx="5">
                  <c:v>12</c:v>
                </c:pt>
                <c:pt idx="6">
                  <c:v>12</c:v>
                </c:pt>
                <c:pt idx="7">
                  <c:v>48</c:v>
                </c:pt>
                <c:pt idx="8">
                  <c:v>28</c:v>
                </c:pt>
                <c:pt idx="9">
                  <c:v>16</c:v>
                </c:pt>
                <c:pt idx="10">
                  <c:v>640</c:v>
                </c:pt>
                <c:pt idx="11">
                  <c:v>700</c:v>
                </c:pt>
                <c:pt idx="12">
                  <c:v>40</c:v>
                </c:pt>
              </c:numCache>
            </c:numRef>
          </c:val>
        </c:ser>
        <c:dLbls>
          <c:showLegendKey val="0"/>
          <c:showVal val="0"/>
          <c:showCatName val="0"/>
          <c:showSerName val="0"/>
          <c:showPercent val="0"/>
          <c:showBubbleSize val="0"/>
        </c:dLbls>
        <c:axId val="275514176"/>
        <c:axId val="533445226"/>
      </c:areaChart>
      <c:catAx>
        <c:axId val="2755141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3445226"/>
        <c:crosses val="autoZero"/>
        <c:auto val="0"/>
        <c:lblAlgn val="ctr"/>
        <c:lblOffset val="100"/>
        <c:noMultiLvlLbl val="0"/>
      </c:catAx>
      <c:valAx>
        <c:axId val="53344522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5514176"/>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2017/6/28</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VM!$J$2:$J$14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1"/>
          <c:order val="1"/>
          <c:tx>
            <c:strRef>
              <c:f>VM!$K$1</c:f>
              <c:strCache>
                <c:ptCount val="1"/>
                <c:pt idx="0">
                  <c:v>pswpout</c:v>
                </c:pt>
              </c:strCache>
            </c:strRef>
          </c:tx>
          <c:dLbls>
            <c:delete val="1"/>
          </c:dLbls>
          <c:val>
            <c:numRef>
              <c:f>VM!$K$2:$K$14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dLbls>
          <c:showLegendKey val="0"/>
          <c:showVal val="0"/>
          <c:showCatName val="0"/>
          <c:showSerName val="0"/>
          <c:showPercent val="0"/>
          <c:showBubbleSize val="0"/>
        </c:dLbls>
        <c:axId val="791109237"/>
        <c:axId val="598284147"/>
      </c:areaChart>
      <c:catAx>
        <c:axId val="79110923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8284147"/>
        <c:crosses val="autoZero"/>
        <c:auto val="0"/>
        <c:lblAlgn val="ctr"/>
        <c:lblOffset val="100"/>
        <c:noMultiLvlLbl val="0"/>
      </c:catAx>
      <c:valAx>
        <c:axId val="598284147"/>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1109237"/>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2017/6/28</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CPU001!$B$2:$B$14</c:f>
              <c:numCache>
                <c:formatCode>General</c:formatCode>
                <c:ptCount val="13"/>
                <c:pt idx="0">
                  <c:v>0</c:v>
                </c:pt>
                <c:pt idx="1">
                  <c:v>0</c:v>
                </c:pt>
                <c:pt idx="2">
                  <c:v>0</c:v>
                </c:pt>
                <c:pt idx="3">
                  <c:v>0</c:v>
                </c:pt>
                <c:pt idx="4">
                  <c:v>0</c:v>
                </c:pt>
                <c:pt idx="5">
                  <c:v>0.1</c:v>
                </c:pt>
                <c:pt idx="6">
                  <c:v>0</c:v>
                </c:pt>
                <c:pt idx="7">
                  <c:v>0</c:v>
                </c:pt>
                <c:pt idx="8">
                  <c:v>0</c:v>
                </c:pt>
                <c:pt idx="9">
                  <c:v>0.2</c:v>
                </c:pt>
                <c:pt idx="10">
                  <c:v>0</c:v>
                </c:pt>
                <c:pt idx="11">
                  <c:v>0</c:v>
                </c:pt>
                <c:pt idx="12">
                  <c:v>13.9</c:v>
                </c:pt>
              </c:numCache>
            </c:numRef>
          </c:val>
        </c:ser>
        <c:ser>
          <c:idx val="1"/>
          <c:order val="1"/>
          <c:tx>
            <c:strRef>
              <c:f>CPU001!$C$1</c:f>
              <c:strCache>
                <c:ptCount val="1"/>
                <c:pt idx="0">
                  <c:v>Sys%</c:v>
                </c:pt>
              </c:strCache>
            </c:strRef>
          </c:tx>
          <c:invertIfNegative val="0"/>
          <c:dLbls>
            <c:delete val="1"/>
          </c:dLbls>
          <c:cat>
            <c:numRef>
              <c:f>CPU001!$A$2:$A$14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CPU001!$C$2:$C$14</c:f>
              <c:numCache>
                <c:formatCode>General</c:formatCode>
                <c:ptCount val="13"/>
                <c:pt idx="0">
                  <c:v>0.2</c:v>
                </c:pt>
                <c:pt idx="1">
                  <c:v>0</c:v>
                </c:pt>
                <c:pt idx="2">
                  <c:v>0</c:v>
                </c:pt>
                <c:pt idx="3">
                  <c:v>0</c:v>
                </c:pt>
                <c:pt idx="4">
                  <c:v>0</c:v>
                </c:pt>
                <c:pt idx="5">
                  <c:v>0</c:v>
                </c:pt>
                <c:pt idx="6">
                  <c:v>0</c:v>
                </c:pt>
                <c:pt idx="7">
                  <c:v>0</c:v>
                </c:pt>
                <c:pt idx="8">
                  <c:v>0</c:v>
                </c:pt>
                <c:pt idx="9">
                  <c:v>0.2</c:v>
                </c:pt>
                <c:pt idx="10">
                  <c:v>0.1</c:v>
                </c:pt>
                <c:pt idx="11">
                  <c:v>0</c:v>
                </c:pt>
                <c:pt idx="12">
                  <c:v>0.3</c:v>
                </c:pt>
              </c:numCache>
            </c:numRef>
          </c:val>
        </c:ser>
        <c:ser>
          <c:idx val="2"/>
          <c:order val="2"/>
          <c:tx>
            <c:strRef>
              <c:f>CPU001!$D$1</c:f>
              <c:strCache>
                <c:ptCount val="1"/>
                <c:pt idx="0">
                  <c:v>Wait%</c:v>
                </c:pt>
              </c:strCache>
            </c:strRef>
          </c:tx>
          <c:invertIfNegative val="0"/>
          <c:dLbls>
            <c:delete val="1"/>
          </c:dLbls>
          <c:cat>
            <c:numRef>
              <c:f>CPU001!$A$2:$A$14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CPU001!$D$2:$D$14</c:f>
              <c:numCache>
                <c:formatCode>General</c:formatCode>
                <c:ptCount val="13"/>
                <c:pt idx="0">
                  <c:v>1</c:v>
                </c:pt>
                <c:pt idx="1">
                  <c:v>0</c:v>
                </c:pt>
                <c:pt idx="2">
                  <c:v>0</c:v>
                </c:pt>
                <c:pt idx="3">
                  <c:v>0</c:v>
                </c:pt>
                <c:pt idx="4">
                  <c:v>0</c:v>
                </c:pt>
                <c:pt idx="5">
                  <c:v>0.1</c:v>
                </c:pt>
                <c:pt idx="6">
                  <c:v>0</c:v>
                </c:pt>
                <c:pt idx="7">
                  <c:v>0</c:v>
                </c:pt>
                <c:pt idx="8">
                  <c:v>0</c:v>
                </c:pt>
                <c:pt idx="9">
                  <c:v>0</c:v>
                </c:pt>
                <c:pt idx="10">
                  <c:v>0</c:v>
                </c:pt>
                <c:pt idx="11">
                  <c:v>0.2</c:v>
                </c:pt>
                <c:pt idx="12">
                  <c:v>0.1</c:v>
                </c:pt>
              </c:numCache>
            </c:numRef>
          </c:val>
        </c:ser>
        <c:ser>
          <c:idx val="3"/>
          <c:order val="3"/>
          <c:tx>
            <c:strRef>
              <c:f>CPU001!$E$1</c:f>
              <c:strCache>
                <c:ptCount val="1"/>
                <c:pt idx="0">
                  <c:v>Idle%</c:v>
                </c:pt>
              </c:strCache>
            </c:strRef>
          </c:tx>
          <c:invertIfNegative val="0"/>
          <c:dLbls>
            <c:delete val="1"/>
          </c:dLbls>
          <c:cat>
            <c:numRef>
              <c:f>CPU001!$A$2:$A$14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CPU001!$E$2:$E$14</c:f>
              <c:numCache>
                <c:formatCode>General</c:formatCode>
                <c:ptCount val="13"/>
                <c:pt idx="0">
                  <c:v>98.9</c:v>
                </c:pt>
                <c:pt idx="1">
                  <c:v>100</c:v>
                </c:pt>
                <c:pt idx="2">
                  <c:v>100</c:v>
                </c:pt>
                <c:pt idx="3">
                  <c:v>100</c:v>
                </c:pt>
                <c:pt idx="4">
                  <c:v>100</c:v>
                </c:pt>
                <c:pt idx="5">
                  <c:v>99.8</c:v>
                </c:pt>
                <c:pt idx="6">
                  <c:v>100</c:v>
                </c:pt>
                <c:pt idx="7">
                  <c:v>100</c:v>
                </c:pt>
                <c:pt idx="8">
                  <c:v>100</c:v>
                </c:pt>
                <c:pt idx="9">
                  <c:v>99.6</c:v>
                </c:pt>
                <c:pt idx="10">
                  <c:v>99.9</c:v>
                </c:pt>
                <c:pt idx="11">
                  <c:v>99.8</c:v>
                </c:pt>
                <c:pt idx="12">
                  <c:v>85.7</c:v>
                </c:pt>
              </c:numCache>
            </c:numRef>
          </c:val>
        </c:ser>
        <c:dLbls>
          <c:showLegendKey val="0"/>
          <c:showVal val="0"/>
          <c:showCatName val="0"/>
          <c:showSerName val="0"/>
          <c:showPercent val="0"/>
          <c:showBubbleSize val="0"/>
        </c:dLbls>
        <c:gapWidth val="0"/>
        <c:overlap val="100"/>
        <c:axId val="900802459"/>
        <c:axId val="324573353"/>
      </c:barChart>
      <c:catAx>
        <c:axId val="90080245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4573353"/>
        <c:crosses val="autoZero"/>
        <c:auto val="0"/>
        <c:lblAlgn val="ctr"/>
        <c:lblOffset val="100"/>
        <c:noMultiLvlLbl val="0"/>
      </c:catAx>
      <c:valAx>
        <c:axId val="32457335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080245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2017/6/28</a:t>
            </a:r>
          </a:p>
        </c:rich>
      </c:tx>
      <c:layout/>
      <c:overlay val="0"/>
    </c:title>
    <c:autoTitleDeleted val="0"/>
    <c:plotArea>
      <c:layout/>
      <c:barChart>
        <c:barDir val="col"/>
        <c:grouping val="stacked"/>
        <c:varyColors val="0"/>
        <c:ser>
          <c:idx val="0"/>
          <c:order val="0"/>
          <c:tx>
            <c:strRef>
              <c:f>DISK_SUMM!$A$16</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DISK_SUMM!$B$16:$D$16</c:f>
              <c:numCache>
                <c:formatCode>0.0</c:formatCode>
                <c:ptCount val="3"/>
                <c:pt idx="0">
                  <c:v>0</c:v>
                </c:pt>
                <c:pt idx="1">
                  <c:v>25.5846153846154</c:v>
                </c:pt>
                <c:pt idx="2">
                  <c:v>1.53846153846154</c:v>
                </c:pt>
              </c:numCache>
            </c:numRef>
          </c:val>
        </c:ser>
        <c:ser>
          <c:idx val="1"/>
          <c:order val="1"/>
          <c:tx>
            <c:strRef>
              <c:f>DISK_SUMM!$A$17</c:f>
              <c:strCache>
                <c:ptCount val="1"/>
                <c:pt idx="0">
                  <c:v>WAvg.</c:v>
                </c:pt>
              </c:strCache>
            </c:strRef>
          </c:tx>
          <c:invertIfNegative val="0"/>
          <c:dLbls>
            <c:delete val="1"/>
          </c:dLbls>
          <c:val>
            <c:numRef>
              <c:f>DISK_SUMM!$B$17:$D$17</c:f>
              <c:numCache>
                <c:formatCode>0.0</c:formatCode>
                <c:ptCount val="3"/>
                <c:pt idx="0">
                  <c:v>0</c:v>
                </c:pt>
                <c:pt idx="1">
                  <c:v>84.1150839539294</c:v>
                </c:pt>
                <c:pt idx="2">
                  <c:v>6.45753846153846</c:v>
                </c:pt>
              </c:numCache>
            </c:numRef>
          </c:val>
        </c:ser>
        <c:dLbls>
          <c:showLegendKey val="0"/>
          <c:showVal val="0"/>
          <c:showCatName val="0"/>
          <c:showSerName val="0"/>
          <c:showPercent val="0"/>
          <c:showBubbleSize val="0"/>
        </c:dLbls>
        <c:gapWidth val="150"/>
        <c:overlap val="100"/>
        <c:axId val="570261129"/>
        <c:axId val="53033170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DISK_SUMM!$B$18:$D$18</c:f>
              <c:numCache>
                <c:formatCode>0.0</c:formatCode>
                <c:ptCount val="3"/>
                <c:pt idx="0">
                  <c:v>0</c:v>
                </c:pt>
                <c:pt idx="1">
                  <c:v>140</c:v>
                </c:pt>
                <c:pt idx="2">
                  <c:v>12.4</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DISK_SUMM!$B$19:$D$19</c:f>
              <c:numCache>
                <c:formatCode>0.0</c:formatCode>
                <c:ptCount val="3"/>
                <c:pt idx="0">
                  <c:v>0</c:v>
                </c:pt>
                <c:pt idx="1">
                  <c:v>2.4</c:v>
                </c:pt>
                <c:pt idx="2">
                  <c:v>0.4</c:v>
                </c:pt>
              </c:numCache>
            </c:numRef>
          </c:val>
          <c:smooth val="0"/>
        </c:ser>
        <c:dLbls>
          <c:showLegendKey val="0"/>
          <c:showVal val="0"/>
          <c:showCatName val="0"/>
          <c:showSerName val="0"/>
          <c:showPercent val="0"/>
          <c:showBubbleSize val="0"/>
        </c:dLbls>
        <c:marker val="0"/>
        <c:smooth val="0"/>
        <c:axId val="424770901"/>
        <c:axId val="325300835"/>
      </c:lineChart>
      <c:catAx>
        <c:axId val="57026112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0331709"/>
        <c:crosses val="autoZero"/>
        <c:auto val="1"/>
        <c:lblAlgn val="ctr"/>
        <c:lblOffset val="100"/>
        <c:tickLblSkip val="1"/>
        <c:noMultiLvlLbl val="0"/>
      </c:catAx>
      <c:valAx>
        <c:axId val="530331709"/>
        <c:scaling>
          <c:orientation val="minMax"/>
          <c:max val="14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0261129"/>
        <c:crosses val="autoZero"/>
        <c:crossBetween val="between"/>
      </c:valAx>
      <c:catAx>
        <c:axId val="42477090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5300835"/>
        <c:crosses val="autoZero"/>
        <c:auto val="1"/>
        <c:lblAlgn val="ctr"/>
        <c:lblOffset val="100"/>
        <c:noMultiLvlLbl val="0"/>
      </c:catAx>
      <c:valAx>
        <c:axId val="325300835"/>
        <c:scaling>
          <c:orientation val="minMax"/>
          <c:max val="14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477090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2017/6/28</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CPU002!$B$2:$B$14</c:f>
              <c:numCache>
                <c:formatCode>General</c:formatCode>
                <c:ptCount val="13"/>
                <c:pt idx="0">
                  <c:v>0.6</c:v>
                </c:pt>
                <c:pt idx="1">
                  <c:v>0.4</c:v>
                </c:pt>
                <c:pt idx="2">
                  <c:v>0.7</c:v>
                </c:pt>
                <c:pt idx="3">
                  <c:v>1</c:v>
                </c:pt>
                <c:pt idx="4">
                  <c:v>0.3</c:v>
                </c:pt>
                <c:pt idx="5">
                  <c:v>0.5</c:v>
                </c:pt>
                <c:pt idx="6">
                  <c:v>0.3</c:v>
                </c:pt>
                <c:pt idx="7">
                  <c:v>0.4</c:v>
                </c:pt>
                <c:pt idx="8">
                  <c:v>0.4</c:v>
                </c:pt>
                <c:pt idx="9">
                  <c:v>1.2</c:v>
                </c:pt>
                <c:pt idx="10">
                  <c:v>0.3</c:v>
                </c:pt>
                <c:pt idx="11">
                  <c:v>0.4</c:v>
                </c:pt>
                <c:pt idx="12">
                  <c:v>3.7</c:v>
                </c:pt>
              </c:numCache>
            </c:numRef>
          </c:val>
        </c:ser>
        <c:ser>
          <c:idx val="1"/>
          <c:order val="1"/>
          <c:tx>
            <c:strRef>
              <c:f>CPU002!$C$1</c:f>
              <c:strCache>
                <c:ptCount val="1"/>
                <c:pt idx="0">
                  <c:v>Sys%</c:v>
                </c:pt>
              </c:strCache>
            </c:strRef>
          </c:tx>
          <c:invertIfNegative val="0"/>
          <c:dLbls>
            <c:delete val="1"/>
          </c:dLbls>
          <c:cat>
            <c:numRef>
              <c:f>CPU002!$A$2:$A$14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CPU002!$C$2:$C$14</c:f>
              <c:numCache>
                <c:formatCode>General</c:formatCode>
                <c:ptCount val="13"/>
                <c:pt idx="0">
                  <c:v>0.3</c:v>
                </c:pt>
                <c:pt idx="1">
                  <c:v>0.1</c:v>
                </c:pt>
                <c:pt idx="2">
                  <c:v>0.1</c:v>
                </c:pt>
                <c:pt idx="3">
                  <c:v>0.2</c:v>
                </c:pt>
                <c:pt idx="4">
                  <c:v>0.1</c:v>
                </c:pt>
                <c:pt idx="5">
                  <c:v>0.1</c:v>
                </c:pt>
                <c:pt idx="6">
                  <c:v>0</c:v>
                </c:pt>
                <c:pt idx="7">
                  <c:v>0.2</c:v>
                </c:pt>
                <c:pt idx="8">
                  <c:v>0</c:v>
                </c:pt>
                <c:pt idx="9">
                  <c:v>0.2</c:v>
                </c:pt>
                <c:pt idx="10">
                  <c:v>0.1</c:v>
                </c:pt>
                <c:pt idx="11">
                  <c:v>0.2</c:v>
                </c:pt>
                <c:pt idx="12">
                  <c:v>0.2</c:v>
                </c:pt>
              </c:numCache>
            </c:numRef>
          </c:val>
        </c:ser>
        <c:ser>
          <c:idx val="2"/>
          <c:order val="2"/>
          <c:tx>
            <c:strRef>
              <c:f>CPU002!$D$1</c:f>
              <c:strCache>
                <c:ptCount val="1"/>
                <c:pt idx="0">
                  <c:v>Wait%</c:v>
                </c:pt>
              </c:strCache>
            </c:strRef>
          </c:tx>
          <c:invertIfNegative val="0"/>
          <c:dLbls>
            <c:delete val="1"/>
          </c:dLbls>
          <c:cat>
            <c:numRef>
              <c:f>CPU002!$A$2:$A$14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CPU002!$D$2:$D$14</c:f>
              <c:numCache>
                <c:formatCode>General</c:formatCode>
                <c:ptCount val="13"/>
                <c:pt idx="0">
                  <c:v>0.3</c:v>
                </c:pt>
                <c:pt idx="1">
                  <c:v>0.2</c:v>
                </c:pt>
                <c:pt idx="2">
                  <c:v>0.1</c:v>
                </c:pt>
                <c:pt idx="3">
                  <c:v>0.1</c:v>
                </c:pt>
                <c:pt idx="4">
                  <c:v>0.2</c:v>
                </c:pt>
                <c:pt idx="5">
                  <c:v>0.1</c:v>
                </c:pt>
                <c:pt idx="6">
                  <c:v>0</c:v>
                </c:pt>
                <c:pt idx="7">
                  <c:v>0</c:v>
                </c:pt>
                <c:pt idx="8">
                  <c:v>0</c:v>
                </c:pt>
                <c:pt idx="9">
                  <c:v>0</c:v>
                </c:pt>
                <c:pt idx="10">
                  <c:v>0</c:v>
                </c:pt>
                <c:pt idx="11">
                  <c:v>0</c:v>
                </c:pt>
                <c:pt idx="12">
                  <c:v>0.1</c:v>
                </c:pt>
              </c:numCache>
            </c:numRef>
          </c:val>
        </c:ser>
        <c:ser>
          <c:idx val="3"/>
          <c:order val="3"/>
          <c:tx>
            <c:strRef>
              <c:f>CPU002!$E$1</c:f>
              <c:strCache>
                <c:ptCount val="1"/>
                <c:pt idx="0">
                  <c:v>Idle%</c:v>
                </c:pt>
              </c:strCache>
            </c:strRef>
          </c:tx>
          <c:invertIfNegative val="0"/>
          <c:dLbls>
            <c:delete val="1"/>
          </c:dLbls>
          <c:cat>
            <c:numRef>
              <c:f>CPU002!$A$2:$A$14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CPU002!$E$2:$E$14</c:f>
              <c:numCache>
                <c:formatCode>General</c:formatCode>
                <c:ptCount val="13"/>
                <c:pt idx="0">
                  <c:v>98.7</c:v>
                </c:pt>
                <c:pt idx="1">
                  <c:v>99.3</c:v>
                </c:pt>
                <c:pt idx="2">
                  <c:v>99.1</c:v>
                </c:pt>
                <c:pt idx="3">
                  <c:v>98.7</c:v>
                </c:pt>
                <c:pt idx="4">
                  <c:v>99.4</c:v>
                </c:pt>
                <c:pt idx="5">
                  <c:v>99.3</c:v>
                </c:pt>
                <c:pt idx="6">
                  <c:v>99.7</c:v>
                </c:pt>
                <c:pt idx="7">
                  <c:v>99.4</c:v>
                </c:pt>
                <c:pt idx="8">
                  <c:v>99.6</c:v>
                </c:pt>
                <c:pt idx="9">
                  <c:v>98.6</c:v>
                </c:pt>
                <c:pt idx="10">
                  <c:v>99.6</c:v>
                </c:pt>
                <c:pt idx="11">
                  <c:v>99.4</c:v>
                </c:pt>
                <c:pt idx="12">
                  <c:v>96</c:v>
                </c:pt>
              </c:numCache>
            </c:numRef>
          </c:val>
        </c:ser>
        <c:dLbls>
          <c:showLegendKey val="0"/>
          <c:showVal val="0"/>
          <c:showCatName val="0"/>
          <c:showSerName val="0"/>
          <c:showPercent val="0"/>
          <c:showBubbleSize val="0"/>
        </c:dLbls>
        <c:gapWidth val="0"/>
        <c:overlap val="100"/>
        <c:axId val="358731228"/>
        <c:axId val="328478146"/>
      </c:barChart>
      <c:catAx>
        <c:axId val="35873122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8478146"/>
        <c:crosses val="autoZero"/>
        <c:auto val="0"/>
        <c:lblAlgn val="ctr"/>
        <c:lblOffset val="100"/>
        <c:noMultiLvlLbl val="0"/>
      </c:catAx>
      <c:valAx>
        <c:axId val="32847814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873122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2017/6/28</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CPU003!$B$2:$B$14</c:f>
              <c:numCache>
                <c:formatCode>General</c:formatCode>
                <c:ptCount val="13"/>
                <c:pt idx="0">
                  <c:v>0</c:v>
                </c:pt>
                <c:pt idx="1">
                  <c:v>0</c:v>
                </c:pt>
                <c:pt idx="2">
                  <c:v>0.4</c:v>
                </c:pt>
                <c:pt idx="3">
                  <c:v>0.4</c:v>
                </c:pt>
                <c:pt idx="4">
                  <c:v>0</c:v>
                </c:pt>
                <c:pt idx="5">
                  <c:v>0.1</c:v>
                </c:pt>
                <c:pt idx="6">
                  <c:v>0.1</c:v>
                </c:pt>
                <c:pt idx="7">
                  <c:v>0</c:v>
                </c:pt>
                <c:pt idx="8">
                  <c:v>0.2</c:v>
                </c:pt>
                <c:pt idx="9">
                  <c:v>0.3</c:v>
                </c:pt>
                <c:pt idx="10">
                  <c:v>0</c:v>
                </c:pt>
                <c:pt idx="11">
                  <c:v>0.2</c:v>
                </c:pt>
                <c:pt idx="12">
                  <c:v>7.9</c:v>
                </c:pt>
              </c:numCache>
            </c:numRef>
          </c:val>
        </c:ser>
        <c:ser>
          <c:idx val="1"/>
          <c:order val="1"/>
          <c:tx>
            <c:strRef>
              <c:f>CPU003!$C$1</c:f>
              <c:strCache>
                <c:ptCount val="1"/>
                <c:pt idx="0">
                  <c:v>Sys%</c:v>
                </c:pt>
              </c:strCache>
            </c:strRef>
          </c:tx>
          <c:invertIfNegative val="0"/>
          <c:dLbls>
            <c:delete val="1"/>
          </c:dLbls>
          <c:cat>
            <c:numRef>
              <c:f>CPU003!$A$2:$A$14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CPU003!$C$2:$C$14</c:f>
              <c:numCache>
                <c:formatCode>General</c:formatCode>
                <c:ptCount val="13"/>
                <c:pt idx="0">
                  <c:v>0.8</c:v>
                </c:pt>
                <c:pt idx="1">
                  <c:v>0.3</c:v>
                </c:pt>
                <c:pt idx="2">
                  <c:v>0</c:v>
                </c:pt>
                <c:pt idx="3">
                  <c:v>0</c:v>
                </c:pt>
                <c:pt idx="4">
                  <c:v>0.1</c:v>
                </c:pt>
                <c:pt idx="5">
                  <c:v>0</c:v>
                </c:pt>
                <c:pt idx="6">
                  <c:v>0</c:v>
                </c:pt>
                <c:pt idx="7">
                  <c:v>0.2</c:v>
                </c:pt>
                <c:pt idx="8">
                  <c:v>0</c:v>
                </c:pt>
                <c:pt idx="9">
                  <c:v>0.1</c:v>
                </c:pt>
                <c:pt idx="10">
                  <c:v>0.1</c:v>
                </c:pt>
                <c:pt idx="11">
                  <c:v>0.3</c:v>
                </c:pt>
                <c:pt idx="12">
                  <c:v>0</c:v>
                </c:pt>
              </c:numCache>
            </c:numRef>
          </c:val>
        </c:ser>
        <c:ser>
          <c:idx val="2"/>
          <c:order val="2"/>
          <c:tx>
            <c:strRef>
              <c:f>CPU003!$D$1</c:f>
              <c:strCache>
                <c:ptCount val="1"/>
                <c:pt idx="0">
                  <c:v>Wait%</c:v>
                </c:pt>
              </c:strCache>
            </c:strRef>
          </c:tx>
          <c:invertIfNegative val="0"/>
          <c:dLbls>
            <c:delete val="1"/>
          </c:dLbls>
          <c:cat>
            <c:numRef>
              <c:f>CPU003!$A$2:$A$14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CPU003!$D$2:$D$14</c:f>
              <c:numCache>
                <c:formatCode>General</c:formatCode>
                <c:ptCount val="13"/>
                <c:pt idx="0">
                  <c:v>0.3</c:v>
                </c:pt>
                <c:pt idx="1">
                  <c:v>0</c:v>
                </c:pt>
                <c:pt idx="2">
                  <c:v>0</c:v>
                </c:pt>
                <c:pt idx="3">
                  <c:v>0</c:v>
                </c:pt>
                <c:pt idx="4">
                  <c:v>0</c:v>
                </c:pt>
                <c:pt idx="5">
                  <c:v>0</c:v>
                </c:pt>
                <c:pt idx="6">
                  <c:v>0</c:v>
                </c:pt>
                <c:pt idx="7">
                  <c:v>0.1</c:v>
                </c:pt>
                <c:pt idx="8">
                  <c:v>0</c:v>
                </c:pt>
                <c:pt idx="9">
                  <c:v>0</c:v>
                </c:pt>
                <c:pt idx="10">
                  <c:v>0</c:v>
                </c:pt>
                <c:pt idx="11">
                  <c:v>0</c:v>
                </c:pt>
                <c:pt idx="12">
                  <c:v>0</c:v>
                </c:pt>
              </c:numCache>
            </c:numRef>
          </c:val>
        </c:ser>
        <c:ser>
          <c:idx val="3"/>
          <c:order val="3"/>
          <c:tx>
            <c:strRef>
              <c:f>CPU003!$E$1</c:f>
              <c:strCache>
                <c:ptCount val="1"/>
                <c:pt idx="0">
                  <c:v>Idle%</c:v>
                </c:pt>
              </c:strCache>
            </c:strRef>
          </c:tx>
          <c:invertIfNegative val="0"/>
          <c:dLbls>
            <c:delete val="1"/>
          </c:dLbls>
          <c:cat>
            <c:numRef>
              <c:f>CPU003!$A$2:$A$14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CPU003!$E$2:$E$14</c:f>
              <c:numCache>
                <c:formatCode>General</c:formatCode>
                <c:ptCount val="13"/>
                <c:pt idx="0">
                  <c:v>98.9</c:v>
                </c:pt>
                <c:pt idx="1">
                  <c:v>99.7</c:v>
                </c:pt>
                <c:pt idx="2">
                  <c:v>99.6</c:v>
                </c:pt>
                <c:pt idx="3">
                  <c:v>99.6</c:v>
                </c:pt>
                <c:pt idx="4">
                  <c:v>99.9</c:v>
                </c:pt>
                <c:pt idx="5">
                  <c:v>99.9</c:v>
                </c:pt>
                <c:pt idx="6">
                  <c:v>99.9</c:v>
                </c:pt>
                <c:pt idx="7">
                  <c:v>99.7</c:v>
                </c:pt>
                <c:pt idx="8">
                  <c:v>99.8</c:v>
                </c:pt>
                <c:pt idx="9">
                  <c:v>99.6</c:v>
                </c:pt>
                <c:pt idx="10">
                  <c:v>99.9</c:v>
                </c:pt>
                <c:pt idx="11">
                  <c:v>99.5</c:v>
                </c:pt>
                <c:pt idx="12">
                  <c:v>92.1</c:v>
                </c:pt>
              </c:numCache>
            </c:numRef>
          </c:val>
        </c:ser>
        <c:dLbls>
          <c:showLegendKey val="0"/>
          <c:showVal val="0"/>
          <c:showCatName val="0"/>
          <c:showSerName val="0"/>
          <c:showPercent val="0"/>
          <c:showBubbleSize val="0"/>
        </c:dLbls>
        <c:gapWidth val="0"/>
        <c:overlap val="100"/>
        <c:axId val="119305146"/>
        <c:axId val="312991709"/>
      </c:barChart>
      <c:catAx>
        <c:axId val="11930514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2991709"/>
        <c:crosses val="autoZero"/>
        <c:auto val="0"/>
        <c:lblAlgn val="ctr"/>
        <c:lblOffset val="100"/>
        <c:noMultiLvlLbl val="0"/>
      </c:catAx>
      <c:valAx>
        <c:axId val="31299170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930514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2017/6/28</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CPU004!$B$2:$B$14</c:f>
              <c:numCache>
                <c:formatCode>General</c:formatCode>
                <c:ptCount val="13"/>
                <c:pt idx="0">
                  <c:v>0.8</c:v>
                </c:pt>
                <c:pt idx="1">
                  <c:v>0</c:v>
                </c:pt>
                <c:pt idx="2">
                  <c:v>0.2</c:v>
                </c:pt>
                <c:pt idx="3">
                  <c:v>0</c:v>
                </c:pt>
                <c:pt idx="4">
                  <c:v>0.1</c:v>
                </c:pt>
                <c:pt idx="5">
                  <c:v>0</c:v>
                </c:pt>
                <c:pt idx="6">
                  <c:v>0</c:v>
                </c:pt>
                <c:pt idx="7">
                  <c:v>0.1</c:v>
                </c:pt>
                <c:pt idx="8">
                  <c:v>0.8</c:v>
                </c:pt>
                <c:pt idx="9">
                  <c:v>0.4</c:v>
                </c:pt>
                <c:pt idx="10">
                  <c:v>0</c:v>
                </c:pt>
                <c:pt idx="11">
                  <c:v>0</c:v>
                </c:pt>
                <c:pt idx="12">
                  <c:v>6.5</c:v>
                </c:pt>
              </c:numCache>
            </c:numRef>
          </c:val>
        </c:ser>
        <c:ser>
          <c:idx val="1"/>
          <c:order val="1"/>
          <c:tx>
            <c:strRef>
              <c:f>CPU004!$C$1</c:f>
              <c:strCache>
                <c:ptCount val="1"/>
                <c:pt idx="0">
                  <c:v>Sys%</c:v>
                </c:pt>
              </c:strCache>
            </c:strRef>
          </c:tx>
          <c:invertIfNegative val="0"/>
          <c:dLbls>
            <c:delete val="1"/>
          </c:dLbls>
          <c:cat>
            <c:numRef>
              <c:f>CPU004!$A$2:$A$14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CPU004!$C$2:$C$14</c:f>
              <c:numCache>
                <c:formatCode>General</c:formatCode>
                <c:ptCount val="13"/>
                <c:pt idx="0">
                  <c:v>0.3</c:v>
                </c:pt>
                <c:pt idx="1">
                  <c:v>0.1</c:v>
                </c:pt>
                <c:pt idx="2">
                  <c:v>0.1</c:v>
                </c:pt>
                <c:pt idx="3">
                  <c:v>0.1</c:v>
                </c:pt>
                <c:pt idx="4">
                  <c:v>0</c:v>
                </c:pt>
                <c:pt idx="5">
                  <c:v>0.2</c:v>
                </c:pt>
                <c:pt idx="6">
                  <c:v>0.1</c:v>
                </c:pt>
                <c:pt idx="7">
                  <c:v>0</c:v>
                </c:pt>
                <c:pt idx="8">
                  <c:v>0</c:v>
                </c:pt>
                <c:pt idx="9">
                  <c:v>0.1</c:v>
                </c:pt>
                <c:pt idx="10">
                  <c:v>0.1</c:v>
                </c:pt>
                <c:pt idx="11">
                  <c:v>0.1</c:v>
                </c:pt>
                <c:pt idx="12">
                  <c:v>0.2</c:v>
                </c:pt>
              </c:numCache>
            </c:numRef>
          </c:val>
        </c:ser>
        <c:ser>
          <c:idx val="2"/>
          <c:order val="2"/>
          <c:tx>
            <c:strRef>
              <c:f>CPU004!$D$1</c:f>
              <c:strCache>
                <c:ptCount val="1"/>
                <c:pt idx="0">
                  <c:v>Wait%</c:v>
                </c:pt>
              </c:strCache>
            </c:strRef>
          </c:tx>
          <c:invertIfNegative val="0"/>
          <c:dLbls>
            <c:delete val="1"/>
          </c:dLbls>
          <c:cat>
            <c:numRef>
              <c:f>CPU004!$A$2:$A$14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CPU004!$D$2:$D$14</c:f>
              <c:numCache>
                <c:formatCode>General</c:formatCode>
                <c:ptCount val="13"/>
                <c:pt idx="0">
                  <c:v>0.6</c:v>
                </c:pt>
                <c:pt idx="1">
                  <c:v>0.2</c:v>
                </c:pt>
                <c:pt idx="2">
                  <c:v>0.4</c:v>
                </c:pt>
                <c:pt idx="3">
                  <c:v>0.4</c:v>
                </c:pt>
                <c:pt idx="4">
                  <c:v>0.4</c:v>
                </c:pt>
                <c:pt idx="5">
                  <c:v>0.2</c:v>
                </c:pt>
                <c:pt idx="6">
                  <c:v>0.6</c:v>
                </c:pt>
                <c:pt idx="7">
                  <c:v>0.7</c:v>
                </c:pt>
                <c:pt idx="8">
                  <c:v>1.3</c:v>
                </c:pt>
                <c:pt idx="9">
                  <c:v>0.5</c:v>
                </c:pt>
                <c:pt idx="10">
                  <c:v>0.6</c:v>
                </c:pt>
                <c:pt idx="11">
                  <c:v>0.3</c:v>
                </c:pt>
                <c:pt idx="12">
                  <c:v>0.4</c:v>
                </c:pt>
              </c:numCache>
            </c:numRef>
          </c:val>
        </c:ser>
        <c:ser>
          <c:idx val="3"/>
          <c:order val="3"/>
          <c:tx>
            <c:strRef>
              <c:f>CPU004!$E$1</c:f>
              <c:strCache>
                <c:ptCount val="1"/>
                <c:pt idx="0">
                  <c:v>Idle%</c:v>
                </c:pt>
              </c:strCache>
            </c:strRef>
          </c:tx>
          <c:invertIfNegative val="0"/>
          <c:dLbls>
            <c:delete val="1"/>
          </c:dLbls>
          <c:cat>
            <c:numRef>
              <c:f>CPU004!$A$2:$A$14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CPU004!$E$2:$E$14</c:f>
              <c:numCache>
                <c:formatCode>General</c:formatCode>
                <c:ptCount val="13"/>
                <c:pt idx="0">
                  <c:v>98.2</c:v>
                </c:pt>
                <c:pt idx="1">
                  <c:v>99.7</c:v>
                </c:pt>
                <c:pt idx="2">
                  <c:v>99.3</c:v>
                </c:pt>
                <c:pt idx="3">
                  <c:v>99.5</c:v>
                </c:pt>
                <c:pt idx="4">
                  <c:v>99.5</c:v>
                </c:pt>
                <c:pt idx="5">
                  <c:v>99.6</c:v>
                </c:pt>
                <c:pt idx="6">
                  <c:v>99.3</c:v>
                </c:pt>
                <c:pt idx="7">
                  <c:v>99.2</c:v>
                </c:pt>
                <c:pt idx="8">
                  <c:v>97.9</c:v>
                </c:pt>
                <c:pt idx="9">
                  <c:v>99</c:v>
                </c:pt>
                <c:pt idx="10">
                  <c:v>99.3</c:v>
                </c:pt>
                <c:pt idx="11">
                  <c:v>99.6</c:v>
                </c:pt>
                <c:pt idx="12">
                  <c:v>92.9</c:v>
                </c:pt>
              </c:numCache>
            </c:numRef>
          </c:val>
        </c:ser>
        <c:dLbls>
          <c:showLegendKey val="0"/>
          <c:showVal val="0"/>
          <c:showCatName val="0"/>
          <c:showSerName val="0"/>
          <c:showPercent val="0"/>
          <c:showBubbleSize val="0"/>
        </c:dLbls>
        <c:gapWidth val="0"/>
        <c:overlap val="100"/>
        <c:axId val="402906860"/>
        <c:axId val="351301298"/>
      </c:barChart>
      <c:catAx>
        <c:axId val="40290686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1301298"/>
        <c:crosses val="autoZero"/>
        <c:auto val="0"/>
        <c:lblAlgn val="ctr"/>
        <c:lblOffset val="100"/>
        <c:noMultiLvlLbl val="0"/>
      </c:catAx>
      <c:valAx>
        <c:axId val="35130129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290686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2017/6/28</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CPU_ALL!$B$2:$B$14</c:f>
              <c:numCache>
                <c:formatCode>General</c:formatCode>
                <c:ptCount val="13"/>
                <c:pt idx="0">
                  <c:v>0.3</c:v>
                </c:pt>
                <c:pt idx="1">
                  <c:v>0.1</c:v>
                </c:pt>
                <c:pt idx="2">
                  <c:v>0.3</c:v>
                </c:pt>
                <c:pt idx="3">
                  <c:v>0.4</c:v>
                </c:pt>
                <c:pt idx="4">
                  <c:v>0.1</c:v>
                </c:pt>
                <c:pt idx="5">
                  <c:v>0.2</c:v>
                </c:pt>
                <c:pt idx="6">
                  <c:v>0.1</c:v>
                </c:pt>
                <c:pt idx="7">
                  <c:v>0.2</c:v>
                </c:pt>
                <c:pt idx="8">
                  <c:v>0.3</c:v>
                </c:pt>
                <c:pt idx="9">
                  <c:v>0.5</c:v>
                </c:pt>
                <c:pt idx="10">
                  <c:v>0.1</c:v>
                </c:pt>
                <c:pt idx="11">
                  <c:v>0.2</c:v>
                </c:pt>
                <c:pt idx="12">
                  <c:v>8</c:v>
                </c:pt>
              </c:numCache>
            </c:numRef>
          </c:val>
        </c:ser>
        <c:ser>
          <c:idx val="1"/>
          <c:order val="1"/>
          <c:tx>
            <c:strRef>
              <c:f>CPU_ALL!$C$1</c:f>
              <c:strCache>
                <c:ptCount val="1"/>
                <c:pt idx="0">
                  <c:v>Sys%</c:v>
                </c:pt>
              </c:strCache>
            </c:strRef>
          </c:tx>
          <c:invertIfNegative val="0"/>
          <c:dLbls>
            <c:delete val="1"/>
          </c:dLbls>
          <c:cat>
            <c:numRef>
              <c:f>CPU_ALL!$A$2:$A$14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CPU_ALL!$C$2:$C$14</c:f>
              <c:numCache>
                <c:formatCode>General</c:formatCode>
                <c:ptCount val="13"/>
                <c:pt idx="0">
                  <c:v>0.4</c:v>
                </c:pt>
                <c:pt idx="1">
                  <c:v>0.1</c:v>
                </c:pt>
                <c:pt idx="2">
                  <c:v>0.1</c:v>
                </c:pt>
                <c:pt idx="3">
                  <c:v>0.1</c:v>
                </c:pt>
                <c:pt idx="4">
                  <c:v>0.1</c:v>
                </c:pt>
                <c:pt idx="5">
                  <c:v>0.1</c:v>
                </c:pt>
                <c:pt idx="6">
                  <c:v>0</c:v>
                </c:pt>
                <c:pt idx="7">
                  <c:v>0.1</c:v>
                </c:pt>
                <c:pt idx="8">
                  <c:v>0</c:v>
                </c:pt>
                <c:pt idx="9">
                  <c:v>0.2</c:v>
                </c:pt>
                <c:pt idx="10">
                  <c:v>0.1</c:v>
                </c:pt>
                <c:pt idx="11">
                  <c:v>0.2</c:v>
                </c:pt>
                <c:pt idx="12">
                  <c:v>0.2</c:v>
                </c:pt>
              </c:numCache>
            </c:numRef>
          </c:val>
        </c:ser>
        <c:ser>
          <c:idx val="2"/>
          <c:order val="2"/>
          <c:tx>
            <c:strRef>
              <c:f>CPU_ALL!$D$1</c:f>
              <c:strCache>
                <c:ptCount val="1"/>
                <c:pt idx="0">
                  <c:v>Wait%</c:v>
                </c:pt>
              </c:strCache>
            </c:strRef>
          </c:tx>
          <c:invertIfNegative val="0"/>
          <c:dLbls>
            <c:delete val="1"/>
          </c:dLbls>
          <c:cat>
            <c:numRef>
              <c:f>CPU_ALL!$A$2:$A$14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CPU_ALL!$D$2:$D$14</c:f>
              <c:numCache>
                <c:formatCode>General</c:formatCode>
                <c:ptCount val="13"/>
                <c:pt idx="0">
                  <c:v>0.5</c:v>
                </c:pt>
                <c:pt idx="1">
                  <c:v>0.1</c:v>
                </c:pt>
                <c:pt idx="2">
                  <c:v>0.1</c:v>
                </c:pt>
                <c:pt idx="3">
                  <c:v>0.1</c:v>
                </c:pt>
                <c:pt idx="4">
                  <c:v>0.1</c:v>
                </c:pt>
                <c:pt idx="5">
                  <c:v>0.1</c:v>
                </c:pt>
                <c:pt idx="6">
                  <c:v>0.2</c:v>
                </c:pt>
                <c:pt idx="7">
                  <c:v>0.2</c:v>
                </c:pt>
                <c:pt idx="8">
                  <c:v>0.3</c:v>
                </c:pt>
                <c:pt idx="9">
                  <c:v>0.2</c:v>
                </c:pt>
                <c:pt idx="10">
                  <c:v>0.2</c:v>
                </c:pt>
                <c:pt idx="11">
                  <c:v>0.1</c:v>
                </c:pt>
                <c:pt idx="12">
                  <c:v>0.1</c:v>
                </c:pt>
              </c:numCache>
            </c:numRef>
          </c:val>
        </c:ser>
        <c:ser>
          <c:idx val="3"/>
          <c:order val="3"/>
          <c:tx>
            <c:strRef>
              <c:f>CPU_ALL!$E$1</c:f>
              <c:strCache>
                <c:ptCount val="1"/>
                <c:pt idx="0">
                  <c:v>Idle%</c:v>
                </c:pt>
              </c:strCache>
            </c:strRef>
          </c:tx>
          <c:invertIfNegative val="0"/>
          <c:dLbls>
            <c:delete val="1"/>
          </c:dLbls>
          <c:cat>
            <c:numRef>
              <c:f>CPU_ALL!$A$2:$A$14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CPU_ALL!$E$2:$E$14</c:f>
              <c:numCache>
                <c:formatCode>General</c:formatCode>
                <c:ptCount val="13"/>
                <c:pt idx="0">
                  <c:v>98.8</c:v>
                </c:pt>
                <c:pt idx="1">
                  <c:v>99.6</c:v>
                </c:pt>
                <c:pt idx="2">
                  <c:v>99.5</c:v>
                </c:pt>
                <c:pt idx="3">
                  <c:v>99.4</c:v>
                </c:pt>
                <c:pt idx="4">
                  <c:v>99.7</c:v>
                </c:pt>
                <c:pt idx="5">
                  <c:v>99.6</c:v>
                </c:pt>
                <c:pt idx="6">
                  <c:v>99.7</c:v>
                </c:pt>
                <c:pt idx="7">
                  <c:v>99.6</c:v>
                </c:pt>
                <c:pt idx="8">
                  <c:v>99.3</c:v>
                </c:pt>
                <c:pt idx="9">
                  <c:v>99.2</c:v>
                </c:pt>
                <c:pt idx="10">
                  <c:v>99.7</c:v>
                </c:pt>
                <c:pt idx="11">
                  <c:v>99.5</c:v>
                </c:pt>
                <c:pt idx="12">
                  <c:v>91.7</c:v>
                </c:pt>
              </c:numCache>
            </c:numRef>
          </c:val>
        </c:ser>
        <c:ser>
          <c:idx val="4"/>
          <c:order val="4"/>
          <c:tx>
            <c:strRef>
              <c:f>CPU_ALL!$F$1</c:f>
              <c:strCache>
                <c:ptCount val="1"/>
                <c:pt idx="0">
                  <c:v>Busy</c:v>
                </c:pt>
              </c:strCache>
            </c:strRef>
          </c:tx>
          <c:invertIfNegative val="0"/>
          <c:dLbls>
            <c:delete val="1"/>
          </c:dLbls>
          <c:cat>
            <c:numRef>
              <c:f>CPU_ALL!$A$2:$A$14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CPU_ALL!$F$2:$F$14</c:f>
              <c:numCache>
                <c:formatCode>General</c:formatCode>
                <c:ptCount val="13"/>
              </c:numCache>
            </c:numRef>
          </c:val>
        </c:ser>
        <c:dLbls>
          <c:showLegendKey val="0"/>
          <c:showVal val="0"/>
          <c:showCatName val="0"/>
          <c:showSerName val="0"/>
          <c:showPercent val="0"/>
          <c:showBubbleSize val="0"/>
        </c:dLbls>
        <c:gapWidth val="0"/>
        <c:overlap val="100"/>
        <c:axId val="98771903"/>
        <c:axId val="926336549"/>
      </c:barChart>
      <c:catAx>
        <c:axId val="9877190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6336549"/>
        <c:crosses val="autoZero"/>
        <c:auto val="0"/>
        <c:lblAlgn val="ctr"/>
        <c:lblOffset val="100"/>
        <c:noMultiLvlLbl val="0"/>
      </c:catAx>
      <c:valAx>
        <c:axId val="92633654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77190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2017/6/28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1.09230769230769</c:v>
                </c:pt>
                <c:pt idx="1">
                  <c:v>0.784615384615385</c:v>
                </c:pt>
                <c:pt idx="2">
                  <c:v>0.738461538461538</c:v>
                </c:pt>
                <c:pt idx="3">
                  <c:v>0.684615384615385</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0.0615384615384615</c:v>
                </c:pt>
                <c:pt idx="1">
                  <c:v>0.138461538461538</c:v>
                </c:pt>
                <c:pt idx="2">
                  <c:v>0.146153846153846</c:v>
                </c:pt>
                <c:pt idx="3">
                  <c:v>0.107692307692308</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0.107692307692308</c:v>
                </c:pt>
                <c:pt idx="1">
                  <c:v>0.0846153846153846</c:v>
                </c:pt>
                <c:pt idx="2">
                  <c:v>0.0307692307692308</c:v>
                </c:pt>
                <c:pt idx="3">
                  <c:v>0.507692307692308</c:v>
                </c:pt>
              </c:numCache>
            </c:numRef>
          </c:val>
        </c:ser>
        <c:dLbls>
          <c:showLegendKey val="0"/>
          <c:showVal val="0"/>
          <c:showCatName val="0"/>
          <c:showSerName val="0"/>
          <c:showPercent val="0"/>
          <c:showBubbleSize val="0"/>
        </c:dLbls>
        <c:gapWidth val="150"/>
        <c:overlap val="100"/>
        <c:axId val="576206744"/>
        <c:axId val="12052258"/>
      </c:barChart>
      <c:catAx>
        <c:axId val="57620674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052258"/>
        <c:crosses val="autoZero"/>
        <c:auto val="1"/>
        <c:lblAlgn val="ctr"/>
        <c:lblOffset val="100"/>
        <c:tickLblSkip val="1"/>
        <c:noMultiLvlLbl val="0"/>
      </c:catAx>
      <c:valAx>
        <c:axId val="12052258"/>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620674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2017/6/28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c:v>
                </c:pt>
                <c:pt idx="1">
                  <c:v>sda1</c:v>
                </c:pt>
                <c:pt idx="2">
                  <c:v>sda2</c:v>
                </c:pt>
                <c:pt idx="3">
                  <c:v>sda5</c:v>
                </c:pt>
              </c:strCache>
            </c:strRef>
          </c:cat>
          <c:val>
            <c:numRef>
              <c:f>DISKBSIZE!$B$16:$E$16</c:f>
              <c:numCache>
                <c:formatCode>0.0</c:formatCode>
                <c:ptCount val="4"/>
                <c:pt idx="0">
                  <c:v>33.3230769230769</c:v>
                </c:pt>
                <c:pt idx="1">
                  <c:v>33.3230769230769</c:v>
                </c:pt>
                <c:pt idx="2">
                  <c:v>0</c:v>
                </c:pt>
                <c:pt idx="3">
                  <c:v>0</c:v>
                </c:pt>
              </c:numCache>
            </c:numRef>
          </c:val>
        </c:ser>
        <c:ser>
          <c:idx val="1"/>
          <c:order val="1"/>
          <c:tx>
            <c:strRef>
              <c:f>"WAvg."</c:f>
              <c:strCache>
                <c:ptCount val="1"/>
                <c:pt idx="0">
                  <c:v>WAvg.</c:v>
                </c:pt>
              </c:strCache>
            </c:strRef>
          </c:tx>
          <c:invertIfNegative val="0"/>
          <c:dLbls>
            <c:delete val="1"/>
          </c:dLbls>
          <c:val>
            <c:numRef>
              <c:f>DISKBSIZE!$B$17:$E$17</c:f>
              <c:numCache>
                <c:formatCode>0.0</c:formatCode>
                <c:ptCount val="4"/>
                <c:pt idx="0">
                  <c:v>206.105131756517</c:v>
                </c:pt>
                <c:pt idx="1">
                  <c:v>206.105131756517</c:v>
                </c:pt>
                <c:pt idx="2">
                  <c:v>0</c:v>
                </c:pt>
                <c:pt idx="3">
                  <c:v>0</c:v>
                </c:pt>
              </c:numCache>
            </c:numRef>
          </c:val>
        </c:ser>
        <c:dLbls>
          <c:showLegendKey val="0"/>
          <c:showVal val="0"/>
          <c:showCatName val="0"/>
          <c:showSerName val="0"/>
          <c:showPercent val="0"/>
          <c:showBubbleSize val="0"/>
        </c:dLbls>
        <c:gapWidth val="150"/>
        <c:overlap val="100"/>
        <c:axId val="696197045"/>
        <c:axId val="2886156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DISKBSIZE!$B$18:$E$18</c:f>
              <c:numCache>
                <c:formatCode>0.0</c:formatCode>
                <c:ptCount val="4"/>
                <c:pt idx="0">
                  <c:v>320</c:v>
                </c:pt>
                <c:pt idx="1">
                  <c:v>320</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DISKBSIZE!$B$19:$E$19</c:f>
              <c:numCache>
                <c:formatCode>0.0</c:formatCode>
                <c:ptCount val="4"/>
                <c:pt idx="0">
                  <c:v>6</c:v>
                </c:pt>
                <c:pt idx="1">
                  <c:v>6</c:v>
                </c:pt>
                <c:pt idx="2">
                  <c:v>0</c:v>
                </c:pt>
                <c:pt idx="3">
                  <c:v>0</c:v>
                </c:pt>
              </c:numCache>
            </c:numRef>
          </c:val>
          <c:smooth val="0"/>
        </c:ser>
        <c:dLbls>
          <c:showLegendKey val="0"/>
          <c:showVal val="0"/>
          <c:showCatName val="0"/>
          <c:showSerName val="0"/>
          <c:showPercent val="0"/>
          <c:showBubbleSize val="0"/>
        </c:dLbls>
        <c:marker val="0"/>
        <c:smooth val="0"/>
        <c:axId val="407318803"/>
        <c:axId val="739810525"/>
      </c:lineChart>
      <c:catAx>
        <c:axId val="69619704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861560"/>
        <c:crosses val="autoZero"/>
        <c:auto val="1"/>
        <c:lblAlgn val="ctr"/>
        <c:lblOffset val="100"/>
        <c:tickLblSkip val="1"/>
        <c:noMultiLvlLbl val="0"/>
      </c:catAx>
      <c:valAx>
        <c:axId val="28861560"/>
        <c:scaling>
          <c:orientation val="minMax"/>
          <c:max val="32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6197045"/>
        <c:crosses val="autoZero"/>
        <c:crossBetween val="between"/>
      </c:valAx>
      <c:catAx>
        <c:axId val="40731880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9810525"/>
        <c:crosses val="autoZero"/>
        <c:auto val="1"/>
        <c:lblAlgn val="ctr"/>
        <c:lblOffset val="100"/>
        <c:noMultiLvlLbl val="0"/>
      </c:catAx>
      <c:valAx>
        <c:axId val="739810525"/>
        <c:scaling>
          <c:orientation val="minMax"/>
          <c:max val="32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731880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2017/6/28</a:t>
            </a:r>
          </a:p>
        </c:rich>
      </c:tx>
      <c:layout/>
      <c:overlay val="0"/>
    </c:title>
    <c:autoTitleDeleted val="0"/>
    <c:plotArea>
      <c:layout/>
      <c:lineChart>
        <c:grouping val="standard"/>
        <c:varyColors val="0"/>
        <c:ser>
          <c:idx val="0"/>
          <c:order val="0"/>
          <c:tx>
            <c:strRef>
              <c:f>DISKBSIZE!$B$1</c:f>
              <c:strCache>
                <c:ptCount val="1"/>
                <c:pt idx="0">
                  <c:v>sda</c:v>
                </c:pt>
              </c:strCache>
            </c:strRef>
          </c:tx>
          <c:spPr>
            <a:ln w="25400" cap="rnd" cmpd="sng" algn="ctr">
              <a:solidFill>
                <a:schemeClr val="accent1"/>
              </a:solidFill>
              <a:prstDash val="solid"/>
              <a:round/>
            </a:ln>
          </c:spPr>
          <c:marker>
            <c:symbol val="none"/>
          </c:marker>
          <c:dLbls>
            <c:delete val="1"/>
          </c:dLbls>
          <c:cat>
            <c:numRef>
              <c:f>DISKBSIZE!$A$2:$A$14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DISKBSIZE!$B$2:$B$14</c:f>
              <c:numCache>
                <c:formatCode>General</c:formatCode>
                <c:ptCount val="13"/>
                <c:pt idx="0">
                  <c:v>16</c:v>
                </c:pt>
                <c:pt idx="1">
                  <c:v>6</c:v>
                </c:pt>
                <c:pt idx="2">
                  <c:v>6</c:v>
                </c:pt>
                <c:pt idx="3">
                  <c:v>14</c:v>
                </c:pt>
                <c:pt idx="4">
                  <c:v>6</c:v>
                </c:pt>
                <c:pt idx="5">
                  <c:v>6</c:v>
                </c:pt>
                <c:pt idx="6">
                  <c:v>6</c:v>
                </c:pt>
                <c:pt idx="7">
                  <c:v>6.9</c:v>
                </c:pt>
                <c:pt idx="8">
                  <c:v>7</c:v>
                </c:pt>
                <c:pt idx="9">
                  <c:v>8</c:v>
                </c:pt>
                <c:pt idx="10">
                  <c:v>320</c:v>
                </c:pt>
                <c:pt idx="11">
                  <c:v>11.3</c:v>
                </c:pt>
                <c:pt idx="12">
                  <c:v>20</c:v>
                </c:pt>
              </c:numCache>
            </c:numRef>
          </c:val>
          <c:smooth val="0"/>
        </c:ser>
        <c:ser>
          <c:idx val="1"/>
          <c:order val="1"/>
          <c:tx>
            <c:strRef>
              <c:f>DISKBSIZE!$C$1</c:f>
              <c:strCache>
                <c:ptCount val="1"/>
                <c:pt idx="0">
                  <c:v>sda1</c:v>
                </c:pt>
              </c:strCache>
            </c:strRef>
          </c:tx>
          <c:spPr>
            <a:ln w="25400" cap="rnd" cmpd="sng" algn="ctr">
              <a:solidFill>
                <a:schemeClr val="accent2"/>
              </a:solidFill>
              <a:prstDash val="solid"/>
              <a:round/>
            </a:ln>
          </c:spPr>
          <c:marker>
            <c:symbol val="none"/>
          </c:marker>
          <c:dLbls>
            <c:delete val="1"/>
          </c:dLbls>
          <c:cat>
            <c:numRef>
              <c:f>DISKBSIZE!$A$2:$A$14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DISKBSIZE!$C$2:$C$14</c:f>
              <c:numCache>
                <c:formatCode>General</c:formatCode>
                <c:ptCount val="13"/>
                <c:pt idx="0">
                  <c:v>16</c:v>
                </c:pt>
                <c:pt idx="1">
                  <c:v>6</c:v>
                </c:pt>
                <c:pt idx="2">
                  <c:v>6</c:v>
                </c:pt>
                <c:pt idx="3">
                  <c:v>14</c:v>
                </c:pt>
                <c:pt idx="4">
                  <c:v>6</c:v>
                </c:pt>
                <c:pt idx="5">
                  <c:v>6</c:v>
                </c:pt>
                <c:pt idx="6">
                  <c:v>6</c:v>
                </c:pt>
                <c:pt idx="7">
                  <c:v>6.9</c:v>
                </c:pt>
                <c:pt idx="8">
                  <c:v>7</c:v>
                </c:pt>
                <c:pt idx="9">
                  <c:v>8</c:v>
                </c:pt>
                <c:pt idx="10">
                  <c:v>320</c:v>
                </c:pt>
                <c:pt idx="11">
                  <c:v>11.3</c:v>
                </c:pt>
                <c:pt idx="12">
                  <c:v>20</c:v>
                </c:pt>
              </c:numCache>
            </c:numRef>
          </c:val>
          <c:smooth val="0"/>
        </c:ser>
        <c:ser>
          <c:idx val="2"/>
          <c:order val="2"/>
          <c:tx>
            <c:strRef>
              <c:f>DISKBSIZE!$D$1</c:f>
              <c:strCache>
                <c:ptCount val="1"/>
                <c:pt idx="0">
                  <c:v>sda2</c:v>
                </c:pt>
              </c:strCache>
            </c:strRef>
          </c:tx>
          <c:spPr>
            <a:ln w="25400" cap="rnd" cmpd="sng" algn="ctr">
              <a:solidFill>
                <a:schemeClr val="accent3"/>
              </a:solidFill>
              <a:prstDash val="solid"/>
              <a:round/>
            </a:ln>
          </c:spPr>
          <c:marker>
            <c:symbol val="none"/>
          </c:marker>
          <c:dLbls>
            <c:delete val="1"/>
          </c:dLbls>
          <c:cat>
            <c:numRef>
              <c:f>DISKBSIZE!$A$2:$A$14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DISKBSIZE!$D$2:$D$14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3"/>
          <c:order val="3"/>
          <c:tx>
            <c:strRef>
              <c:f>DISKBSIZE!$E$1</c:f>
              <c:strCache>
                <c:ptCount val="1"/>
                <c:pt idx="0">
                  <c:v>sda5</c:v>
                </c:pt>
              </c:strCache>
            </c:strRef>
          </c:tx>
          <c:spPr>
            <a:ln w="25400" cap="rnd" cmpd="sng" algn="ctr">
              <a:solidFill>
                <a:schemeClr val="accent4"/>
              </a:solidFill>
              <a:prstDash val="solid"/>
              <a:round/>
            </a:ln>
          </c:spPr>
          <c:marker>
            <c:symbol val="none"/>
          </c:marker>
          <c:dLbls>
            <c:delete val="1"/>
          </c:dLbls>
          <c:cat>
            <c:numRef>
              <c:f>DISKBSIZE!$A$2:$A$14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DISKBSIZE!$E$2:$E$14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dLbls>
          <c:showLegendKey val="0"/>
          <c:showVal val="0"/>
          <c:showCatName val="0"/>
          <c:showSerName val="0"/>
          <c:showPercent val="0"/>
          <c:showBubbleSize val="0"/>
        </c:dLbls>
        <c:marker val="0"/>
        <c:smooth val="0"/>
        <c:axId val="971339477"/>
        <c:axId val="152426555"/>
      </c:lineChart>
      <c:catAx>
        <c:axId val="9713394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2426555"/>
        <c:crosses val="autoZero"/>
        <c:auto val="0"/>
        <c:lblAlgn val="ctr"/>
        <c:lblOffset val="100"/>
        <c:noMultiLvlLbl val="0"/>
      </c:catAx>
      <c:valAx>
        <c:axId val="15242655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133947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2017/6/28</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sda2</c:v>
                </c:pt>
                <c:pt idx="3">
                  <c:v>sda5</c:v>
                </c:pt>
              </c:strCache>
            </c:strRef>
          </c:cat>
          <c:val>
            <c:numRef>
              <c:f>DISKBUSY!$B$16:$E$16</c:f>
              <c:numCache>
                <c:formatCode>0.0</c:formatCode>
                <c:ptCount val="4"/>
                <c:pt idx="0">
                  <c:v>0.3</c:v>
                </c:pt>
                <c:pt idx="1">
                  <c:v>0.3</c:v>
                </c:pt>
                <c:pt idx="2">
                  <c:v>0</c:v>
                </c:pt>
                <c:pt idx="3">
                  <c:v>0</c:v>
                </c:pt>
              </c:numCache>
            </c:numRef>
          </c:val>
        </c:ser>
        <c:ser>
          <c:idx val="1"/>
          <c:order val="1"/>
          <c:tx>
            <c:strRef>
              <c:f>"WAvg."</c:f>
              <c:strCache>
                <c:ptCount val="1"/>
                <c:pt idx="0">
                  <c:v>WAvg.</c:v>
                </c:pt>
              </c:strCache>
            </c:strRef>
          </c:tx>
          <c:invertIfNegative val="0"/>
          <c:dLbls>
            <c:delete val="1"/>
          </c:dLbls>
          <c:val>
            <c:numRef>
              <c:f>DISKBUSY!$B$17:$E$17</c:f>
              <c:numCache>
                <c:formatCode>0.0</c:formatCode>
                <c:ptCount val="4"/>
                <c:pt idx="0">
                  <c:v>0.0512820512820512</c:v>
                </c:pt>
                <c:pt idx="1">
                  <c:v>0.0512820512820512</c:v>
                </c:pt>
                <c:pt idx="2">
                  <c:v>0</c:v>
                </c:pt>
                <c:pt idx="3">
                  <c:v>0</c:v>
                </c:pt>
              </c:numCache>
            </c:numRef>
          </c:val>
        </c:ser>
        <c:dLbls>
          <c:showLegendKey val="0"/>
          <c:showVal val="0"/>
          <c:showCatName val="0"/>
          <c:showSerName val="0"/>
          <c:showPercent val="0"/>
          <c:showBubbleSize val="0"/>
        </c:dLbls>
        <c:gapWidth val="150"/>
        <c:overlap val="100"/>
        <c:axId val="509269937"/>
        <c:axId val="27065161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DISKBUSY!$B$18:$E$18</c:f>
              <c:numCache>
                <c:formatCode>0.0</c:formatCode>
                <c:ptCount val="4"/>
                <c:pt idx="0">
                  <c:v>0.6</c:v>
                </c:pt>
                <c:pt idx="1">
                  <c:v>0.6</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DISKBUSY!$B$19:$E$19</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264833396"/>
        <c:axId val="61198607"/>
      </c:lineChart>
      <c:catAx>
        <c:axId val="50926993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0651612"/>
        <c:crosses val="autoZero"/>
        <c:auto val="1"/>
        <c:lblAlgn val="ctr"/>
        <c:lblOffset val="100"/>
        <c:tickLblSkip val="1"/>
        <c:noMultiLvlLbl val="0"/>
      </c:catAx>
      <c:valAx>
        <c:axId val="270651612"/>
        <c:scaling>
          <c:orientation val="minMax"/>
          <c:max val="1.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9269937"/>
        <c:crosses val="autoZero"/>
        <c:crossBetween val="between"/>
      </c:valAx>
      <c:catAx>
        <c:axId val="26483339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198607"/>
        <c:crosses val="autoZero"/>
        <c:auto val="1"/>
        <c:lblAlgn val="ctr"/>
        <c:lblOffset val="100"/>
        <c:noMultiLvlLbl val="0"/>
      </c:catAx>
      <c:valAx>
        <c:axId val="61198607"/>
        <c:scaling>
          <c:orientation val="minMax"/>
          <c:max val="1.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483339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2017/6/28</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DISKBUSY!$B$2:$B$14</c:f>
              <c:numCache>
                <c:formatCode>General</c:formatCode>
                <c:ptCount val="13"/>
                <c:pt idx="0">
                  <c:v>0.3</c:v>
                </c:pt>
                <c:pt idx="1">
                  <c:v>0.2</c:v>
                </c:pt>
                <c:pt idx="2">
                  <c:v>0.3</c:v>
                </c:pt>
                <c:pt idx="3">
                  <c:v>0.2</c:v>
                </c:pt>
                <c:pt idx="4">
                  <c:v>0.2</c:v>
                </c:pt>
                <c:pt idx="5">
                  <c:v>0.2</c:v>
                </c:pt>
                <c:pt idx="6">
                  <c:v>0.3</c:v>
                </c:pt>
                <c:pt idx="7">
                  <c:v>0.4</c:v>
                </c:pt>
                <c:pt idx="8">
                  <c:v>0.5</c:v>
                </c:pt>
                <c:pt idx="9">
                  <c:v>0.3</c:v>
                </c:pt>
                <c:pt idx="10">
                  <c:v>0.2</c:v>
                </c:pt>
                <c:pt idx="11">
                  <c:v>0.6</c:v>
                </c:pt>
                <c:pt idx="12">
                  <c:v>0.2</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DISKBUSY!$C$2:$C$14</c:f>
              <c:numCache>
                <c:formatCode>General</c:formatCode>
                <c:ptCount val="13"/>
                <c:pt idx="0">
                  <c:v>0.3</c:v>
                </c:pt>
                <c:pt idx="1">
                  <c:v>0.2</c:v>
                </c:pt>
                <c:pt idx="2">
                  <c:v>0.3</c:v>
                </c:pt>
                <c:pt idx="3">
                  <c:v>0.2</c:v>
                </c:pt>
                <c:pt idx="4">
                  <c:v>0.2</c:v>
                </c:pt>
                <c:pt idx="5">
                  <c:v>0.2</c:v>
                </c:pt>
                <c:pt idx="6">
                  <c:v>0.3</c:v>
                </c:pt>
                <c:pt idx="7">
                  <c:v>0.4</c:v>
                </c:pt>
                <c:pt idx="8">
                  <c:v>0.5</c:v>
                </c:pt>
                <c:pt idx="9">
                  <c:v>0.3</c:v>
                </c:pt>
                <c:pt idx="10">
                  <c:v>0.2</c:v>
                </c:pt>
                <c:pt idx="11">
                  <c:v>0.6</c:v>
                </c:pt>
                <c:pt idx="12">
                  <c:v>0.2</c:v>
                </c:pt>
              </c:numCache>
            </c:numRef>
          </c:val>
          <c:smooth val="0"/>
        </c:ser>
        <c:ser>
          <c:idx val="2"/>
          <c:order val="2"/>
          <c:tx>
            <c:strRef>
              <c:f>DISKBUSY!$D$1</c:f>
              <c:strCache>
                <c:ptCount val="1"/>
                <c:pt idx="0">
                  <c:v>sda2</c:v>
                </c:pt>
              </c:strCache>
            </c:strRef>
          </c:tx>
          <c:spPr>
            <a:ln w="25400" cap="rnd" cmpd="sng" algn="ctr">
              <a:solidFill>
                <a:schemeClr val="accent3"/>
              </a:solidFill>
              <a:prstDash val="solid"/>
              <a:round/>
            </a:ln>
          </c:spPr>
          <c:marker>
            <c:symbol val="none"/>
          </c:marker>
          <c:dLbls>
            <c:delete val="1"/>
          </c:dLbls>
          <c:cat>
            <c:numRef>
              <c:f>DISKBUSY!$A$2:$A$14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DISKBUSY!$D$2:$D$14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3"/>
          <c:order val="3"/>
          <c:tx>
            <c:strRef>
              <c:f>DISKBUSY!$E$1</c:f>
              <c:strCache>
                <c:ptCount val="1"/>
                <c:pt idx="0">
                  <c:v>sda5</c:v>
                </c:pt>
              </c:strCache>
            </c:strRef>
          </c:tx>
          <c:spPr>
            <a:ln w="25400" cap="rnd" cmpd="sng" algn="ctr">
              <a:solidFill>
                <a:schemeClr val="accent4"/>
              </a:solidFill>
              <a:prstDash val="solid"/>
              <a:round/>
            </a:ln>
          </c:spPr>
          <c:marker>
            <c:symbol val="none"/>
          </c:marker>
          <c:dLbls>
            <c:delete val="1"/>
          </c:dLbls>
          <c:cat>
            <c:numRef>
              <c:f>DISKBUSY!$A$2:$A$14</c:f>
              <c:numCache>
                <c:formatCode>h:mm:ss</c:formatCode>
                <c:ptCount val="13"/>
                <c:pt idx="0" c:formatCode="h:mm:ss">
                  <c:v>42914.5890972222</c:v>
                </c:pt>
                <c:pt idx="1" c:formatCode="h:mm:ss">
                  <c:v>42914.589212963</c:v>
                </c:pt>
                <c:pt idx="2" c:formatCode="h:mm:ss">
                  <c:v>42914.5893287037</c:v>
                </c:pt>
                <c:pt idx="3" c:formatCode="h:mm:ss">
                  <c:v>42914.5894444444</c:v>
                </c:pt>
                <c:pt idx="4" c:formatCode="h:mm:ss">
                  <c:v>42914.5895601852</c:v>
                </c:pt>
                <c:pt idx="5" c:formatCode="h:mm:ss">
                  <c:v>42914.5896759259</c:v>
                </c:pt>
                <c:pt idx="6" c:formatCode="h:mm:ss">
                  <c:v>42914.5897916667</c:v>
                </c:pt>
                <c:pt idx="7" c:formatCode="h:mm:ss">
                  <c:v>42914.5899074074</c:v>
                </c:pt>
                <c:pt idx="8" c:formatCode="h:mm:ss">
                  <c:v>42914.5900231482</c:v>
                </c:pt>
                <c:pt idx="9" c:formatCode="h:mm:ss">
                  <c:v>42914.5901388889</c:v>
                </c:pt>
                <c:pt idx="10" c:formatCode="h:mm:ss">
                  <c:v>42914.5902546296</c:v>
                </c:pt>
                <c:pt idx="11" c:formatCode="h:mm:ss">
                  <c:v>42914.5903703704</c:v>
                </c:pt>
                <c:pt idx="12" c:formatCode="h:mm:ss">
                  <c:v>42914.5904861111</c:v>
                </c:pt>
              </c:numCache>
            </c:numRef>
          </c:cat>
          <c:val>
            <c:numRef>
              <c:f>DISKBUSY!$E$2:$E$14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dLbls>
          <c:showLegendKey val="0"/>
          <c:showVal val="0"/>
          <c:showCatName val="0"/>
          <c:showSerName val="0"/>
          <c:showPercent val="0"/>
          <c:showBubbleSize val="0"/>
        </c:dLbls>
        <c:marker val="0"/>
        <c:smooth val="0"/>
        <c:axId val="871428191"/>
        <c:axId val="498041156"/>
      </c:lineChart>
      <c:catAx>
        <c:axId val="8714281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8041156"/>
        <c:crosses val="autoZero"/>
        <c:auto val="0"/>
        <c:lblAlgn val="ctr"/>
        <c:lblOffset val="100"/>
        <c:noMultiLvlLbl val="0"/>
      </c:catAx>
      <c:valAx>
        <c:axId val="498041156"/>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14281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21</xdr:col>
      <xdr:colOff>415925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21</xdr:col>
      <xdr:colOff>234950</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21</xdr:col>
      <xdr:colOff>234950</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20</xdr:col>
      <xdr:colOff>549275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20</xdr:col>
      <xdr:colOff>549275</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83</xdr:row>
      <xdr:rowOff>31750</xdr:rowOff>
    </xdr:from>
    <xdr:to>
      <xdr:col>20</xdr:col>
      <xdr:colOff>549275</xdr:colOff>
      <xdr:row>117</xdr:row>
      <xdr:rowOff>31750</xdr:rowOff>
    </xdr:to>
    <xdr:graphicFrame>
      <xdr:nvGraphicFramePr>
        <xdr:cNvPr id="4" name="图表 3"/>
        <xdr:cNvGraphicFramePr/>
      </xdr:nvGraphicFramePr>
      <xdr:xfrm>
        <a:off x="685800" y="1426210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19</xdr:col>
      <xdr:colOff>682625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19</xdr:col>
      <xdr:colOff>682625</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21</xdr:col>
      <xdr:colOff>415925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21</xdr:col>
      <xdr:colOff>415925</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83</xdr:row>
      <xdr:rowOff>31750</xdr:rowOff>
    </xdr:from>
    <xdr:to>
      <xdr:col>21</xdr:col>
      <xdr:colOff>415925</xdr:colOff>
      <xdr:row>117</xdr:row>
      <xdr:rowOff>31750</xdr:rowOff>
    </xdr:to>
    <xdr:graphicFrame>
      <xdr:nvGraphicFramePr>
        <xdr:cNvPr id="4" name="图表 3"/>
        <xdr:cNvGraphicFramePr/>
      </xdr:nvGraphicFramePr>
      <xdr:xfrm>
        <a:off x="685800" y="1426210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21</xdr:col>
      <xdr:colOff>415925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21</xdr:col>
      <xdr:colOff>415925</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19</xdr:col>
      <xdr:colOff>406400</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19</xdr:col>
      <xdr:colOff>406400</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19</xdr:col>
      <xdr:colOff>406400</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19</xdr:col>
      <xdr:colOff>406400</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20</xdr:col>
      <xdr:colOff>273050</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20</xdr:col>
      <xdr:colOff>273050</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19</xdr:col>
      <xdr:colOff>406400</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22</xdr:col>
      <xdr:colOff>149225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22</xdr:col>
      <xdr:colOff>149225</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22</xdr:col>
      <xdr:colOff>149225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22</xdr:col>
      <xdr:colOff>149225</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22</xdr:col>
      <xdr:colOff>149225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22</xdr:col>
      <xdr:colOff>149225</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22</xdr:col>
      <xdr:colOff>149225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22</xdr:col>
      <xdr:colOff>149225</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15</xdr:row>
      <xdr:rowOff>6350</xdr:rowOff>
    </xdr:from>
    <xdr:to>
      <xdr:col>22</xdr:col>
      <xdr:colOff>149225</xdr:colOff>
      <xdr:row>49</xdr:row>
      <xdr:rowOff>6350</xdr:rowOff>
    </xdr:to>
    <xdr:graphicFrame>
      <xdr:nvGraphicFramePr>
        <xdr:cNvPr id="2" name="图表 1"/>
        <xdr:cNvGraphicFramePr/>
      </xdr:nvGraphicFramePr>
      <xdr:xfrm>
        <a:off x="685800" y="25781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49</xdr:row>
      <xdr:rowOff>19050</xdr:rowOff>
    </xdr:from>
    <xdr:to>
      <xdr:col>22</xdr:col>
      <xdr:colOff>149225</xdr:colOff>
      <xdr:row>83</xdr:row>
      <xdr:rowOff>19050</xdr:rowOff>
    </xdr:to>
    <xdr:graphicFrame>
      <xdr:nvGraphicFramePr>
        <xdr:cNvPr id="3" name="图表 2"/>
        <xdr:cNvGraphicFramePr/>
      </xdr:nvGraphicFramePr>
      <xdr:xfrm>
        <a:off x="685800" y="842010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13</v>
      </c>
      <c r="D1" s="9" t="s">
        <v>1</v>
      </c>
      <c r="E1" s="1">
        <v>0.589097222222222</v>
      </c>
      <c r="F1" s="13" t="s">
        <v>2</v>
      </c>
      <c r="G1" s="1">
        <v>0.590486111111111</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1.53846153846154</v>
      </c>
      <c r="G37" t="s">
        <v>11</v>
      </c>
      <c r="H37" s="15">
        <v>0.830769230769231</v>
      </c>
      <c r="I37" s="15">
        <v>0.130769230769231</v>
      </c>
      <c r="J37" s="15">
        <v>0.176923076923077</v>
      </c>
      <c r="K37" s="15">
        <v>98.8692307692308</v>
      </c>
      <c r="L37" s="15">
        <v>0.961538461538462</v>
      </c>
      <c r="M37" s="15"/>
      <c r="N37" s="15"/>
      <c r="O37" s="15"/>
      <c r="P37" s="15"/>
      <c r="Q37" s="15"/>
      <c r="R37" s="15"/>
      <c r="S37" s="15"/>
      <c r="T37" s="15"/>
      <c r="U37" s="15"/>
      <c r="V37" s="15"/>
      <c r="W37" s="15"/>
      <c r="X37" s="15"/>
      <c r="Y37" s="15"/>
      <c r="Z37" s="15"/>
    </row>
    <row r="38" spans="2:26">
      <c r="B38" t="s">
        <v>12</v>
      </c>
      <c r="E38" s="14">
        <v>12.4</v>
      </c>
      <c r="G38" t="s">
        <v>13</v>
      </c>
      <c r="H38" s="15">
        <v>8</v>
      </c>
      <c r="I38" s="15">
        <v>0.4</v>
      </c>
      <c r="J38" s="15">
        <v>0.5</v>
      </c>
      <c r="K38" s="15">
        <v>99.7</v>
      </c>
      <c r="L38" s="15">
        <v>8.2</v>
      </c>
      <c r="M38" s="15"/>
      <c r="N38" s="15"/>
      <c r="O38" s="15"/>
      <c r="P38" s="15"/>
      <c r="Q38" s="15"/>
      <c r="R38" s="15"/>
      <c r="S38" s="15"/>
      <c r="T38" s="15"/>
      <c r="U38" s="15"/>
      <c r="V38" s="15"/>
      <c r="W38" s="15"/>
      <c r="X38" s="15"/>
      <c r="Y38" s="15"/>
      <c r="Z38" s="15"/>
    </row>
    <row r="39" spans="2:26">
      <c r="B39" t="s">
        <v>14</v>
      </c>
      <c r="E39" s="1">
        <v>42914.5903703704</v>
      </c>
      <c r="G39" t="s">
        <v>15</v>
      </c>
      <c r="H39" s="15">
        <v>9.62962962962963</v>
      </c>
      <c r="I39" s="15">
        <v>3.05882352941176</v>
      </c>
      <c r="J39" s="15">
        <v>2.82608695652174</v>
      </c>
      <c r="K39" s="15">
        <v>1.0084027075391</v>
      </c>
      <c r="L39" s="15">
        <v>8.528</v>
      </c>
      <c r="M39" s="15"/>
      <c r="N39" s="15"/>
      <c r="O39" s="15"/>
      <c r="P39" s="15"/>
      <c r="Q39" s="15"/>
      <c r="R39" s="15"/>
      <c r="S39" s="15"/>
      <c r="T39" s="15"/>
      <c r="U39" s="15"/>
      <c r="V39" s="15"/>
      <c r="W39" s="15"/>
      <c r="X39" s="15"/>
      <c r="Y39" s="15"/>
      <c r="Z39" s="15"/>
    </row>
    <row r="40" spans="2:5">
      <c r="B40" t="s">
        <v>16</v>
      </c>
      <c r="E40" s="14">
        <v>0</v>
      </c>
    </row>
    <row r="41" spans="2:5">
      <c r="B41" t="s">
        <v>17</v>
      </c>
      <c r="E41" s="14">
        <v>3.326</v>
      </c>
    </row>
    <row r="42" spans="2:5">
      <c r="B42" t="s">
        <v>18</v>
      </c>
      <c r="E42" s="15">
        <v>0</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1"/>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396</v>
      </c>
      <c r="C1" t="s">
        <v>397</v>
      </c>
      <c r="D1" t="s">
        <v>398</v>
      </c>
      <c r="E1" t="s">
        <v>399</v>
      </c>
      <c r="IV1" t="s">
        <v>400</v>
      </c>
    </row>
    <row r="2" spans="1:256">
      <c r="A2" s="1">
        <v>42914.5890972222</v>
      </c>
      <c r="B2">
        <v>0</v>
      </c>
      <c r="C2">
        <v>0</v>
      </c>
      <c r="D2">
        <v>0</v>
      </c>
      <c r="E2">
        <v>0</v>
      </c>
      <c r="IV2">
        <v>0</v>
      </c>
    </row>
    <row r="3" spans="1:256">
      <c r="A3" s="1">
        <v>42914.589212963</v>
      </c>
      <c r="B3">
        <v>0</v>
      </c>
      <c r="C3">
        <v>0</v>
      </c>
      <c r="D3">
        <v>0</v>
      </c>
      <c r="E3">
        <v>0</v>
      </c>
      <c r="IV3">
        <v>0</v>
      </c>
    </row>
    <row r="4" spans="1:256">
      <c r="A4" s="1">
        <v>42914.5893287037</v>
      </c>
      <c r="B4">
        <v>0</v>
      </c>
      <c r="C4">
        <v>0</v>
      </c>
      <c r="D4">
        <v>0</v>
      </c>
      <c r="E4">
        <v>0</v>
      </c>
      <c r="IV4">
        <v>0</v>
      </c>
    </row>
    <row r="5" spans="1:256">
      <c r="A5" s="1">
        <v>42914.5894444444</v>
      </c>
      <c r="B5">
        <v>0</v>
      </c>
      <c r="C5">
        <v>0</v>
      </c>
      <c r="D5">
        <v>0</v>
      </c>
      <c r="E5">
        <v>0</v>
      </c>
      <c r="IV5">
        <v>0</v>
      </c>
    </row>
    <row r="6" spans="1:256">
      <c r="A6" s="1">
        <v>42914.5895601852</v>
      </c>
      <c r="B6">
        <v>0</v>
      </c>
      <c r="C6">
        <v>0</v>
      </c>
      <c r="D6">
        <v>0</v>
      </c>
      <c r="E6">
        <v>0</v>
      </c>
      <c r="IV6">
        <v>0</v>
      </c>
    </row>
    <row r="7" spans="1:256">
      <c r="A7" s="1">
        <v>42914.5896759259</v>
      </c>
      <c r="B7">
        <v>0</v>
      </c>
      <c r="C7">
        <v>0</v>
      </c>
      <c r="D7">
        <v>0</v>
      </c>
      <c r="E7">
        <v>0</v>
      </c>
      <c r="IV7">
        <v>0</v>
      </c>
    </row>
    <row r="8" spans="1:256">
      <c r="A8" s="1">
        <v>42914.5897916667</v>
      </c>
      <c r="B8">
        <v>0</v>
      </c>
      <c r="C8">
        <v>0</v>
      </c>
      <c r="D8">
        <v>0</v>
      </c>
      <c r="E8">
        <v>0</v>
      </c>
      <c r="IV8">
        <v>0</v>
      </c>
    </row>
    <row r="9" spans="1:256">
      <c r="A9" s="1">
        <v>42914.5899074074</v>
      </c>
      <c r="B9">
        <v>0</v>
      </c>
      <c r="C9">
        <v>0</v>
      </c>
      <c r="D9">
        <v>0</v>
      </c>
      <c r="E9">
        <v>0</v>
      </c>
      <c r="IV9">
        <v>0</v>
      </c>
    </row>
    <row r="10" spans="1:256">
      <c r="A10" s="1">
        <v>42914.5900231482</v>
      </c>
      <c r="B10">
        <v>0</v>
      </c>
      <c r="C10">
        <v>0</v>
      </c>
      <c r="D10">
        <v>0</v>
      </c>
      <c r="E10">
        <v>0</v>
      </c>
      <c r="IV10">
        <v>0</v>
      </c>
    </row>
    <row r="11" spans="1:256">
      <c r="A11" s="1">
        <v>42914.5901388889</v>
      </c>
      <c r="B11">
        <v>0</v>
      </c>
      <c r="C11">
        <v>0</v>
      </c>
      <c r="D11">
        <v>0</v>
      </c>
      <c r="E11">
        <v>0</v>
      </c>
      <c r="IV11">
        <v>0</v>
      </c>
    </row>
    <row r="12" spans="1:256">
      <c r="A12" s="1">
        <v>42914.5902546296</v>
      </c>
      <c r="B12">
        <v>0</v>
      </c>
      <c r="C12">
        <v>0</v>
      </c>
      <c r="D12">
        <v>0</v>
      </c>
      <c r="E12">
        <v>0</v>
      </c>
      <c r="IV12">
        <v>0</v>
      </c>
    </row>
    <row r="13" spans="1:256">
      <c r="A13" s="1">
        <v>42914.5903703704</v>
      </c>
      <c r="B13">
        <v>0</v>
      </c>
      <c r="C13">
        <v>0</v>
      </c>
      <c r="D13">
        <v>0</v>
      </c>
      <c r="E13">
        <v>0</v>
      </c>
      <c r="IV13">
        <v>0</v>
      </c>
    </row>
    <row r="14" spans="1:256">
      <c r="A14" s="1">
        <v>42914.5904861111</v>
      </c>
      <c r="B14">
        <v>0</v>
      </c>
      <c r="C14">
        <v>0</v>
      </c>
      <c r="D14">
        <v>0</v>
      </c>
      <c r="E14">
        <v>0</v>
      </c>
      <c r="IV14">
        <v>0</v>
      </c>
    </row>
    <row r="16" spans="1:5">
      <c r="A16" t="s">
        <v>382</v>
      </c>
      <c r="B16" s="4">
        <f>AVERAGE(B2:B14)</f>
        <v>0</v>
      </c>
      <c r="C16" s="4">
        <f>AVERAGE(C2:C14)</f>
        <v>0</v>
      </c>
      <c r="D16" s="4">
        <f>AVERAGE(D2:D14)</f>
        <v>0</v>
      </c>
      <c r="E16" s="4">
        <f>AVERAGE(E2:E14)</f>
        <v>0</v>
      </c>
    </row>
    <row r="17" spans="1:5">
      <c r="A17" t="s">
        <v>383</v>
      </c>
      <c r="B17" s="4">
        <f>IF(B16=0,0,MAX(SUMPRODUCT(B2:B14,B2:B14)/SUM(B2:B14)-B16,0))</f>
        <v>0</v>
      </c>
      <c r="C17" s="4">
        <f>IF(C16=0,0,MAX(SUMPRODUCT(C2:C14,C2:C14)/SUM(C2:C14)-C16,0))</f>
        <v>0</v>
      </c>
      <c r="D17" s="4">
        <f>IF(D16=0,0,MAX(SUMPRODUCT(D2:D14,D2:D14)/SUM(D2:D14)-D16,0))</f>
        <v>0</v>
      </c>
      <c r="E17" s="4">
        <f>IF(E16=0,0,MAX(SUMPRODUCT(E2:E14,E2:E14)/SUM(E2:E14)-E16,0))</f>
        <v>0</v>
      </c>
    </row>
    <row r="18" spans="1:5">
      <c r="A18" t="s">
        <v>384</v>
      </c>
      <c r="B18" s="4">
        <f>MAX(B2:B14)</f>
        <v>0</v>
      </c>
      <c r="C18" s="4">
        <f>MAX(C2:C14)</f>
        <v>0</v>
      </c>
      <c r="D18" s="4">
        <f>MAX(D2:D14)</f>
        <v>0</v>
      </c>
      <c r="E18" s="4">
        <f>MAX(E2:E14)</f>
        <v>0</v>
      </c>
    </row>
    <row r="19" spans="1:5">
      <c r="A19" t="s">
        <v>385</v>
      </c>
      <c r="B19" s="4">
        <f>MIN(B2:B14)</f>
        <v>0</v>
      </c>
      <c r="C19" s="4">
        <f>MIN(C2:C14)</f>
        <v>0</v>
      </c>
      <c r="D19" s="4">
        <f>MIN(D2:D14)</f>
        <v>0</v>
      </c>
      <c r="E19" s="4">
        <f>MIN(E2:E14)</f>
        <v>0</v>
      </c>
    </row>
    <row r="20" spans="1:5">
      <c r="A20" t="s">
        <v>386</v>
      </c>
      <c r="B20" s="4">
        <f>B16+B17</f>
        <v>0</v>
      </c>
      <c r="C20" s="4">
        <f>C16+C17</f>
        <v>0</v>
      </c>
      <c r="D20" s="4">
        <f>D16+D17</f>
        <v>0</v>
      </c>
      <c r="E20" s="4">
        <f>E16+E17</f>
        <v>0</v>
      </c>
    </row>
    <row r="21" spans="2:5">
      <c r="B21" s="4"/>
      <c r="C21" s="4"/>
      <c r="D21" s="4"/>
      <c r="E21" s="4"/>
    </row>
  </sheetData>
  <sortState ref="B1:E20" columnSort="1">
    <sortCondition ref="B20"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1"/>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403</v>
      </c>
      <c r="B1" t="s">
        <v>396</v>
      </c>
      <c r="C1" t="s">
        <v>397</v>
      </c>
      <c r="D1" t="s">
        <v>398</v>
      </c>
      <c r="E1" t="s">
        <v>399</v>
      </c>
      <c r="IV1" t="s">
        <v>400</v>
      </c>
    </row>
    <row r="2" spans="1:256">
      <c r="A2" s="1">
        <v>42914.5890972222</v>
      </c>
      <c r="B2">
        <v>5.1</v>
      </c>
      <c r="C2">
        <v>5.1</v>
      </c>
      <c r="D2">
        <v>0</v>
      </c>
      <c r="E2">
        <v>0</v>
      </c>
      <c r="IV2">
        <v>10.2</v>
      </c>
    </row>
    <row r="3" spans="1:256">
      <c r="A3" s="1">
        <v>42914.589212963</v>
      </c>
      <c r="B3">
        <v>1.2</v>
      </c>
      <c r="C3">
        <v>1.2</v>
      </c>
      <c r="D3">
        <v>0</v>
      </c>
      <c r="E3">
        <v>0</v>
      </c>
      <c r="IV3">
        <v>2.4</v>
      </c>
    </row>
    <row r="4" spans="1:256">
      <c r="A4" s="1">
        <v>42914.5893287037</v>
      </c>
      <c r="B4">
        <v>1.2</v>
      </c>
      <c r="C4">
        <v>1.2</v>
      </c>
      <c r="D4">
        <v>0</v>
      </c>
      <c r="E4">
        <v>0</v>
      </c>
      <c r="IV4">
        <v>2.4</v>
      </c>
    </row>
    <row r="5" spans="1:256">
      <c r="A5" s="1">
        <v>42914.5894444444</v>
      </c>
      <c r="B5">
        <v>5.6</v>
      </c>
      <c r="C5">
        <v>5.6</v>
      </c>
      <c r="D5">
        <v>0</v>
      </c>
      <c r="E5">
        <v>0</v>
      </c>
      <c r="IV5">
        <v>11.2</v>
      </c>
    </row>
    <row r="6" spans="1:256">
      <c r="A6" s="1">
        <v>42914.5895601852</v>
      </c>
      <c r="B6">
        <v>3.6</v>
      </c>
      <c r="C6">
        <v>3.6</v>
      </c>
      <c r="D6">
        <v>0</v>
      </c>
      <c r="E6">
        <v>0</v>
      </c>
      <c r="IV6">
        <v>7.2</v>
      </c>
    </row>
    <row r="7" spans="1:256">
      <c r="A7" s="1">
        <v>42914.5896759259</v>
      </c>
      <c r="B7">
        <v>1.2</v>
      </c>
      <c r="C7">
        <v>1.2</v>
      </c>
      <c r="D7">
        <v>0</v>
      </c>
      <c r="E7">
        <v>0</v>
      </c>
      <c r="IV7">
        <v>2.4</v>
      </c>
    </row>
    <row r="8" spans="1:256">
      <c r="A8" s="1">
        <v>42914.5897916667</v>
      </c>
      <c r="B8">
        <v>1.2</v>
      </c>
      <c r="C8">
        <v>1.2</v>
      </c>
      <c r="D8">
        <v>0</v>
      </c>
      <c r="E8">
        <v>0</v>
      </c>
      <c r="IV8">
        <v>2.4</v>
      </c>
    </row>
    <row r="9" spans="1:256">
      <c r="A9" s="1">
        <v>42914.5899074074</v>
      </c>
      <c r="B9">
        <v>4.8</v>
      </c>
      <c r="C9">
        <v>4.8</v>
      </c>
      <c r="D9">
        <v>0</v>
      </c>
      <c r="E9">
        <v>0</v>
      </c>
      <c r="IV9">
        <v>9.6</v>
      </c>
    </row>
    <row r="10" spans="1:256">
      <c r="A10" s="1">
        <v>42914.5900231482</v>
      </c>
      <c r="B10">
        <v>2.8</v>
      </c>
      <c r="C10">
        <v>2.8</v>
      </c>
      <c r="D10">
        <v>0</v>
      </c>
      <c r="E10">
        <v>0</v>
      </c>
      <c r="IV10">
        <v>5.6</v>
      </c>
    </row>
    <row r="11" spans="1:256">
      <c r="A11" s="1">
        <v>42914.5901388889</v>
      </c>
      <c r="B11">
        <v>1.6</v>
      </c>
      <c r="C11">
        <v>1.6</v>
      </c>
      <c r="D11">
        <v>0</v>
      </c>
      <c r="E11">
        <v>0</v>
      </c>
      <c r="IV11">
        <v>3.2</v>
      </c>
    </row>
    <row r="12" spans="1:256">
      <c r="A12" s="1">
        <v>42914.5902546296</v>
      </c>
      <c r="B12">
        <v>64</v>
      </c>
      <c r="C12">
        <v>64</v>
      </c>
      <c r="D12">
        <v>0</v>
      </c>
      <c r="E12">
        <v>0</v>
      </c>
      <c r="IV12">
        <v>128</v>
      </c>
    </row>
    <row r="13" spans="1:256">
      <c r="A13" s="1">
        <v>42914.5903703704</v>
      </c>
      <c r="B13">
        <v>70</v>
      </c>
      <c r="C13">
        <v>70</v>
      </c>
      <c r="D13">
        <v>0</v>
      </c>
      <c r="E13">
        <v>0</v>
      </c>
      <c r="IV13">
        <v>140</v>
      </c>
    </row>
    <row r="14" spans="1:256">
      <c r="A14" s="1">
        <v>42914.5904861111</v>
      </c>
      <c r="B14">
        <v>4</v>
      </c>
      <c r="C14">
        <v>4</v>
      </c>
      <c r="D14">
        <v>0</v>
      </c>
      <c r="E14">
        <v>0</v>
      </c>
      <c r="IV14">
        <v>8</v>
      </c>
    </row>
    <row r="16" spans="1:5">
      <c r="A16" t="s">
        <v>382</v>
      </c>
      <c r="B16" s="4">
        <f>AVERAGE(B2:B14)</f>
        <v>12.7923076923077</v>
      </c>
      <c r="C16" s="4">
        <f>AVERAGE(C2:C14)</f>
        <v>12.7923076923077</v>
      </c>
      <c r="D16" s="4">
        <f>AVERAGE(D2:D14)</f>
        <v>0</v>
      </c>
      <c r="E16" s="4">
        <f>AVERAGE(E2:E14)</f>
        <v>0</v>
      </c>
    </row>
    <row r="17" spans="1:5">
      <c r="A17" t="s">
        <v>383</v>
      </c>
      <c r="B17" s="4">
        <f>IF(B16=0,0,MAX(SUMPRODUCT(B2:B14,B2:B14)/SUM(B2:B14)-B16,0))</f>
        <v>42.0575419769647</v>
      </c>
      <c r="C17" s="4">
        <f>IF(C16=0,0,MAX(SUMPRODUCT(C2:C14,C2:C14)/SUM(C2:C14)-C16,0))</f>
        <v>42.0575419769647</v>
      </c>
      <c r="D17" s="4">
        <f>IF(D16=0,0,MAX(SUMPRODUCT(D2:D14,D2:D14)/SUM(D2:D14)-D16,0))</f>
        <v>0</v>
      </c>
      <c r="E17" s="4">
        <f>IF(E16=0,0,MAX(SUMPRODUCT(E2:E14,E2:E14)/SUM(E2:E14)-E16,0))</f>
        <v>0</v>
      </c>
    </row>
    <row r="18" spans="1:5">
      <c r="A18" t="s">
        <v>384</v>
      </c>
      <c r="B18" s="4">
        <f>MAX(B2:B14)</f>
        <v>70</v>
      </c>
      <c r="C18" s="4">
        <f>MAX(C2:C14)</f>
        <v>70</v>
      </c>
      <c r="D18" s="4">
        <f>MAX(D2:D14)</f>
        <v>0</v>
      </c>
      <c r="E18" s="4">
        <f>MAX(E2:E14)</f>
        <v>0</v>
      </c>
    </row>
    <row r="19" spans="1:5">
      <c r="A19" t="s">
        <v>385</v>
      </c>
      <c r="B19" s="4">
        <f>MIN(B2:B14)</f>
        <v>1.2</v>
      </c>
      <c r="C19" s="4">
        <f>MIN(C2:C14)</f>
        <v>1.2</v>
      </c>
      <c r="D19" s="4">
        <f>MIN(D2:D14)</f>
        <v>0</v>
      </c>
      <c r="E19" s="4">
        <f>MIN(E2:E14)</f>
        <v>0</v>
      </c>
    </row>
    <row r="20" spans="1:5">
      <c r="A20" t="s">
        <v>386</v>
      </c>
      <c r="B20" s="4">
        <f>B16+B17</f>
        <v>54.8498496692724</v>
      </c>
      <c r="C20" s="4">
        <f>C16+C17</f>
        <v>54.8498496692724</v>
      </c>
      <c r="D20" s="4">
        <f>D16+D17</f>
        <v>0</v>
      </c>
      <c r="E20" s="4">
        <f>E16+E17</f>
        <v>0</v>
      </c>
    </row>
    <row r="21" spans="2:5">
      <c r="B21" s="4"/>
      <c r="C21" s="4"/>
      <c r="D21" s="4"/>
      <c r="E21" s="4"/>
    </row>
  </sheetData>
  <sortState ref="B1:E20" columnSort="1">
    <sortCondition ref="B20"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1"/>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404</v>
      </c>
      <c r="B1" t="s">
        <v>396</v>
      </c>
      <c r="C1" t="s">
        <v>397</v>
      </c>
      <c r="D1" t="s">
        <v>398</v>
      </c>
      <c r="E1" t="s">
        <v>399</v>
      </c>
      <c r="IV1" t="s">
        <v>400</v>
      </c>
    </row>
    <row r="2" spans="1:256">
      <c r="A2" s="1">
        <v>42914.5890972222</v>
      </c>
      <c r="B2">
        <v>0.3</v>
      </c>
      <c r="C2">
        <v>0.3</v>
      </c>
      <c r="D2">
        <v>0</v>
      </c>
      <c r="E2">
        <v>0</v>
      </c>
      <c r="IV2">
        <v>0.6</v>
      </c>
    </row>
    <row r="3" spans="1:256">
      <c r="A3" s="1">
        <v>42914.589212963</v>
      </c>
      <c r="B3">
        <v>0.2</v>
      </c>
      <c r="C3">
        <v>0.2</v>
      </c>
      <c r="D3">
        <v>0</v>
      </c>
      <c r="E3">
        <v>0</v>
      </c>
      <c r="IV3">
        <v>0.4</v>
      </c>
    </row>
    <row r="4" spans="1:256">
      <c r="A4" s="1">
        <v>42914.5893287037</v>
      </c>
      <c r="B4">
        <v>0.2</v>
      </c>
      <c r="C4">
        <v>0.2</v>
      </c>
      <c r="D4">
        <v>0</v>
      </c>
      <c r="E4">
        <v>0</v>
      </c>
      <c r="IV4">
        <v>0.4</v>
      </c>
    </row>
    <row r="5" spans="1:256">
      <c r="A5" s="1">
        <v>42914.5894444444</v>
      </c>
      <c r="B5">
        <v>0.4</v>
      </c>
      <c r="C5">
        <v>0.4</v>
      </c>
      <c r="D5">
        <v>0</v>
      </c>
      <c r="E5">
        <v>0</v>
      </c>
      <c r="IV5">
        <v>0.8</v>
      </c>
    </row>
    <row r="6" spans="1:256">
      <c r="A6" s="1">
        <v>42914.5895601852</v>
      </c>
      <c r="B6">
        <v>0.6</v>
      </c>
      <c r="C6">
        <v>0.6</v>
      </c>
      <c r="D6">
        <v>0</v>
      </c>
      <c r="E6">
        <v>0</v>
      </c>
      <c r="IV6">
        <v>1.2</v>
      </c>
    </row>
    <row r="7" spans="1:256">
      <c r="A7" s="1">
        <v>42914.5896759259</v>
      </c>
      <c r="B7">
        <v>0.2</v>
      </c>
      <c r="C7">
        <v>0.2</v>
      </c>
      <c r="D7">
        <v>0</v>
      </c>
      <c r="E7">
        <v>0</v>
      </c>
      <c r="IV7">
        <v>0.4</v>
      </c>
    </row>
    <row r="8" spans="1:256">
      <c r="A8" s="1">
        <v>42914.5897916667</v>
      </c>
      <c r="B8">
        <v>0.2</v>
      </c>
      <c r="C8">
        <v>0.2</v>
      </c>
      <c r="D8">
        <v>0</v>
      </c>
      <c r="E8">
        <v>0</v>
      </c>
      <c r="IV8">
        <v>0.4</v>
      </c>
    </row>
    <row r="9" spans="1:256">
      <c r="A9" s="1">
        <v>42914.5899074074</v>
      </c>
      <c r="B9">
        <v>0.7</v>
      </c>
      <c r="C9">
        <v>0.7</v>
      </c>
      <c r="D9">
        <v>0</v>
      </c>
      <c r="E9">
        <v>0</v>
      </c>
      <c r="IV9">
        <v>1.4</v>
      </c>
    </row>
    <row r="10" spans="1:256">
      <c r="A10" s="1">
        <v>42914.5900231482</v>
      </c>
      <c r="B10">
        <v>0.4</v>
      </c>
      <c r="C10">
        <v>0.4</v>
      </c>
      <c r="D10">
        <v>0</v>
      </c>
      <c r="E10">
        <v>0</v>
      </c>
      <c r="IV10">
        <v>0.8</v>
      </c>
    </row>
    <row r="11" spans="1:256">
      <c r="A11" s="1">
        <v>42914.5901388889</v>
      </c>
      <c r="B11">
        <v>0.2</v>
      </c>
      <c r="C11">
        <v>0.2</v>
      </c>
      <c r="D11">
        <v>0</v>
      </c>
      <c r="E11">
        <v>0</v>
      </c>
      <c r="IV11">
        <v>0.4</v>
      </c>
    </row>
    <row r="12" spans="1:256">
      <c r="A12" s="1">
        <v>42914.5902546296</v>
      </c>
      <c r="B12">
        <v>0.2</v>
      </c>
      <c r="C12">
        <v>0.2</v>
      </c>
      <c r="D12">
        <v>0</v>
      </c>
      <c r="E12">
        <v>0</v>
      </c>
      <c r="IV12">
        <v>0.4</v>
      </c>
    </row>
    <row r="13" spans="1:256">
      <c r="A13" s="1">
        <v>42914.5903703704</v>
      </c>
      <c r="B13">
        <v>6.2</v>
      </c>
      <c r="C13">
        <v>6.2</v>
      </c>
      <c r="D13">
        <v>0</v>
      </c>
      <c r="E13">
        <v>0</v>
      </c>
      <c r="IV13">
        <v>12.4</v>
      </c>
    </row>
    <row r="14" spans="1:256">
      <c r="A14" s="1">
        <v>42914.5904861111</v>
      </c>
      <c r="B14">
        <v>0.2</v>
      </c>
      <c r="C14">
        <v>0.2</v>
      </c>
      <c r="D14">
        <v>0</v>
      </c>
      <c r="E14">
        <v>0</v>
      </c>
      <c r="IV14">
        <v>0.4</v>
      </c>
    </row>
    <row r="16" spans="1:5">
      <c r="A16" t="s">
        <v>382</v>
      </c>
      <c r="B16" s="4">
        <f>AVERAGE(B2:B14)</f>
        <v>0.769230769230769</v>
      </c>
      <c r="C16" s="4">
        <f>AVERAGE(C2:C14)</f>
        <v>0.769230769230769</v>
      </c>
      <c r="D16" s="4">
        <f>AVERAGE(D2:D14)</f>
        <v>0</v>
      </c>
      <c r="E16" s="4">
        <f>AVERAGE(E2:E14)</f>
        <v>0</v>
      </c>
    </row>
    <row r="17" spans="1:5">
      <c r="A17" t="s">
        <v>383</v>
      </c>
      <c r="B17" s="4">
        <f>IF(B16=0,0,MAX(SUMPRODUCT(B2:B14,B2:B14)/SUM(B2:B14)-B16,0))</f>
        <v>3.22876923076923</v>
      </c>
      <c r="C17" s="4">
        <f>IF(C16=0,0,MAX(SUMPRODUCT(C2:C14,C2:C14)/SUM(C2:C14)-C16,0))</f>
        <v>3.22876923076923</v>
      </c>
      <c r="D17" s="4">
        <f>IF(D16=0,0,MAX(SUMPRODUCT(D2:D14,D2:D14)/SUM(D2:D14)-D16,0))</f>
        <v>0</v>
      </c>
      <c r="E17" s="4">
        <f>IF(E16=0,0,MAX(SUMPRODUCT(E2:E14,E2:E14)/SUM(E2:E14)-E16,0))</f>
        <v>0</v>
      </c>
    </row>
    <row r="18" spans="1:5">
      <c r="A18" t="s">
        <v>384</v>
      </c>
      <c r="B18" s="4">
        <f>MAX(B2:B14)</f>
        <v>6.2</v>
      </c>
      <c r="C18" s="4">
        <f>MAX(C2:C14)</f>
        <v>6.2</v>
      </c>
      <c r="D18" s="4">
        <f>MAX(D2:D14)</f>
        <v>0</v>
      </c>
      <c r="E18" s="4">
        <f>MAX(E2:E14)</f>
        <v>0</v>
      </c>
    </row>
    <row r="19" spans="1:5">
      <c r="A19" t="s">
        <v>385</v>
      </c>
      <c r="B19" s="4">
        <f>MIN(B2:B14)</f>
        <v>0.2</v>
      </c>
      <c r="C19" s="4">
        <f>MIN(C2:C14)</f>
        <v>0.2</v>
      </c>
      <c r="D19" s="4">
        <f>MIN(D2:D14)</f>
        <v>0</v>
      </c>
      <c r="E19" s="4">
        <f>MIN(E2:E14)</f>
        <v>0</v>
      </c>
    </row>
    <row r="20" spans="1:5">
      <c r="A20" t="s">
        <v>386</v>
      </c>
      <c r="B20" s="4">
        <f>B16+B17</f>
        <v>3.998</v>
      </c>
      <c r="C20" s="4">
        <f>C16+C17</f>
        <v>3.998</v>
      </c>
      <c r="D20" s="4">
        <f>D16+D17</f>
        <v>0</v>
      </c>
      <c r="E20" s="4">
        <f>E16+E17</f>
        <v>0</v>
      </c>
    </row>
    <row r="21" spans="2:5">
      <c r="B21" s="4"/>
      <c r="C21" s="4"/>
      <c r="D21" s="4"/>
      <c r="E21" s="4"/>
    </row>
  </sheetData>
  <sortState ref="B1:E20" columnSort="1">
    <sortCondition ref="B20"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1"/>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outlineLevelCol="7"/>
  <cols>
    <col min="1" max="1" width="9.375"/>
  </cols>
  <sheetData>
    <row r="1" spans="1:8">
      <c r="A1" t="s">
        <v>405</v>
      </c>
      <c r="B1" t="s">
        <v>406</v>
      </c>
      <c r="C1" t="s">
        <v>407</v>
      </c>
      <c r="D1" t="s">
        <v>408</v>
      </c>
      <c r="E1" t="s">
        <v>409</v>
      </c>
      <c r="F1" t="s">
        <v>410</v>
      </c>
      <c r="G1" t="s">
        <v>411</v>
      </c>
      <c r="H1" t="s">
        <v>412</v>
      </c>
    </row>
    <row r="2" spans="1:8">
      <c r="A2" s="1">
        <v>42914.5890972222</v>
      </c>
      <c r="B2" t="e">
        <f>-nan</f>
        <v>#NAME?</v>
      </c>
      <c r="C2" t="e">
        <f>-nan</f>
        <v>#NAME?</v>
      </c>
      <c r="D2">
        <v>1.2</v>
      </c>
      <c r="E2">
        <v>0.7</v>
      </c>
      <c r="F2">
        <v>0.1</v>
      </c>
      <c r="G2">
        <v>0</v>
      </c>
      <c r="H2">
        <v>0</v>
      </c>
    </row>
    <row r="3" spans="1:8">
      <c r="A3" s="1">
        <v>42914.589212963</v>
      </c>
      <c r="B3" t="e">
        <f>-nan</f>
        <v>#NAME?</v>
      </c>
      <c r="C3" t="e">
        <f>-nan</f>
        <v>#NAME?</v>
      </c>
      <c r="D3">
        <v>1.2</v>
      </c>
      <c r="E3">
        <v>0.7</v>
      </c>
      <c r="F3">
        <v>0.1</v>
      </c>
      <c r="G3">
        <v>0</v>
      </c>
      <c r="H3">
        <v>0</v>
      </c>
    </row>
    <row r="4" spans="1:8">
      <c r="A4" s="1">
        <v>42914.5893287037</v>
      </c>
      <c r="B4" t="e">
        <f>-nan</f>
        <v>#NAME?</v>
      </c>
      <c r="C4" t="e">
        <f>-nan</f>
        <v>#NAME?</v>
      </c>
      <c r="D4">
        <v>1.2</v>
      </c>
      <c r="E4">
        <v>0.7</v>
      </c>
      <c r="F4">
        <v>0.1</v>
      </c>
      <c r="G4">
        <v>0</v>
      </c>
      <c r="H4">
        <v>0</v>
      </c>
    </row>
    <row r="5" spans="1:8">
      <c r="A5" s="1">
        <v>42914.5894444444</v>
      </c>
      <c r="B5" t="e">
        <f>-nan</f>
        <v>#NAME?</v>
      </c>
      <c r="C5" t="e">
        <f>-nan</f>
        <v>#NAME?</v>
      </c>
      <c r="D5">
        <v>1.2</v>
      </c>
      <c r="E5">
        <v>0.7</v>
      </c>
      <c r="F5">
        <v>0.1</v>
      </c>
      <c r="G5">
        <v>0</v>
      </c>
      <c r="H5">
        <v>0</v>
      </c>
    </row>
    <row r="6" spans="1:8">
      <c r="A6" s="1">
        <v>42914.5895601852</v>
      </c>
      <c r="B6" t="e">
        <f>-nan</f>
        <v>#NAME?</v>
      </c>
      <c r="C6" t="e">
        <f>-nan</f>
        <v>#NAME?</v>
      </c>
      <c r="D6">
        <v>1.2</v>
      </c>
      <c r="E6">
        <v>0.7</v>
      </c>
      <c r="F6">
        <v>0.1</v>
      </c>
      <c r="G6">
        <v>0</v>
      </c>
      <c r="H6">
        <v>0</v>
      </c>
    </row>
    <row r="7" spans="1:8">
      <c r="A7" s="1">
        <v>42914.5896759259</v>
      </c>
      <c r="B7" t="e">
        <f>-nan</f>
        <v>#NAME?</v>
      </c>
      <c r="C7" t="e">
        <f>-nan</f>
        <v>#NAME?</v>
      </c>
      <c r="D7">
        <v>1.2</v>
      </c>
      <c r="E7">
        <v>0.7</v>
      </c>
      <c r="F7">
        <v>0.1</v>
      </c>
      <c r="G7">
        <v>0</v>
      </c>
      <c r="H7">
        <v>0</v>
      </c>
    </row>
    <row r="8" spans="1:8">
      <c r="A8" s="1">
        <v>42914.5897916667</v>
      </c>
      <c r="B8" t="e">
        <f>-nan</f>
        <v>#NAME?</v>
      </c>
      <c r="C8" t="e">
        <f>-nan</f>
        <v>#NAME?</v>
      </c>
      <c r="D8">
        <v>1.2</v>
      </c>
      <c r="E8">
        <v>0.7</v>
      </c>
      <c r="F8">
        <v>0.1</v>
      </c>
      <c r="G8">
        <v>0</v>
      </c>
      <c r="H8">
        <v>0</v>
      </c>
    </row>
    <row r="9" spans="1:8">
      <c r="A9" s="1">
        <v>42914.5899074074</v>
      </c>
      <c r="B9" t="e">
        <f>-nan</f>
        <v>#NAME?</v>
      </c>
      <c r="C9" t="e">
        <f>-nan</f>
        <v>#NAME?</v>
      </c>
      <c r="D9">
        <v>1.2</v>
      </c>
      <c r="E9">
        <v>0.7</v>
      </c>
      <c r="F9">
        <v>0.1</v>
      </c>
      <c r="G9">
        <v>0</v>
      </c>
      <c r="H9">
        <v>0</v>
      </c>
    </row>
    <row r="10" spans="1:8">
      <c r="A10" s="1">
        <v>42914.5900231482</v>
      </c>
      <c r="B10" t="e">
        <f>-nan</f>
        <v>#NAME?</v>
      </c>
      <c r="C10" t="e">
        <f>-nan</f>
        <v>#NAME?</v>
      </c>
      <c r="D10">
        <v>1.2</v>
      </c>
      <c r="E10">
        <v>0.7</v>
      </c>
      <c r="F10">
        <v>0.1</v>
      </c>
      <c r="G10">
        <v>0</v>
      </c>
      <c r="H10">
        <v>0</v>
      </c>
    </row>
    <row r="11" spans="1:8">
      <c r="A11" s="1">
        <v>42914.5901388889</v>
      </c>
      <c r="B11" t="e">
        <f>-nan</f>
        <v>#NAME?</v>
      </c>
      <c r="C11" t="e">
        <f>-nan</f>
        <v>#NAME?</v>
      </c>
      <c r="D11">
        <v>1.2</v>
      </c>
      <c r="E11">
        <v>0.7</v>
      </c>
      <c r="F11">
        <v>0.1</v>
      </c>
      <c r="G11">
        <v>0</v>
      </c>
      <c r="H11">
        <v>0</v>
      </c>
    </row>
    <row r="12" spans="1:8">
      <c r="A12" s="1">
        <v>42914.5902546296</v>
      </c>
      <c r="B12" t="e">
        <f>-nan</f>
        <v>#NAME?</v>
      </c>
      <c r="C12" t="e">
        <f>-nan</f>
        <v>#NAME?</v>
      </c>
      <c r="D12">
        <v>1.2</v>
      </c>
      <c r="E12">
        <v>0.7</v>
      </c>
      <c r="F12">
        <v>0.1</v>
      </c>
      <c r="G12">
        <v>0</v>
      </c>
      <c r="H12">
        <v>0</v>
      </c>
    </row>
    <row r="13" spans="1:8">
      <c r="A13" s="1">
        <v>42914.5903703704</v>
      </c>
      <c r="B13" t="e">
        <f>-nan</f>
        <v>#NAME?</v>
      </c>
      <c r="C13" t="e">
        <f>-nan</f>
        <v>#NAME?</v>
      </c>
      <c r="D13">
        <v>1.2</v>
      </c>
      <c r="E13">
        <v>0.7</v>
      </c>
      <c r="F13">
        <v>0.1</v>
      </c>
      <c r="G13">
        <v>0</v>
      </c>
      <c r="H13">
        <v>0</v>
      </c>
    </row>
    <row r="14" spans="1:8">
      <c r="A14" s="1">
        <v>42914.5904861111</v>
      </c>
      <c r="B14" t="e">
        <f>-nan</f>
        <v>#NAME?</v>
      </c>
      <c r="C14" t="e">
        <f>-nan</f>
        <v>#NAME?</v>
      </c>
      <c r="D14">
        <v>1.2</v>
      </c>
      <c r="E14">
        <v>0.7</v>
      </c>
      <c r="F14">
        <v>0.1</v>
      </c>
      <c r="G14">
        <v>0</v>
      </c>
      <c r="H14">
        <v>0</v>
      </c>
    </row>
    <row r="16" spans="1:8">
      <c r="A16" t="s">
        <v>382</v>
      </c>
      <c r="B16" s="4" t="e">
        <f>AVERAGE(B2:B14)</f>
        <v>#NAME?</v>
      </c>
      <c r="C16" s="4" t="e">
        <f>AVERAGE(C2:C14)</f>
        <v>#NAME?</v>
      </c>
      <c r="D16" s="4">
        <f>AVERAGE(D2:D14)</f>
        <v>1.2</v>
      </c>
      <c r="E16" s="4">
        <f>AVERAGE(E2:E14)</f>
        <v>0.7</v>
      </c>
      <c r="F16" s="4">
        <f>AVERAGE(F2:F14)</f>
        <v>0.1</v>
      </c>
      <c r="G16" s="4">
        <f>AVERAGE(G2:G14)</f>
        <v>0</v>
      </c>
      <c r="H16" s="4">
        <f>AVERAGE(H2:H14)</f>
        <v>0</v>
      </c>
    </row>
    <row r="17" spans="1:8">
      <c r="A17" t="s">
        <v>383</v>
      </c>
      <c r="B17" s="4" t="e">
        <f>IF(B16=0,0,MAX(SUMPRODUCT(B2:B14,B2:B14)/SUM(B2:B14)-B16,0))</f>
        <v>#NAME?</v>
      </c>
      <c r="C17" s="4" t="e">
        <f>IF(C16=0,0,MAX(SUMPRODUCT(C2:C14,C2:C14)/SUM(C2:C14)-C16,0))</f>
        <v>#NAME?</v>
      </c>
      <c r="D17" s="4">
        <f>IF(D16=0,0,MAX(SUMPRODUCT(D2:D14,D2:D14)/SUM(D2:D14)-D16,0))</f>
        <v>0</v>
      </c>
      <c r="E17" s="4">
        <f>IF(E16=0,0,MAX(SUMPRODUCT(E2:E14,E2:E14)/SUM(E2:E14)-E16,0))</f>
        <v>0</v>
      </c>
      <c r="F17" s="4">
        <f>IF(F16=0,0,MAX(SUMPRODUCT(F2:F14,F2:F14)/SUM(F2:F14)-F16,0))</f>
        <v>0</v>
      </c>
      <c r="G17" s="4">
        <f>IF(G16=0,0,MAX(SUMPRODUCT(G2:G14,G2:G14)/SUM(G2:G14)-G16,0))</f>
        <v>0</v>
      </c>
      <c r="H17" s="4">
        <f>IF(H16=0,0,MAX(SUMPRODUCT(H2:H14,H2:H14)/SUM(H2:H14)-H16,0))</f>
        <v>0</v>
      </c>
    </row>
    <row r="18" spans="1:8">
      <c r="A18" t="s">
        <v>384</v>
      </c>
      <c r="B18" s="4" t="e">
        <f>MAX(B2:B14)</f>
        <v>#NAME?</v>
      </c>
      <c r="C18" s="4" t="e">
        <f>MAX(C2:C14)</f>
        <v>#NAME?</v>
      </c>
      <c r="D18" s="4">
        <f>MAX(D2:D14)</f>
        <v>1.2</v>
      </c>
      <c r="E18" s="4">
        <f>MAX(E2:E14)</f>
        <v>0.7</v>
      </c>
      <c r="F18" s="4">
        <f>MAX(F2:F14)</f>
        <v>0.1</v>
      </c>
      <c r="G18" s="4">
        <f>MAX(G2:G14)</f>
        <v>0</v>
      </c>
      <c r="H18" s="4">
        <f>MAX(H2:H14)</f>
        <v>0</v>
      </c>
    </row>
    <row r="19" spans="1:8">
      <c r="A19" t="s">
        <v>385</v>
      </c>
      <c r="B19" s="4" t="e">
        <f>MIN(B2:B14)</f>
        <v>#NAME?</v>
      </c>
      <c r="C19" s="4" t="e">
        <f>MIN(C2:C14)</f>
        <v>#NAME?</v>
      </c>
      <c r="D19" s="4">
        <f>MIN(D2:D14)</f>
        <v>1.2</v>
      </c>
      <c r="E19" s="4">
        <f>MIN(E2:E14)</f>
        <v>0.7</v>
      </c>
      <c r="F19" s="4">
        <f>MIN(F2:F14)</f>
        <v>0.1</v>
      </c>
      <c r="G19" s="4">
        <f>MIN(G2:G14)</f>
        <v>0</v>
      </c>
      <c r="H19" s="4">
        <f>MIN(H2:H14)</f>
        <v>0</v>
      </c>
    </row>
    <row r="20" spans="1:8">
      <c r="A20" t="s">
        <v>386</v>
      </c>
      <c r="B20" s="4" t="e">
        <f>B16+B17</f>
        <v>#NAME?</v>
      </c>
      <c r="C20" s="4" t="e">
        <f>C16+C17</f>
        <v>#NAME?</v>
      </c>
      <c r="D20" s="4">
        <f>D16+D17</f>
        <v>1.2</v>
      </c>
      <c r="E20" s="4">
        <f>E16+E17</f>
        <v>0.7</v>
      </c>
      <c r="F20" s="4">
        <f>F16+F17</f>
        <v>0.1</v>
      </c>
      <c r="G20" s="4">
        <f>G16+G17</f>
        <v>0</v>
      </c>
      <c r="H20" s="4">
        <f>H16+H17</f>
        <v>0</v>
      </c>
    </row>
    <row r="21" spans="2:8">
      <c r="B21" s="4"/>
      <c r="C21" s="4"/>
      <c r="D21" s="4"/>
      <c r="E21" s="4"/>
      <c r="F21" s="4"/>
      <c r="G21" s="4"/>
      <c r="H21" s="4"/>
    </row>
  </sheetData>
  <sortState ref="B1:H20" columnSort="1">
    <sortCondition ref="B20"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4"/>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413</v>
      </c>
      <c r="B1" t="s">
        <v>414</v>
      </c>
      <c r="C1" t="s">
        <v>415</v>
      </c>
      <c r="D1" t="s">
        <v>416</v>
      </c>
      <c r="E1" t="s">
        <v>417</v>
      </c>
      <c r="F1" t="s">
        <v>418</v>
      </c>
      <c r="G1" t="s">
        <v>419</v>
      </c>
      <c r="H1" t="s">
        <v>420</v>
      </c>
      <c r="I1" t="s">
        <v>421</v>
      </c>
      <c r="J1" t="s">
        <v>422</v>
      </c>
      <c r="K1" t="s">
        <v>423</v>
      </c>
      <c r="L1" t="s">
        <v>424</v>
      </c>
      <c r="M1" t="s">
        <v>425</v>
      </c>
      <c r="N1" t="s">
        <v>426</v>
      </c>
      <c r="O1" t="s">
        <v>427</v>
      </c>
      <c r="P1" t="s">
        <v>428</v>
      </c>
    </row>
    <row r="2" spans="1:16">
      <c r="A2" s="1">
        <v>42914.5890972222</v>
      </c>
      <c r="B2">
        <v>7940.4</v>
      </c>
      <c r="C2">
        <v>0</v>
      </c>
      <c r="D2">
        <v>0</v>
      </c>
      <c r="E2">
        <v>8147</v>
      </c>
      <c r="F2">
        <v>3496.8</v>
      </c>
      <c r="G2">
        <v>0</v>
      </c>
      <c r="H2">
        <v>0</v>
      </c>
      <c r="I2">
        <v>8147</v>
      </c>
      <c r="J2">
        <v>0</v>
      </c>
      <c r="K2">
        <v>3118.9</v>
      </c>
      <c r="L2">
        <v>2046.5</v>
      </c>
      <c r="M2">
        <v>-1</v>
      </c>
      <c r="N2">
        <v>199.6</v>
      </c>
      <c r="O2">
        <v>0</v>
      </c>
      <c r="P2">
        <v>2029</v>
      </c>
    </row>
    <row r="3" spans="1:16">
      <c r="A3" s="1">
        <v>42914.589212963</v>
      </c>
      <c r="B3">
        <v>7940.4</v>
      </c>
      <c r="C3">
        <v>0</v>
      </c>
      <c r="D3">
        <v>0</v>
      </c>
      <c r="E3">
        <v>8147</v>
      </c>
      <c r="F3">
        <v>3497.1</v>
      </c>
      <c r="G3">
        <v>0</v>
      </c>
      <c r="H3">
        <v>0</v>
      </c>
      <c r="I3">
        <v>8147</v>
      </c>
      <c r="J3">
        <v>0</v>
      </c>
      <c r="K3">
        <v>3118.9</v>
      </c>
      <c r="L3">
        <v>2046.5</v>
      </c>
      <c r="M3">
        <v>-1</v>
      </c>
      <c r="N3">
        <v>199.7</v>
      </c>
      <c r="O3">
        <v>0</v>
      </c>
      <c r="P3">
        <v>2029</v>
      </c>
    </row>
    <row r="4" spans="1:16">
      <c r="A4" s="1">
        <v>42914.5893287037</v>
      </c>
      <c r="B4">
        <v>7940.4</v>
      </c>
      <c r="C4">
        <v>0</v>
      </c>
      <c r="D4">
        <v>0</v>
      </c>
      <c r="E4">
        <v>8147</v>
      </c>
      <c r="F4">
        <v>3497</v>
      </c>
      <c r="G4">
        <v>0</v>
      </c>
      <c r="H4">
        <v>0</v>
      </c>
      <c r="I4">
        <v>8147</v>
      </c>
      <c r="J4">
        <v>0</v>
      </c>
      <c r="K4">
        <v>3118.9</v>
      </c>
      <c r="L4">
        <v>2046.5</v>
      </c>
      <c r="M4">
        <v>-1</v>
      </c>
      <c r="N4">
        <v>199.7</v>
      </c>
      <c r="O4">
        <v>0</v>
      </c>
      <c r="P4">
        <v>2029</v>
      </c>
    </row>
    <row r="5" spans="1:16">
      <c r="A5" s="1">
        <v>42914.5894444444</v>
      </c>
      <c r="B5">
        <v>7940.4</v>
      </c>
      <c r="C5">
        <v>0</v>
      </c>
      <c r="D5">
        <v>0</v>
      </c>
      <c r="E5">
        <v>8147</v>
      </c>
      <c r="F5">
        <v>3497.2</v>
      </c>
      <c r="G5">
        <v>0</v>
      </c>
      <c r="H5">
        <v>0</v>
      </c>
      <c r="I5">
        <v>8147</v>
      </c>
      <c r="J5">
        <v>0</v>
      </c>
      <c r="K5">
        <v>3118.9</v>
      </c>
      <c r="L5">
        <v>2046.5</v>
      </c>
      <c r="M5">
        <v>-1</v>
      </c>
      <c r="N5">
        <v>199.7</v>
      </c>
      <c r="O5">
        <v>0</v>
      </c>
      <c r="P5">
        <v>2029</v>
      </c>
    </row>
    <row r="6" spans="1:16">
      <c r="A6" s="1">
        <v>42914.5895601852</v>
      </c>
      <c r="B6">
        <v>7940.4</v>
      </c>
      <c r="C6">
        <v>0</v>
      </c>
      <c r="D6">
        <v>0</v>
      </c>
      <c r="E6">
        <v>8147</v>
      </c>
      <c r="F6">
        <v>3497.2</v>
      </c>
      <c r="G6">
        <v>0</v>
      </c>
      <c r="H6">
        <v>0</v>
      </c>
      <c r="I6">
        <v>8147</v>
      </c>
      <c r="J6">
        <v>0</v>
      </c>
      <c r="K6">
        <v>3118.9</v>
      </c>
      <c r="L6">
        <v>2046.5</v>
      </c>
      <c r="M6">
        <v>-1</v>
      </c>
      <c r="N6">
        <v>199.7</v>
      </c>
      <c r="O6">
        <v>0</v>
      </c>
      <c r="P6">
        <v>2029</v>
      </c>
    </row>
    <row r="7" spans="1:16">
      <c r="A7" s="1">
        <v>42914.5896759259</v>
      </c>
      <c r="B7">
        <v>7940.4</v>
      </c>
      <c r="C7">
        <v>0</v>
      </c>
      <c r="D7">
        <v>0</v>
      </c>
      <c r="E7">
        <v>8147</v>
      </c>
      <c r="F7">
        <v>3497.2</v>
      </c>
      <c r="G7">
        <v>0</v>
      </c>
      <c r="H7">
        <v>0</v>
      </c>
      <c r="I7">
        <v>8147</v>
      </c>
      <c r="J7">
        <v>0</v>
      </c>
      <c r="K7">
        <v>3118.9</v>
      </c>
      <c r="L7">
        <v>2046.5</v>
      </c>
      <c r="M7">
        <v>-1</v>
      </c>
      <c r="N7">
        <v>199.7</v>
      </c>
      <c r="O7">
        <v>0</v>
      </c>
      <c r="P7">
        <v>2029</v>
      </c>
    </row>
    <row r="8" spans="1:16">
      <c r="A8" s="1">
        <v>42914.5897916667</v>
      </c>
      <c r="B8">
        <v>7940.4</v>
      </c>
      <c r="C8">
        <v>0</v>
      </c>
      <c r="D8">
        <v>0</v>
      </c>
      <c r="E8">
        <v>8147</v>
      </c>
      <c r="F8">
        <v>3497.1</v>
      </c>
      <c r="G8">
        <v>0</v>
      </c>
      <c r="H8">
        <v>0</v>
      </c>
      <c r="I8">
        <v>8147</v>
      </c>
      <c r="J8">
        <v>0</v>
      </c>
      <c r="K8">
        <v>3118.9</v>
      </c>
      <c r="L8">
        <v>2046.5</v>
      </c>
      <c r="M8">
        <v>-1</v>
      </c>
      <c r="N8">
        <v>199.7</v>
      </c>
      <c r="O8">
        <v>0</v>
      </c>
      <c r="P8">
        <v>2029</v>
      </c>
    </row>
    <row r="9" spans="1:16">
      <c r="A9" s="1">
        <v>42914.5899074074</v>
      </c>
      <c r="B9">
        <v>7940.4</v>
      </c>
      <c r="C9">
        <v>0</v>
      </c>
      <c r="D9">
        <v>0</v>
      </c>
      <c r="E9">
        <v>8147</v>
      </c>
      <c r="F9">
        <v>3497</v>
      </c>
      <c r="G9">
        <v>0</v>
      </c>
      <c r="H9">
        <v>0</v>
      </c>
      <c r="I9">
        <v>8147</v>
      </c>
      <c r="J9">
        <v>0</v>
      </c>
      <c r="K9">
        <v>3118.9</v>
      </c>
      <c r="L9">
        <v>2046.5</v>
      </c>
      <c r="M9">
        <v>-1</v>
      </c>
      <c r="N9">
        <v>199.7</v>
      </c>
      <c r="O9">
        <v>0</v>
      </c>
      <c r="P9">
        <v>2029</v>
      </c>
    </row>
    <row r="10" spans="1:16">
      <c r="A10" s="1">
        <v>42914.5900231482</v>
      </c>
      <c r="B10">
        <v>7940.4</v>
      </c>
      <c r="C10">
        <v>0</v>
      </c>
      <c r="D10">
        <v>0</v>
      </c>
      <c r="E10">
        <v>8147</v>
      </c>
      <c r="F10">
        <v>3496.7</v>
      </c>
      <c r="G10">
        <v>0</v>
      </c>
      <c r="H10">
        <v>0</v>
      </c>
      <c r="I10">
        <v>8147</v>
      </c>
      <c r="J10">
        <v>0</v>
      </c>
      <c r="K10">
        <v>3118.9</v>
      </c>
      <c r="L10">
        <v>2046.5</v>
      </c>
      <c r="M10">
        <v>-1</v>
      </c>
      <c r="N10">
        <v>199.7</v>
      </c>
      <c r="O10">
        <v>0</v>
      </c>
      <c r="P10">
        <v>2029</v>
      </c>
    </row>
    <row r="11" spans="1:16">
      <c r="A11" s="1">
        <v>42914.5901388889</v>
      </c>
      <c r="B11">
        <v>7940.4</v>
      </c>
      <c r="C11">
        <v>0</v>
      </c>
      <c r="D11">
        <v>0</v>
      </c>
      <c r="E11">
        <v>8147</v>
      </c>
      <c r="F11">
        <v>3495.2</v>
      </c>
      <c r="G11">
        <v>0</v>
      </c>
      <c r="H11">
        <v>0</v>
      </c>
      <c r="I11">
        <v>8147</v>
      </c>
      <c r="J11">
        <v>0</v>
      </c>
      <c r="K11">
        <v>3118.9</v>
      </c>
      <c r="L11">
        <v>2047.8</v>
      </c>
      <c r="M11">
        <v>-1</v>
      </c>
      <c r="N11">
        <v>199.7</v>
      </c>
      <c r="O11">
        <v>0</v>
      </c>
      <c r="P11">
        <v>2029.1</v>
      </c>
    </row>
    <row r="12" spans="1:16">
      <c r="A12" s="1">
        <v>42914.5902546296</v>
      </c>
      <c r="B12">
        <v>7940.4</v>
      </c>
      <c r="C12">
        <v>0</v>
      </c>
      <c r="D12">
        <v>0</v>
      </c>
      <c r="E12">
        <v>8147</v>
      </c>
      <c r="F12">
        <v>3495.1</v>
      </c>
      <c r="G12">
        <v>0</v>
      </c>
      <c r="H12">
        <v>0</v>
      </c>
      <c r="I12">
        <v>8147</v>
      </c>
      <c r="J12">
        <v>0</v>
      </c>
      <c r="K12">
        <v>3118.9</v>
      </c>
      <c r="L12">
        <v>2047.8</v>
      </c>
      <c r="M12">
        <v>-1</v>
      </c>
      <c r="N12">
        <v>199.7</v>
      </c>
      <c r="O12">
        <v>0</v>
      </c>
      <c r="P12">
        <v>2029.1</v>
      </c>
    </row>
    <row r="13" spans="1:16">
      <c r="A13" s="1">
        <v>42914.5903703704</v>
      </c>
      <c r="B13">
        <v>7940.4</v>
      </c>
      <c r="C13">
        <v>0</v>
      </c>
      <c r="D13">
        <v>0</v>
      </c>
      <c r="E13">
        <v>8147</v>
      </c>
      <c r="F13">
        <v>3496.2</v>
      </c>
      <c r="G13">
        <v>0</v>
      </c>
      <c r="H13">
        <v>0</v>
      </c>
      <c r="I13">
        <v>8147</v>
      </c>
      <c r="J13">
        <v>0</v>
      </c>
      <c r="K13">
        <v>3118.9</v>
      </c>
      <c r="L13">
        <v>2046.9</v>
      </c>
      <c r="M13">
        <v>-1</v>
      </c>
      <c r="N13">
        <v>199.7</v>
      </c>
      <c r="O13">
        <v>0</v>
      </c>
      <c r="P13">
        <v>2029.1</v>
      </c>
    </row>
    <row r="14" spans="1:16">
      <c r="A14" s="1">
        <v>42914.5904861111</v>
      </c>
      <c r="B14">
        <v>7940.4</v>
      </c>
      <c r="C14">
        <v>0</v>
      </c>
      <c r="D14">
        <v>0</v>
      </c>
      <c r="E14">
        <v>8147</v>
      </c>
      <c r="F14">
        <v>3406.3</v>
      </c>
      <c r="G14">
        <v>0</v>
      </c>
      <c r="H14">
        <v>0</v>
      </c>
      <c r="I14">
        <v>8147</v>
      </c>
      <c r="J14">
        <v>0</v>
      </c>
      <c r="K14">
        <v>3118.9</v>
      </c>
      <c r="L14">
        <v>2137.4</v>
      </c>
      <c r="M14">
        <v>-1</v>
      </c>
      <c r="N14">
        <v>199.7</v>
      </c>
      <c r="O14">
        <v>0</v>
      </c>
      <c r="P14">
        <v>2029.1</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1"/>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3" max="3" width="12.625"/>
    <col min="6" max="6" width="12.625"/>
  </cols>
  <sheetData>
    <row r="1" spans="1:12">
      <c r="A1" t="s">
        <v>429</v>
      </c>
      <c r="B1" t="s">
        <v>430</v>
      </c>
      <c r="C1" t="s">
        <v>431</v>
      </c>
      <c r="D1" t="s">
        <v>432</v>
      </c>
      <c r="E1" t="s">
        <v>433</v>
      </c>
      <c r="F1" t="s">
        <v>434</v>
      </c>
      <c r="G1" t="s">
        <v>435</v>
      </c>
      <c r="H1" t="s">
        <v>436</v>
      </c>
      <c r="I1" t="s">
        <v>437</v>
      </c>
      <c r="J1" t="s">
        <v>438</v>
      </c>
      <c r="K1" t="s">
        <v>439</v>
      </c>
      <c r="L1" t="s">
        <v>440</v>
      </c>
    </row>
    <row r="2" spans="1:12">
      <c r="A2" s="1">
        <v>42914.5890972222</v>
      </c>
      <c r="B2">
        <v>0.6</v>
      </c>
      <c r="C2">
        <v>0.1</v>
      </c>
      <c r="D2">
        <v>0</v>
      </c>
      <c r="E2">
        <v>0</v>
      </c>
      <c r="F2">
        <v>0</v>
      </c>
      <c r="G2">
        <v>0</v>
      </c>
      <c r="H2">
        <v>0.6</v>
      </c>
      <c r="I2">
        <v>0.1</v>
      </c>
      <c r="J2">
        <v>0</v>
      </c>
      <c r="K2">
        <v>0.7</v>
      </c>
      <c r="L2">
        <v>0</v>
      </c>
    </row>
    <row r="3" spans="1:12">
      <c r="A3" s="1">
        <v>42914.589212963</v>
      </c>
      <c r="B3">
        <v>0.7</v>
      </c>
      <c r="C3">
        <v>0</v>
      </c>
      <c r="D3">
        <v>0</v>
      </c>
      <c r="E3">
        <v>0</v>
      </c>
      <c r="F3">
        <v>0</v>
      </c>
      <c r="G3">
        <v>0</v>
      </c>
      <c r="H3">
        <v>0.7</v>
      </c>
      <c r="I3">
        <v>0</v>
      </c>
      <c r="J3">
        <v>0</v>
      </c>
      <c r="K3">
        <v>0.7</v>
      </c>
      <c r="L3">
        <v>0</v>
      </c>
    </row>
    <row r="4" spans="1:12">
      <c r="A4" s="1">
        <v>42914.5893287037</v>
      </c>
      <c r="B4">
        <v>0.5</v>
      </c>
      <c r="C4">
        <v>0</v>
      </c>
      <c r="D4">
        <v>0</v>
      </c>
      <c r="E4">
        <v>0</v>
      </c>
      <c r="F4">
        <v>0</v>
      </c>
      <c r="G4">
        <v>0</v>
      </c>
      <c r="H4">
        <v>0.5</v>
      </c>
      <c r="I4">
        <v>0</v>
      </c>
      <c r="J4">
        <v>0</v>
      </c>
      <c r="K4">
        <v>0.5</v>
      </c>
      <c r="L4">
        <v>0</v>
      </c>
    </row>
    <row r="5" spans="1:12">
      <c r="A5" s="1">
        <v>42914.5894444444</v>
      </c>
      <c r="B5">
        <v>0.7</v>
      </c>
      <c r="C5">
        <v>0.3</v>
      </c>
      <c r="D5">
        <v>0</v>
      </c>
      <c r="E5">
        <v>0</v>
      </c>
      <c r="F5">
        <v>0</v>
      </c>
      <c r="G5">
        <v>0</v>
      </c>
      <c r="H5">
        <v>0.7</v>
      </c>
      <c r="I5">
        <v>0.3</v>
      </c>
      <c r="J5">
        <v>0</v>
      </c>
      <c r="K5">
        <v>1</v>
      </c>
      <c r="L5">
        <v>0</v>
      </c>
    </row>
    <row r="6" spans="1:12">
      <c r="A6" s="1">
        <v>42914.5895601852</v>
      </c>
      <c r="B6">
        <v>1.1</v>
      </c>
      <c r="C6">
        <v>0.3</v>
      </c>
      <c r="D6">
        <v>0</v>
      </c>
      <c r="E6">
        <v>0</v>
      </c>
      <c r="F6">
        <v>0</v>
      </c>
      <c r="G6">
        <v>0</v>
      </c>
      <c r="H6">
        <v>1.1</v>
      </c>
      <c r="I6">
        <v>0.3</v>
      </c>
      <c r="J6">
        <v>0</v>
      </c>
      <c r="K6">
        <v>1.4</v>
      </c>
      <c r="L6">
        <v>0</v>
      </c>
    </row>
    <row r="7" spans="1:12">
      <c r="A7" s="1">
        <v>42914.5896759259</v>
      </c>
      <c r="B7">
        <v>0.5</v>
      </c>
      <c r="C7">
        <v>0.1</v>
      </c>
      <c r="D7">
        <v>0</v>
      </c>
      <c r="E7">
        <v>0</v>
      </c>
      <c r="F7">
        <v>0</v>
      </c>
      <c r="G7">
        <v>0</v>
      </c>
      <c r="H7">
        <v>0.5</v>
      </c>
      <c r="I7">
        <v>0.1</v>
      </c>
      <c r="J7">
        <v>0</v>
      </c>
      <c r="K7">
        <v>0.6</v>
      </c>
      <c r="L7">
        <v>0</v>
      </c>
    </row>
    <row r="8" spans="1:12">
      <c r="A8" s="1">
        <v>42914.5897916667</v>
      </c>
      <c r="B8">
        <v>0.7</v>
      </c>
      <c r="C8">
        <v>0.2</v>
      </c>
      <c r="D8">
        <v>0</v>
      </c>
      <c r="E8">
        <v>0</v>
      </c>
      <c r="F8">
        <v>0</v>
      </c>
      <c r="G8">
        <v>0</v>
      </c>
      <c r="H8">
        <v>0.7</v>
      </c>
      <c r="I8">
        <v>0.2</v>
      </c>
      <c r="J8">
        <v>0</v>
      </c>
      <c r="K8">
        <v>0.9</v>
      </c>
      <c r="L8">
        <v>0</v>
      </c>
    </row>
    <row r="9" spans="1:12">
      <c r="A9" s="1">
        <v>42914.5899074074</v>
      </c>
      <c r="B9">
        <v>1.1</v>
      </c>
      <c r="C9">
        <v>0.5</v>
      </c>
      <c r="D9">
        <v>0</v>
      </c>
      <c r="E9">
        <v>0</v>
      </c>
      <c r="F9">
        <v>0</v>
      </c>
      <c r="G9">
        <v>0</v>
      </c>
      <c r="H9">
        <v>1.1</v>
      </c>
      <c r="I9">
        <v>0.5</v>
      </c>
      <c r="J9">
        <v>0</v>
      </c>
      <c r="K9">
        <v>1.6</v>
      </c>
      <c r="L9">
        <v>0</v>
      </c>
    </row>
    <row r="10" spans="1:12">
      <c r="A10" s="1">
        <v>42914.5900231482</v>
      </c>
      <c r="B10">
        <v>0.7</v>
      </c>
      <c r="C10">
        <v>0.4</v>
      </c>
      <c r="D10">
        <v>0</v>
      </c>
      <c r="E10">
        <v>0</v>
      </c>
      <c r="F10">
        <v>0</v>
      </c>
      <c r="G10">
        <v>0</v>
      </c>
      <c r="H10">
        <v>0.7</v>
      </c>
      <c r="I10">
        <v>0.4</v>
      </c>
      <c r="J10">
        <v>0</v>
      </c>
      <c r="K10">
        <v>1.1</v>
      </c>
      <c r="L10">
        <v>0</v>
      </c>
    </row>
    <row r="11" spans="1:12">
      <c r="A11" s="1">
        <v>42914.5901388889</v>
      </c>
      <c r="B11">
        <v>1.4</v>
      </c>
      <c r="C11">
        <v>0.9</v>
      </c>
      <c r="D11">
        <v>0</v>
      </c>
      <c r="E11">
        <v>0</v>
      </c>
      <c r="F11">
        <v>0</v>
      </c>
      <c r="G11">
        <v>0</v>
      </c>
      <c r="H11">
        <v>1.4</v>
      </c>
      <c r="I11">
        <v>0.9</v>
      </c>
      <c r="J11">
        <v>0</v>
      </c>
      <c r="K11">
        <v>2.3</v>
      </c>
      <c r="L11">
        <v>0</v>
      </c>
    </row>
    <row r="12" spans="1:12">
      <c r="A12" s="1">
        <v>42914.5902546296</v>
      </c>
      <c r="B12">
        <v>1.3</v>
      </c>
      <c r="C12">
        <v>1.5</v>
      </c>
      <c r="D12">
        <v>0</v>
      </c>
      <c r="E12">
        <v>0</v>
      </c>
      <c r="F12">
        <v>0</v>
      </c>
      <c r="G12">
        <v>0</v>
      </c>
      <c r="H12">
        <v>1.3</v>
      </c>
      <c r="I12">
        <v>1.5</v>
      </c>
      <c r="J12">
        <v>0</v>
      </c>
      <c r="K12">
        <v>2.8</v>
      </c>
      <c r="L12">
        <v>0</v>
      </c>
    </row>
    <row r="13" spans="1:12">
      <c r="A13" s="1">
        <v>42914.5903703704</v>
      </c>
      <c r="B13">
        <v>1.4</v>
      </c>
      <c r="C13">
        <v>1.1</v>
      </c>
      <c r="D13">
        <v>0</v>
      </c>
      <c r="E13">
        <v>0</v>
      </c>
      <c r="F13">
        <v>0</v>
      </c>
      <c r="G13">
        <v>0</v>
      </c>
      <c r="H13">
        <v>1.4</v>
      </c>
      <c r="I13">
        <v>1.1</v>
      </c>
      <c r="J13">
        <v>0</v>
      </c>
      <c r="K13">
        <v>2.5</v>
      </c>
      <c r="L13">
        <v>0</v>
      </c>
    </row>
    <row r="14" spans="1:12">
      <c r="A14" s="1">
        <v>42914.5904861111</v>
      </c>
      <c r="B14">
        <v>1.2</v>
      </c>
      <c r="C14">
        <v>0.7</v>
      </c>
      <c r="D14">
        <v>0</v>
      </c>
      <c r="E14">
        <v>0</v>
      </c>
      <c r="F14">
        <v>0</v>
      </c>
      <c r="G14">
        <v>0</v>
      </c>
      <c r="H14">
        <v>1.2</v>
      </c>
      <c r="I14">
        <v>0.7</v>
      </c>
      <c r="J14">
        <v>0</v>
      </c>
      <c r="K14">
        <v>1.9</v>
      </c>
      <c r="L14">
        <v>0</v>
      </c>
    </row>
    <row r="16" spans="1:7">
      <c r="A16" t="s">
        <v>382</v>
      </c>
      <c r="B16" s="4">
        <f>AVERAGE(B2:B14)</f>
        <v>0.915384615384615</v>
      </c>
      <c r="C16" s="4">
        <f>AVERAGE(C2:C14)</f>
        <v>0.469230769230769</v>
      </c>
      <c r="D16" s="4">
        <f>AVERAGE(D2:D14)</f>
        <v>0</v>
      </c>
      <c r="E16" s="4">
        <f>AVERAGE(E2:E14)</f>
        <v>0</v>
      </c>
      <c r="F16" s="4">
        <f>AVERAGE(F2:F14)</f>
        <v>0</v>
      </c>
      <c r="G16" s="4">
        <f>AVERAGE(G2:G14)</f>
        <v>0</v>
      </c>
    </row>
    <row r="17" spans="1:7">
      <c r="A17" t="s">
        <v>383</v>
      </c>
      <c r="B17" s="4">
        <f>IF(B16=0,0,MAX(SUMPRODUCT(B2:B14,B2:B14)/SUM(B2:B14)-B16,0))</f>
        <v>0.117388493859082</v>
      </c>
      <c r="C17" s="4">
        <f>IF(C16=0,0,MAX(SUMPRODUCT(C2:C14,C2:C14)/SUM(C2:C14)-C16,0))</f>
        <v>0.41765447667087</v>
      </c>
      <c r="D17" s="4">
        <f>IF(D16=0,0,MAX(SUMPRODUCT(D2:D14,D2:D14)/SUM(D2:D14)-D16,0))</f>
        <v>0</v>
      </c>
      <c r="E17" s="4">
        <f>IF(E16=0,0,MAX(SUMPRODUCT(E2:E14,E2:E14)/SUM(E2:E14)-E16,0))</f>
        <v>0</v>
      </c>
      <c r="F17" s="4">
        <f>IF(F16=0,0,MAX(SUMPRODUCT(F2:F14,F2:F14)/SUM(F2:F14)-F16,0))</f>
        <v>0</v>
      </c>
      <c r="G17" s="4">
        <f>IF(G16=0,0,MAX(SUMPRODUCT(G2:G14,G2:G14)/SUM(G2:G14)-G16,0))</f>
        <v>0</v>
      </c>
    </row>
    <row r="18" spans="1:7">
      <c r="A18" t="s">
        <v>384</v>
      </c>
      <c r="B18" s="4">
        <f>MAX(B2:B14)</f>
        <v>1.4</v>
      </c>
      <c r="C18" s="4">
        <f>MAX(C2:C14)</f>
        <v>1.5</v>
      </c>
      <c r="D18" s="4">
        <f>MAX(D2:D14)</f>
        <v>0</v>
      </c>
      <c r="E18" s="4">
        <f>MAX(E2:E14)</f>
        <v>0</v>
      </c>
      <c r="F18" s="4">
        <f>MAX(F2:F14)</f>
        <v>0</v>
      </c>
      <c r="G18" s="4">
        <f>MAX(G2:G14)</f>
        <v>0</v>
      </c>
    </row>
    <row r="19" spans="1:7">
      <c r="A19" t="s">
        <v>385</v>
      </c>
      <c r="B19" s="4">
        <f>MIN(B2:B14)</f>
        <v>0.5</v>
      </c>
      <c r="C19" s="4">
        <f>MIN(C2:C14)</f>
        <v>0</v>
      </c>
      <c r="D19" s="4">
        <f>MIN(D2:D14)</f>
        <v>0</v>
      </c>
      <c r="E19" s="4">
        <f>MIN(E2:E14)</f>
        <v>0</v>
      </c>
      <c r="F19" s="4">
        <f>MIN(F2:F14)</f>
        <v>0</v>
      </c>
      <c r="G19" s="4">
        <f>MIN(G2:G14)</f>
        <v>0</v>
      </c>
    </row>
    <row r="20" spans="1:7">
      <c r="A20" t="s">
        <v>386</v>
      </c>
      <c r="B20" s="4">
        <f>B16+B17</f>
        <v>1.0327731092437</v>
      </c>
      <c r="C20" s="4">
        <f>C16+C17</f>
        <v>0.886885245901639</v>
      </c>
      <c r="D20" s="4">
        <f>D16+D17</f>
        <v>0</v>
      </c>
      <c r="E20" s="4">
        <f>E16+E17</f>
        <v>0</v>
      </c>
      <c r="F20" s="4">
        <f>F16+F17</f>
        <v>0</v>
      </c>
      <c r="G20" s="4">
        <f>G16+G17</f>
        <v>0</v>
      </c>
    </row>
    <row r="21" spans="2:7">
      <c r="B21" s="4"/>
      <c r="C21" s="4"/>
      <c r="D21" s="4"/>
      <c r="E21" s="4"/>
      <c r="F21" s="4"/>
      <c r="G21" s="4"/>
    </row>
  </sheetData>
  <sortState ref="B1:G20" columnSort="1">
    <sortCondition ref="B20"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1"/>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441</v>
      </c>
      <c r="B1" t="s">
        <v>442</v>
      </c>
      <c r="C1" t="s">
        <v>443</v>
      </c>
      <c r="D1" t="s">
        <v>444</v>
      </c>
      <c r="E1" t="s">
        <v>445</v>
      </c>
      <c r="F1" t="s">
        <v>446</v>
      </c>
      <c r="G1" t="s">
        <v>447</v>
      </c>
    </row>
    <row r="2" spans="1:7">
      <c r="A2" s="1">
        <v>42914.5890972222</v>
      </c>
      <c r="B2">
        <v>7</v>
      </c>
      <c r="C2">
        <v>1</v>
      </c>
      <c r="D2">
        <v>0.5</v>
      </c>
      <c r="E2">
        <v>0.5</v>
      </c>
      <c r="F2">
        <v>0</v>
      </c>
      <c r="G2">
        <v>0</v>
      </c>
    </row>
    <row r="3" spans="1:7">
      <c r="A3" s="1">
        <v>42914.589212963</v>
      </c>
      <c r="B3">
        <v>9.5</v>
      </c>
      <c r="C3">
        <v>0.4</v>
      </c>
      <c r="D3">
        <v>0</v>
      </c>
      <c r="E3">
        <v>0</v>
      </c>
      <c r="F3">
        <v>0</v>
      </c>
      <c r="G3">
        <v>0</v>
      </c>
    </row>
    <row r="4" spans="1:7">
      <c r="A4" s="1">
        <v>42914.5893287037</v>
      </c>
      <c r="B4">
        <v>6.3</v>
      </c>
      <c r="C4">
        <v>0.2</v>
      </c>
      <c r="D4">
        <v>0</v>
      </c>
      <c r="E4">
        <v>0</v>
      </c>
      <c r="F4">
        <v>0</v>
      </c>
      <c r="G4">
        <v>0</v>
      </c>
    </row>
    <row r="5" spans="1:7">
      <c r="A5" s="1">
        <v>42914.5894444444</v>
      </c>
      <c r="B5">
        <v>9.1</v>
      </c>
      <c r="C5">
        <v>2.5</v>
      </c>
      <c r="D5">
        <v>0</v>
      </c>
      <c r="E5">
        <v>0</v>
      </c>
      <c r="F5">
        <v>0</v>
      </c>
      <c r="G5">
        <v>0</v>
      </c>
    </row>
    <row r="6" spans="1:7">
      <c r="A6" s="1">
        <v>42914.5895601852</v>
      </c>
      <c r="B6">
        <v>15.4</v>
      </c>
      <c r="C6">
        <v>3.5</v>
      </c>
      <c r="D6">
        <v>0</v>
      </c>
      <c r="E6">
        <v>0</v>
      </c>
      <c r="F6">
        <v>0</v>
      </c>
      <c r="G6">
        <v>0</v>
      </c>
    </row>
    <row r="7" spans="1:7">
      <c r="A7" s="1">
        <v>42914.5896759259</v>
      </c>
      <c r="B7">
        <v>5.6</v>
      </c>
      <c r="C7">
        <v>0.6</v>
      </c>
      <c r="D7">
        <v>0</v>
      </c>
      <c r="E7">
        <v>0</v>
      </c>
      <c r="F7">
        <v>0</v>
      </c>
      <c r="G7">
        <v>0</v>
      </c>
    </row>
    <row r="8" spans="1:7">
      <c r="A8" s="1">
        <v>42914.5897916667</v>
      </c>
      <c r="B8">
        <v>8.1</v>
      </c>
      <c r="C8">
        <v>2</v>
      </c>
      <c r="D8">
        <v>0</v>
      </c>
      <c r="E8">
        <v>0</v>
      </c>
      <c r="F8">
        <v>0</v>
      </c>
      <c r="G8">
        <v>0</v>
      </c>
    </row>
    <row r="9" spans="1:7">
      <c r="A9" s="1">
        <v>42914.5899074074</v>
      </c>
      <c r="B9">
        <v>13.7</v>
      </c>
      <c r="C9">
        <v>3.7</v>
      </c>
      <c r="D9">
        <v>0</v>
      </c>
      <c r="E9">
        <v>0</v>
      </c>
      <c r="F9">
        <v>0</v>
      </c>
      <c r="G9">
        <v>0</v>
      </c>
    </row>
    <row r="10" spans="1:7">
      <c r="A10" s="1">
        <v>42914.5900231482</v>
      </c>
      <c r="B10">
        <v>9.3</v>
      </c>
      <c r="C10">
        <v>2.6</v>
      </c>
      <c r="D10">
        <v>0</v>
      </c>
      <c r="E10">
        <v>0</v>
      </c>
      <c r="F10">
        <v>0</v>
      </c>
      <c r="G10">
        <v>0</v>
      </c>
    </row>
    <row r="11" spans="1:7">
      <c r="A11" s="1">
        <v>42914.5901388889</v>
      </c>
      <c r="B11">
        <v>15</v>
      </c>
      <c r="C11">
        <v>6.6</v>
      </c>
      <c r="D11">
        <v>0</v>
      </c>
      <c r="E11">
        <v>0</v>
      </c>
      <c r="F11">
        <v>0</v>
      </c>
      <c r="G11">
        <v>0</v>
      </c>
    </row>
    <row r="12" spans="1:7">
      <c r="A12" s="1">
        <v>42914.5902546296</v>
      </c>
      <c r="B12">
        <v>16.1</v>
      </c>
      <c r="C12">
        <v>4.8</v>
      </c>
      <c r="D12">
        <v>0</v>
      </c>
      <c r="E12">
        <v>0</v>
      </c>
      <c r="F12">
        <v>0</v>
      </c>
      <c r="G12">
        <v>0</v>
      </c>
    </row>
    <row r="13" spans="1:7">
      <c r="A13" s="1">
        <v>42914.5903703704</v>
      </c>
      <c r="B13">
        <v>17.2</v>
      </c>
      <c r="C13">
        <v>7</v>
      </c>
      <c r="D13">
        <v>0</v>
      </c>
      <c r="E13">
        <v>0</v>
      </c>
      <c r="F13">
        <v>0</v>
      </c>
      <c r="G13">
        <v>0</v>
      </c>
    </row>
    <row r="14" spans="1:7">
      <c r="A14" s="1">
        <v>42914.5904861111</v>
      </c>
      <c r="B14">
        <v>14.5</v>
      </c>
      <c r="C14">
        <v>5.1</v>
      </c>
      <c r="D14">
        <v>0</v>
      </c>
      <c r="E14">
        <v>0</v>
      </c>
      <c r="F14">
        <v>0</v>
      </c>
      <c r="G14">
        <v>0</v>
      </c>
    </row>
    <row r="16" spans="1:7">
      <c r="A16" t="s">
        <v>382</v>
      </c>
      <c r="B16" s="4">
        <f>AVERAGE(B2:B14)</f>
        <v>11.2923076923077</v>
      </c>
      <c r="C16" s="4">
        <f>AVERAGE(C2:C14)</f>
        <v>3.07692307692308</v>
      </c>
      <c r="D16" s="4">
        <f>AVERAGE(D2:D14)</f>
        <v>0.0384615384615385</v>
      </c>
      <c r="E16" s="4">
        <f>AVERAGE(E2:E14)</f>
        <v>0.0384615384615385</v>
      </c>
      <c r="F16" s="4">
        <f>AVERAGE(F2:F14)</f>
        <v>0</v>
      </c>
      <c r="G16" s="4">
        <f>AVERAGE(G2:G14)</f>
        <v>0</v>
      </c>
    </row>
    <row r="17" spans="1:7">
      <c r="A17" t="s">
        <v>383</v>
      </c>
      <c r="B17" s="4">
        <f>IF(B16=0,0,MAX(SUMPRODUCT(B2:B14,B2:B14)/SUM(B2:B14)-B16,0))</f>
        <v>1.38044435128904</v>
      </c>
      <c r="C17" s="4">
        <f>IF(C16=0,0,MAX(SUMPRODUCT(C2:C14,C2:C14)/SUM(C2:C14)-C16,0))</f>
        <v>1.57607692307692</v>
      </c>
      <c r="D17" s="4">
        <f>IF(D16=0,0,MAX(SUMPRODUCT(D2:D14,D2:D14)/SUM(D2:D14)-D16,0))</f>
        <v>0.461538461538462</v>
      </c>
      <c r="E17" s="4">
        <f>IF(E16=0,0,MAX(SUMPRODUCT(E2:E14,E2:E14)/SUM(E2:E14)-E16,0))</f>
        <v>0.461538461538462</v>
      </c>
      <c r="F17" s="4">
        <f>IF(F16=0,0,MAX(SUMPRODUCT(F2:F14,F2:F14)/SUM(F2:F14)-F16,0))</f>
        <v>0</v>
      </c>
      <c r="G17" s="4">
        <f>IF(G16=0,0,MAX(SUMPRODUCT(G2:G14,G2:G14)/SUM(G2:G14)-G16,0))</f>
        <v>0</v>
      </c>
    </row>
    <row r="18" spans="1:7">
      <c r="A18" t="s">
        <v>384</v>
      </c>
      <c r="B18" s="4">
        <f>MAX(B2:B14)</f>
        <v>17.2</v>
      </c>
      <c r="C18" s="4">
        <f>MAX(C2:C14)</f>
        <v>7</v>
      </c>
      <c r="D18" s="4">
        <f>MAX(D2:D14)</f>
        <v>0.5</v>
      </c>
      <c r="E18" s="4">
        <f>MAX(E2:E14)</f>
        <v>0.5</v>
      </c>
      <c r="F18" s="4">
        <f>MAX(F2:F14)</f>
        <v>0</v>
      </c>
      <c r="G18" s="4">
        <f>MAX(G2:G14)</f>
        <v>0</v>
      </c>
    </row>
    <row r="19" spans="1:7">
      <c r="A19" t="s">
        <v>385</v>
      </c>
      <c r="B19" s="4">
        <f>MIN(B2:B14)</f>
        <v>5.6</v>
      </c>
      <c r="C19" s="4">
        <f>MIN(C2:C14)</f>
        <v>0.2</v>
      </c>
      <c r="D19" s="4">
        <f>MIN(D2:D14)</f>
        <v>0</v>
      </c>
      <c r="E19" s="4">
        <f>MIN(E2:E14)</f>
        <v>0</v>
      </c>
      <c r="F19" s="4">
        <f>MIN(F2:F14)</f>
        <v>0</v>
      </c>
      <c r="G19" s="4">
        <f>MIN(G2:G14)</f>
        <v>0</v>
      </c>
    </row>
    <row r="20" spans="1:7">
      <c r="A20" t="s">
        <v>386</v>
      </c>
      <c r="B20" s="4">
        <f>B16+B17</f>
        <v>12.6727520435967</v>
      </c>
      <c r="C20" s="4">
        <f>C16+C17</f>
        <v>4.653</v>
      </c>
      <c r="D20" s="4">
        <f>D16+D17</f>
        <v>0.5</v>
      </c>
      <c r="E20" s="4">
        <f>E16+E17</f>
        <v>0.5</v>
      </c>
      <c r="F20" s="4">
        <f>F16+F17</f>
        <v>0</v>
      </c>
      <c r="G20" s="4">
        <f>G16+G17</f>
        <v>0</v>
      </c>
    </row>
    <row r="21" spans="2:7">
      <c r="B21" s="4"/>
      <c r="C21" s="4"/>
      <c r="D21" s="4"/>
      <c r="E21" s="4"/>
      <c r="F21" s="4"/>
      <c r="G21" s="4"/>
    </row>
  </sheetData>
  <sortState ref="B1:G20" columnSort="1">
    <sortCondition ref="B20"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4"/>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448</v>
      </c>
      <c r="B1" t="s">
        <v>449</v>
      </c>
      <c r="C1" t="s">
        <v>450</v>
      </c>
      <c r="D1" t="s">
        <v>451</v>
      </c>
      <c r="E1" t="s">
        <v>452</v>
      </c>
      <c r="F1" t="s">
        <v>453</v>
      </c>
      <c r="G1" t="s">
        <v>454</v>
      </c>
      <c r="H1" t="s">
        <v>455</v>
      </c>
      <c r="I1" t="s">
        <v>456</v>
      </c>
      <c r="J1" t="s">
        <v>457</v>
      </c>
      <c r="K1" t="s">
        <v>458</v>
      </c>
    </row>
    <row r="2" spans="1:11">
      <c r="A2" s="1">
        <v>42914.5890972222</v>
      </c>
      <c r="B2">
        <v>1</v>
      </c>
      <c r="C2">
        <v>0</v>
      </c>
      <c r="D2">
        <v>0</v>
      </c>
      <c r="E2">
        <v>-1</v>
      </c>
      <c r="F2">
        <v>-1</v>
      </c>
      <c r="G2">
        <v>-1</v>
      </c>
      <c r="H2">
        <v>0</v>
      </c>
      <c r="I2">
        <v>-1</v>
      </c>
      <c r="J2">
        <v>-1</v>
      </c>
      <c r="K2">
        <v>-1</v>
      </c>
    </row>
    <row r="3" spans="1:11">
      <c r="A3" s="1">
        <v>42914.589212963</v>
      </c>
      <c r="B3">
        <v>1</v>
      </c>
      <c r="C3">
        <v>0</v>
      </c>
      <c r="D3">
        <v>302.7</v>
      </c>
      <c r="E3">
        <v>-1</v>
      </c>
      <c r="F3">
        <v>-1</v>
      </c>
      <c r="G3">
        <v>-1</v>
      </c>
      <c r="H3">
        <v>0</v>
      </c>
      <c r="I3">
        <v>-1</v>
      </c>
      <c r="J3">
        <v>-1</v>
      </c>
      <c r="K3">
        <v>-1</v>
      </c>
    </row>
    <row r="4" spans="1:11">
      <c r="A4" s="1">
        <v>42914.5893287037</v>
      </c>
      <c r="B4">
        <v>1</v>
      </c>
      <c r="C4">
        <v>0</v>
      </c>
      <c r="D4">
        <v>347.4</v>
      </c>
      <c r="E4">
        <v>-1</v>
      </c>
      <c r="F4">
        <v>-1</v>
      </c>
      <c r="G4">
        <v>-1</v>
      </c>
      <c r="H4">
        <v>0.3</v>
      </c>
      <c r="I4">
        <v>-1</v>
      </c>
      <c r="J4">
        <v>-1</v>
      </c>
      <c r="K4">
        <v>-1</v>
      </c>
    </row>
    <row r="5" spans="1:11">
      <c r="A5" s="1">
        <v>42914.5894444444</v>
      </c>
      <c r="B5">
        <v>1</v>
      </c>
      <c r="C5">
        <v>0</v>
      </c>
      <c r="D5">
        <v>306.7</v>
      </c>
      <c r="E5">
        <v>-1</v>
      </c>
      <c r="F5">
        <v>-1</v>
      </c>
      <c r="G5">
        <v>-1</v>
      </c>
      <c r="H5">
        <v>0.5</v>
      </c>
      <c r="I5">
        <v>-1</v>
      </c>
      <c r="J5">
        <v>-1</v>
      </c>
      <c r="K5">
        <v>-1</v>
      </c>
    </row>
    <row r="6" spans="1:11">
      <c r="A6" s="1">
        <v>42914.5895601852</v>
      </c>
      <c r="B6">
        <v>1</v>
      </c>
      <c r="C6">
        <v>0</v>
      </c>
      <c r="D6">
        <v>334.7</v>
      </c>
      <c r="E6">
        <v>-1</v>
      </c>
      <c r="F6">
        <v>-1</v>
      </c>
      <c r="G6">
        <v>-1</v>
      </c>
      <c r="H6">
        <v>0</v>
      </c>
      <c r="I6">
        <v>-1</v>
      </c>
      <c r="J6">
        <v>-1</v>
      </c>
      <c r="K6">
        <v>-1</v>
      </c>
    </row>
    <row r="7" spans="1:11">
      <c r="A7" s="1">
        <v>42914.5896759259</v>
      </c>
      <c r="B7">
        <v>1</v>
      </c>
      <c r="C7">
        <v>0</v>
      </c>
      <c r="D7">
        <v>297.9</v>
      </c>
      <c r="E7">
        <v>-1</v>
      </c>
      <c r="F7">
        <v>-1</v>
      </c>
      <c r="G7">
        <v>-1</v>
      </c>
      <c r="H7">
        <v>0.1</v>
      </c>
      <c r="I7">
        <v>-1</v>
      </c>
      <c r="J7">
        <v>-1</v>
      </c>
      <c r="K7">
        <v>-1</v>
      </c>
    </row>
    <row r="8" spans="1:11">
      <c r="A8" s="1">
        <v>42914.5897916667</v>
      </c>
      <c r="B8">
        <v>1</v>
      </c>
      <c r="C8">
        <v>0</v>
      </c>
      <c r="D8">
        <v>294.5</v>
      </c>
      <c r="E8">
        <v>-1</v>
      </c>
      <c r="F8">
        <v>-1</v>
      </c>
      <c r="G8">
        <v>-1</v>
      </c>
      <c r="H8">
        <v>0.1</v>
      </c>
      <c r="I8">
        <v>-1</v>
      </c>
      <c r="J8">
        <v>-1</v>
      </c>
      <c r="K8">
        <v>-1</v>
      </c>
    </row>
    <row r="9" spans="1:11">
      <c r="A9" s="1">
        <v>42914.5899074074</v>
      </c>
      <c r="B9">
        <v>1</v>
      </c>
      <c r="C9">
        <v>0</v>
      </c>
      <c r="D9">
        <v>340.6</v>
      </c>
      <c r="E9">
        <v>-1</v>
      </c>
      <c r="F9">
        <v>-1</v>
      </c>
      <c r="G9">
        <v>-1</v>
      </c>
      <c r="H9">
        <v>0.3</v>
      </c>
      <c r="I9">
        <v>-1</v>
      </c>
      <c r="J9">
        <v>-1</v>
      </c>
      <c r="K9">
        <v>-1</v>
      </c>
    </row>
    <row r="10" spans="1:11">
      <c r="A10" s="1">
        <v>42914.5900231482</v>
      </c>
      <c r="B10">
        <v>1</v>
      </c>
      <c r="C10">
        <v>0</v>
      </c>
      <c r="D10">
        <v>321.2</v>
      </c>
      <c r="E10">
        <v>-1</v>
      </c>
      <c r="F10">
        <v>-1</v>
      </c>
      <c r="G10">
        <v>-1</v>
      </c>
      <c r="H10">
        <v>0.3</v>
      </c>
      <c r="I10">
        <v>-1</v>
      </c>
      <c r="J10">
        <v>-1</v>
      </c>
      <c r="K10">
        <v>-1</v>
      </c>
    </row>
    <row r="11" spans="1:11">
      <c r="A11" s="1">
        <v>42914.5901388889</v>
      </c>
      <c r="B11">
        <v>1</v>
      </c>
      <c r="C11">
        <v>0</v>
      </c>
      <c r="D11">
        <v>453.6</v>
      </c>
      <c r="E11">
        <v>-1</v>
      </c>
      <c r="F11">
        <v>-1</v>
      </c>
      <c r="G11">
        <v>-1</v>
      </c>
      <c r="H11">
        <v>3.7</v>
      </c>
      <c r="I11">
        <v>-1</v>
      </c>
      <c r="J11">
        <v>-1</v>
      </c>
      <c r="K11">
        <v>-1</v>
      </c>
    </row>
    <row r="12" spans="1:11">
      <c r="A12" s="1">
        <v>42914.5902546296</v>
      </c>
      <c r="B12">
        <v>1</v>
      </c>
      <c r="C12">
        <v>0</v>
      </c>
      <c r="D12">
        <v>331.3</v>
      </c>
      <c r="E12">
        <v>-1</v>
      </c>
      <c r="F12">
        <v>-1</v>
      </c>
      <c r="G12">
        <v>-1</v>
      </c>
      <c r="H12">
        <v>0.2</v>
      </c>
      <c r="I12">
        <v>-1</v>
      </c>
      <c r="J12">
        <v>-1</v>
      </c>
      <c r="K12">
        <v>-1</v>
      </c>
    </row>
    <row r="13" spans="1:11">
      <c r="A13" s="1">
        <v>42914.5903703704</v>
      </c>
      <c r="B13">
        <v>1</v>
      </c>
      <c r="C13">
        <v>0</v>
      </c>
      <c r="D13">
        <v>399</v>
      </c>
      <c r="E13">
        <v>-1</v>
      </c>
      <c r="F13">
        <v>-1</v>
      </c>
      <c r="G13">
        <v>-1</v>
      </c>
      <c r="H13">
        <v>0.6</v>
      </c>
      <c r="I13">
        <v>-1</v>
      </c>
      <c r="J13">
        <v>-1</v>
      </c>
      <c r="K13">
        <v>-1</v>
      </c>
    </row>
    <row r="14" spans="1:11">
      <c r="A14" s="1">
        <v>42914.5904861111</v>
      </c>
      <c r="B14">
        <v>1</v>
      </c>
      <c r="C14">
        <v>0</v>
      </c>
      <c r="D14">
        <v>495.4</v>
      </c>
      <c r="E14">
        <v>-1</v>
      </c>
      <c r="F14">
        <v>-1</v>
      </c>
      <c r="G14">
        <v>-1</v>
      </c>
      <c r="H14">
        <v>5.3</v>
      </c>
      <c r="I14">
        <v>-1</v>
      </c>
      <c r="J14">
        <v>-1</v>
      </c>
      <c r="K14">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14"/>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459</v>
      </c>
      <c r="B1" t="s">
        <v>460</v>
      </c>
      <c r="C1" t="s">
        <v>461</v>
      </c>
      <c r="D1" t="s">
        <v>462</v>
      </c>
      <c r="E1" t="s">
        <v>463</v>
      </c>
      <c r="F1" t="s">
        <v>464</v>
      </c>
      <c r="G1" t="s">
        <v>465</v>
      </c>
      <c r="H1" t="s">
        <v>466</v>
      </c>
      <c r="I1" t="s">
        <v>467</v>
      </c>
      <c r="J1" t="s">
        <v>468</v>
      </c>
      <c r="K1" t="s">
        <v>469</v>
      </c>
      <c r="L1" t="s">
        <v>470</v>
      </c>
      <c r="M1" t="s">
        <v>471</v>
      </c>
      <c r="N1" t="s">
        <v>472</v>
      </c>
      <c r="O1" t="s">
        <v>473</v>
      </c>
      <c r="P1" t="s">
        <v>474</v>
      </c>
      <c r="Q1" t="s">
        <v>475</v>
      </c>
      <c r="R1" t="s">
        <v>476</v>
      </c>
      <c r="S1" t="s">
        <v>477</v>
      </c>
      <c r="T1" t="s">
        <v>478</v>
      </c>
      <c r="U1" t="s">
        <v>479</v>
      </c>
      <c r="V1" t="s">
        <v>480</v>
      </c>
      <c r="W1" t="s">
        <v>481</v>
      </c>
      <c r="X1" t="s">
        <v>482</v>
      </c>
      <c r="Y1" t="s">
        <v>483</v>
      </c>
      <c r="Z1" t="s">
        <v>484</v>
      </c>
      <c r="AA1" t="s">
        <v>485</v>
      </c>
      <c r="AB1" t="s">
        <v>486</v>
      </c>
      <c r="AC1" t="s">
        <v>487</v>
      </c>
      <c r="AD1" t="s">
        <v>488</v>
      </c>
      <c r="AE1" t="s">
        <v>489</v>
      </c>
      <c r="AF1" t="s">
        <v>490</v>
      </c>
      <c r="AG1" t="s">
        <v>491</v>
      </c>
      <c r="AH1" t="s">
        <v>492</v>
      </c>
      <c r="AI1" t="s">
        <v>493</v>
      </c>
      <c r="AJ1" t="s">
        <v>494</v>
      </c>
      <c r="AK1" t="s">
        <v>495</v>
      </c>
      <c r="AL1" t="s">
        <v>496</v>
      </c>
    </row>
    <row r="2" spans="1:38">
      <c r="A2" s="1">
        <v>42914.5890972222</v>
      </c>
      <c r="B2">
        <v>15</v>
      </c>
      <c r="C2">
        <v>0</v>
      </c>
      <c r="D2">
        <v>0</v>
      </c>
      <c r="E2">
        <v>7896</v>
      </c>
      <c r="F2">
        <v>53895</v>
      </c>
      <c r="G2">
        <v>-1</v>
      </c>
      <c r="H2">
        <v>0</v>
      </c>
      <c r="I2">
        <v>32</v>
      </c>
      <c r="J2">
        <v>0</v>
      </c>
      <c r="K2">
        <v>0</v>
      </c>
      <c r="L2">
        <v>6999</v>
      </c>
      <c r="M2">
        <v>120</v>
      </c>
      <c r="N2">
        <v>0</v>
      </c>
      <c r="O2">
        <v>6771</v>
      </c>
      <c r="P2">
        <v>0</v>
      </c>
      <c r="Q2">
        <v>0</v>
      </c>
      <c r="R2">
        <v>0</v>
      </c>
      <c r="S2">
        <v>0</v>
      </c>
      <c r="T2">
        <v>0</v>
      </c>
      <c r="U2">
        <v>0</v>
      </c>
      <c r="V2">
        <v>0</v>
      </c>
      <c r="W2">
        <v>0</v>
      </c>
      <c r="X2">
        <v>0</v>
      </c>
      <c r="Y2">
        <v>3824</v>
      </c>
      <c r="Z2">
        <v>0</v>
      </c>
      <c r="AA2">
        <v>0</v>
      </c>
      <c r="AB2">
        <v>0</v>
      </c>
      <c r="AC2">
        <v>0</v>
      </c>
      <c r="AD2">
        <v>0</v>
      </c>
      <c r="AE2">
        <v>0</v>
      </c>
      <c r="AF2">
        <v>0</v>
      </c>
      <c r="AG2">
        <v>0</v>
      </c>
      <c r="AH2">
        <v>0</v>
      </c>
      <c r="AI2">
        <v>0</v>
      </c>
      <c r="AJ2">
        <v>0</v>
      </c>
      <c r="AK2">
        <v>0</v>
      </c>
      <c r="AL2">
        <v>0</v>
      </c>
    </row>
    <row r="3" spans="1:38">
      <c r="A3" s="1">
        <v>42914.589212963</v>
      </c>
      <c r="B3">
        <v>16</v>
      </c>
      <c r="C3">
        <v>0</v>
      </c>
      <c r="D3">
        <v>0</v>
      </c>
      <c r="E3">
        <v>7896</v>
      </c>
      <c r="F3">
        <v>53910</v>
      </c>
      <c r="G3">
        <v>-1</v>
      </c>
      <c r="H3">
        <v>0</v>
      </c>
      <c r="I3">
        <v>12</v>
      </c>
      <c r="J3">
        <v>0</v>
      </c>
      <c r="K3">
        <v>0</v>
      </c>
      <c r="L3">
        <v>1010</v>
      </c>
      <c r="M3">
        <v>0</v>
      </c>
      <c r="N3">
        <v>0</v>
      </c>
      <c r="O3">
        <v>101</v>
      </c>
      <c r="P3">
        <v>0</v>
      </c>
      <c r="Q3">
        <v>0</v>
      </c>
      <c r="R3">
        <v>0</v>
      </c>
      <c r="S3">
        <v>0</v>
      </c>
      <c r="T3">
        <v>0</v>
      </c>
      <c r="U3">
        <v>0</v>
      </c>
      <c r="V3">
        <v>0</v>
      </c>
      <c r="W3">
        <v>0</v>
      </c>
      <c r="X3">
        <v>0</v>
      </c>
      <c r="Y3">
        <v>428</v>
      </c>
      <c r="Z3">
        <v>0</v>
      </c>
      <c r="AA3">
        <v>0</v>
      </c>
      <c r="AB3">
        <v>0</v>
      </c>
      <c r="AC3">
        <v>0</v>
      </c>
      <c r="AD3">
        <v>0</v>
      </c>
      <c r="AE3">
        <v>0</v>
      </c>
      <c r="AF3">
        <v>0</v>
      </c>
      <c r="AG3">
        <v>0</v>
      </c>
      <c r="AH3">
        <v>0</v>
      </c>
      <c r="AI3">
        <v>0</v>
      </c>
      <c r="AJ3">
        <v>0</v>
      </c>
      <c r="AK3">
        <v>0</v>
      </c>
      <c r="AL3">
        <v>0</v>
      </c>
    </row>
    <row r="4" spans="1:38">
      <c r="A4" s="1">
        <v>42914.5893287037</v>
      </c>
      <c r="B4">
        <v>16</v>
      </c>
      <c r="C4">
        <v>0</v>
      </c>
      <c r="D4">
        <v>0</v>
      </c>
      <c r="E4">
        <v>7896</v>
      </c>
      <c r="F4">
        <v>53910</v>
      </c>
      <c r="G4">
        <v>-1</v>
      </c>
      <c r="H4">
        <v>0</v>
      </c>
      <c r="I4">
        <v>12</v>
      </c>
      <c r="J4">
        <v>0</v>
      </c>
      <c r="K4">
        <v>0</v>
      </c>
      <c r="L4">
        <v>1087</v>
      </c>
      <c r="M4">
        <v>1</v>
      </c>
      <c r="N4">
        <v>0</v>
      </c>
      <c r="O4">
        <v>145</v>
      </c>
      <c r="P4">
        <v>0</v>
      </c>
      <c r="Q4">
        <v>0</v>
      </c>
      <c r="R4">
        <v>0</v>
      </c>
      <c r="S4">
        <v>0</v>
      </c>
      <c r="T4">
        <v>0</v>
      </c>
      <c r="U4">
        <v>0</v>
      </c>
      <c r="V4">
        <v>0</v>
      </c>
      <c r="W4">
        <v>0</v>
      </c>
      <c r="X4">
        <v>0</v>
      </c>
      <c r="Y4">
        <v>766</v>
      </c>
      <c r="Z4">
        <v>0</v>
      </c>
      <c r="AA4">
        <v>0</v>
      </c>
      <c r="AB4">
        <v>0</v>
      </c>
      <c r="AC4">
        <v>0</v>
      </c>
      <c r="AD4">
        <v>0</v>
      </c>
      <c r="AE4">
        <v>0</v>
      </c>
      <c r="AF4">
        <v>0</v>
      </c>
      <c r="AG4">
        <v>0</v>
      </c>
      <c r="AH4">
        <v>0</v>
      </c>
      <c r="AI4">
        <v>0</v>
      </c>
      <c r="AJ4">
        <v>0</v>
      </c>
      <c r="AK4">
        <v>0</v>
      </c>
      <c r="AL4">
        <v>0</v>
      </c>
    </row>
    <row r="5" spans="1:38">
      <c r="A5" s="1">
        <v>42914.5894444444</v>
      </c>
      <c r="B5">
        <v>6</v>
      </c>
      <c r="C5">
        <v>0</v>
      </c>
      <c r="D5">
        <v>0</v>
      </c>
      <c r="E5">
        <v>7896</v>
      </c>
      <c r="F5">
        <v>53910</v>
      </c>
      <c r="G5">
        <v>-1</v>
      </c>
      <c r="H5">
        <v>0</v>
      </c>
      <c r="I5">
        <v>56</v>
      </c>
      <c r="J5">
        <v>0</v>
      </c>
      <c r="K5">
        <v>0</v>
      </c>
      <c r="L5">
        <v>3749</v>
      </c>
      <c r="M5">
        <v>0</v>
      </c>
      <c r="N5">
        <v>0</v>
      </c>
      <c r="O5">
        <v>3187</v>
      </c>
      <c r="P5">
        <v>0</v>
      </c>
      <c r="Q5">
        <v>0</v>
      </c>
      <c r="R5">
        <v>0</v>
      </c>
      <c r="S5">
        <v>0</v>
      </c>
      <c r="T5">
        <v>0</v>
      </c>
      <c r="U5">
        <v>0</v>
      </c>
      <c r="V5">
        <v>0</v>
      </c>
      <c r="W5">
        <v>0</v>
      </c>
      <c r="X5">
        <v>0</v>
      </c>
      <c r="Y5">
        <v>2029</v>
      </c>
      <c r="Z5">
        <v>0</v>
      </c>
      <c r="AA5">
        <v>0</v>
      </c>
      <c r="AB5">
        <v>0</v>
      </c>
      <c r="AC5">
        <v>0</v>
      </c>
      <c r="AD5">
        <v>0</v>
      </c>
      <c r="AE5">
        <v>0</v>
      </c>
      <c r="AF5">
        <v>0</v>
      </c>
      <c r="AG5">
        <v>0</v>
      </c>
      <c r="AH5">
        <v>0</v>
      </c>
      <c r="AI5">
        <v>0</v>
      </c>
      <c r="AJ5">
        <v>0</v>
      </c>
      <c r="AK5">
        <v>0</v>
      </c>
      <c r="AL5">
        <v>0</v>
      </c>
    </row>
    <row r="6" spans="1:38">
      <c r="A6" s="1">
        <v>42914.5895601852</v>
      </c>
      <c r="B6">
        <v>4</v>
      </c>
      <c r="C6">
        <v>0</v>
      </c>
      <c r="D6">
        <v>0</v>
      </c>
      <c r="E6">
        <v>7896</v>
      </c>
      <c r="F6">
        <v>53910</v>
      </c>
      <c r="G6">
        <v>-1</v>
      </c>
      <c r="H6">
        <v>0</v>
      </c>
      <c r="I6">
        <v>36</v>
      </c>
      <c r="J6">
        <v>0</v>
      </c>
      <c r="K6">
        <v>0</v>
      </c>
      <c r="L6">
        <v>1496</v>
      </c>
      <c r="M6">
        <v>0</v>
      </c>
      <c r="N6">
        <v>0</v>
      </c>
      <c r="O6">
        <v>482</v>
      </c>
      <c r="P6">
        <v>0</v>
      </c>
      <c r="Q6">
        <v>0</v>
      </c>
      <c r="R6">
        <v>0</v>
      </c>
      <c r="S6">
        <v>0</v>
      </c>
      <c r="T6">
        <v>0</v>
      </c>
      <c r="U6">
        <v>0</v>
      </c>
      <c r="V6">
        <v>0</v>
      </c>
      <c r="W6">
        <v>0</v>
      </c>
      <c r="X6">
        <v>0</v>
      </c>
      <c r="Y6">
        <v>843</v>
      </c>
      <c r="Z6">
        <v>0</v>
      </c>
      <c r="AA6">
        <v>0</v>
      </c>
      <c r="AB6">
        <v>0</v>
      </c>
      <c r="AC6">
        <v>0</v>
      </c>
      <c r="AD6">
        <v>0</v>
      </c>
      <c r="AE6">
        <v>0</v>
      </c>
      <c r="AF6">
        <v>0</v>
      </c>
      <c r="AG6">
        <v>0</v>
      </c>
      <c r="AH6">
        <v>0</v>
      </c>
      <c r="AI6">
        <v>0</v>
      </c>
      <c r="AJ6">
        <v>0</v>
      </c>
      <c r="AK6">
        <v>0</v>
      </c>
      <c r="AL6">
        <v>0</v>
      </c>
    </row>
    <row r="7" spans="1:38">
      <c r="A7" s="1">
        <v>42914.5896759259</v>
      </c>
      <c r="B7">
        <v>4</v>
      </c>
      <c r="C7">
        <v>0</v>
      </c>
      <c r="D7">
        <v>0</v>
      </c>
      <c r="E7">
        <v>7896</v>
      </c>
      <c r="F7">
        <v>53910</v>
      </c>
      <c r="G7">
        <v>-1</v>
      </c>
      <c r="H7">
        <v>0</v>
      </c>
      <c r="I7">
        <v>12</v>
      </c>
      <c r="J7">
        <v>0</v>
      </c>
      <c r="K7">
        <v>0</v>
      </c>
      <c r="L7">
        <v>1221</v>
      </c>
      <c r="M7">
        <v>0</v>
      </c>
      <c r="N7">
        <v>0</v>
      </c>
      <c r="O7">
        <v>239</v>
      </c>
      <c r="P7">
        <v>0</v>
      </c>
      <c r="Q7">
        <v>0</v>
      </c>
      <c r="R7">
        <v>0</v>
      </c>
      <c r="S7">
        <v>0</v>
      </c>
      <c r="T7">
        <v>0</v>
      </c>
      <c r="U7">
        <v>0</v>
      </c>
      <c r="V7">
        <v>0</v>
      </c>
      <c r="W7">
        <v>0</v>
      </c>
      <c r="X7">
        <v>0</v>
      </c>
      <c r="Y7">
        <v>579</v>
      </c>
      <c r="Z7">
        <v>0</v>
      </c>
      <c r="AA7">
        <v>0</v>
      </c>
      <c r="AB7">
        <v>0</v>
      </c>
      <c r="AC7">
        <v>0</v>
      </c>
      <c r="AD7">
        <v>0</v>
      </c>
      <c r="AE7">
        <v>0</v>
      </c>
      <c r="AF7">
        <v>0</v>
      </c>
      <c r="AG7">
        <v>0</v>
      </c>
      <c r="AH7">
        <v>0</v>
      </c>
      <c r="AI7">
        <v>0</v>
      </c>
      <c r="AJ7">
        <v>0</v>
      </c>
      <c r="AK7">
        <v>0</v>
      </c>
      <c r="AL7">
        <v>0</v>
      </c>
    </row>
    <row r="8" spans="1:38">
      <c r="A8" s="1">
        <v>42914.5897916667</v>
      </c>
      <c r="B8">
        <v>5</v>
      </c>
      <c r="C8">
        <v>0</v>
      </c>
      <c r="D8">
        <v>0</v>
      </c>
      <c r="E8">
        <v>7896</v>
      </c>
      <c r="F8">
        <v>53910</v>
      </c>
      <c r="G8">
        <v>-1</v>
      </c>
      <c r="H8">
        <v>0</v>
      </c>
      <c r="I8">
        <v>12</v>
      </c>
      <c r="J8">
        <v>0</v>
      </c>
      <c r="K8">
        <v>0</v>
      </c>
      <c r="L8">
        <v>1058</v>
      </c>
      <c r="M8">
        <v>0</v>
      </c>
      <c r="N8">
        <v>0</v>
      </c>
      <c r="O8">
        <v>236</v>
      </c>
      <c r="P8">
        <v>0</v>
      </c>
      <c r="Q8">
        <v>0</v>
      </c>
      <c r="R8">
        <v>0</v>
      </c>
      <c r="S8">
        <v>0</v>
      </c>
      <c r="T8">
        <v>0</v>
      </c>
      <c r="U8">
        <v>0</v>
      </c>
      <c r="V8">
        <v>0</v>
      </c>
      <c r="W8">
        <v>0</v>
      </c>
      <c r="X8">
        <v>0</v>
      </c>
      <c r="Y8">
        <v>688</v>
      </c>
      <c r="Z8">
        <v>0</v>
      </c>
      <c r="AA8">
        <v>0</v>
      </c>
      <c r="AB8">
        <v>0</v>
      </c>
      <c r="AC8">
        <v>0</v>
      </c>
      <c r="AD8">
        <v>0</v>
      </c>
      <c r="AE8">
        <v>0</v>
      </c>
      <c r="AF8">
        <v>0</v>
      </c>
      <c r="AG8">
        <v>0</v>
      </c>
      <c r="AH8">
        <v>0</v>
      </c>
      <c r="AI8">
        <v>0</v>
      </c>
      <c r="AJ8">
        <v>0</v>
      </c>
      <c r="AK8">
        <v>0</v>
      </c>
      <c r="AL8">
        <v>0</v>
      </c>
    </row>
    <row r="9" spans="1:38">
      <c r="A9" s="1">
        <v>42914.5899074074</v>
      </c>
      <c r="B9">
        <v>0</v>
      </c>
      <c r="C9">
        <v>0</v>
      </c>
      <c r="D9">
        <v>0</v>
      </c>
      <c r="E9">
        <v>7896</v>
      </c>
      <c r="F9">
        <v>53910</v>
      </c>
      <c r="G9">
        <v>-1</v>
      </c>
      <c r="H9">
        <v>0</v>
      </c>
      <c r="I9">
        <v>48</v>
      </c>
      <c r="J9">
        <v>0</v>
      </c>
      <c r="K9">
        <v>0</v>
      </c>
      <c r="L9">
        <v>1368</v>
      </c>
      <c r="M9">
        <v>0</v>
      </c>
      <c r="N9">
        <v>0</v>
      </c>
      <c r="O9">
        <v>602</v>
      </c>
      <c r="P9">
        <v>0</v>
      </c>
      <c r="Q9">
        <v>0</v>
      </c>
      <c r="R9">
        <v>0</v>
      </c>
      <c r="S9">
        <v>0</v>
      </c>
      <c r="T9">
        <v>0</v>
      </c>
      <c r="U9">
        <v>0</v>
      </c>
      <c r="V9">
        <v>0</v>
      </c>
      <c r="W9">
        <v>0</v>
      </c>
      <c r="X9">
        <v>0</v>
      </c>
      <c r="Y9">
        <v>712</v>
      </c>
      <c r="Z9">
        <v>0</v>
      </c>
      <c r="AA9">
        <v>0</v>
      </c>
      <c r="AB9">
        <v>0</v>
      </c>
      <c r="AC9">
        <v>0</v>
      </c>
      <c r="AD9">
        <v>0</v>
      </c>
      <c r="AE9">
        <v>0</v>
      </c>
      <c r="AF9">
        <v>0</v>
      </c>
      <c r="AG9">
        <v>0</v>
      </c>
      <c r="AH9">
        <v>0</v>
      </c>
      <c r="AI9">
        <v>0</v>
      </c>
      <c r="AJ9">
        <v>0</v>
      </c>
      <c r="AK9">
        <v>0</v>
      </c>
      <c r="AL9">
        <v>0</v>
      </c>
    </row>
    <row r="10" spans="1:38">
      <c r="A10" s="1">
        <v>42914.5900231482</v>
      </c>
      <c r="B10">
        <v>3</v>
      </c>
      <c r="C10">
        <v>0</v>
      </c>
      <c r="D10">
        <v>0</v>
      </c>
      <c r="E10">
        <v>7896</v>
      </c>
      <c r="F10">
        <v>53910</v>
      </c>
      <c r="G10">
        <v>-1</v>
      </c>
      <c r="H10">
        <v>0</v>
      </c>
      <c r="I10">
        <v>28</v>
      </c>
      <c r="J10">
        <v>0</v>
      </c>
      <c r="K10">
        <v>0</v>
      </c>
      <c r="L10">
        <v>4681</v>
      </c>
      <c r="M10">
        <v>1</v>
      </c>
      <c r="N10">
        <v>0</v>
      </c>
      <c r="O10">
        <v>3806</v>
      </c>
      <c r="P10">
        <v>0</v>
      </c>
      <c r="Q10">
        <v>0</v>
      </c>
      <c r="R10">
        <v>0</v>
      </c>
      <c r="S10">
        <v>0</v>
      </c>
      <c r="T10">
        <v>0</v>
      </c>
      <c r="U10">
        <v>0</v>
      </c>
      <c r="V10">
        <v>0</v>
      </c>
      <c r="W10">
        <v>0</v>
      </c>
      <c r="X10">
        <v>0</v>
      </c>
      <c r="Y10">
        <v>2698</v>
      </c>
      <c r="Z10">
        <v>0</v>
      </c>
      <c r="AA10">
        <v>0</v>
      </c>
      <c r="AB10">
        <v>0</v>
      </c>
      <c r="AC10">
        <v>0</v>
      </c>
      <c r="AD10">
        <v>0</v>
      </c>
      <c r="AE10">
        <v>0</v>
      </c>
      <c r="AF10">
        <v>0</v>
      </c>
      <c r="AG10">
        <v>0</v>
      </c>
      <c r="AH10">
        <v>0</v>
      </c>
      <c r="AI10">
        <v>0</v>
      </c>
      <c r="AJ10">
        <v>0</v>
      </c>
      <c r="AK10">
        <v>0</v>
      </c>
      <c r="AL10">
        <v>0</v>
      </c>
    </row>
    <row r="11" spans="1:38">
      <c r="A11" s="1">
        <v>42914.5901388889</v>
      </c>
      <c r="B11">
        <v>7</v>
      </c>
      <c r="C11">
        <v>0</v>
      </c>
      <c r="D11">
        <v>0</v>
      </c>
      <c r="E11">
        <v>8009</v>
      </c>
      <c r="F11">
        <v>53919</v>
      </c>
      <c r="G11">
        <v>-1</v>
      </c>
      <c r="H11">
        <v>0</v>
      </c>
      <c r="I11">
        <v>16</v>
      </c>
      <c r="J11">
        <v>0</v>
      </c>
      <c r="K11">
        <v>0</v>
      </c>
      <c r="L11">
        <v>5322</v>
      </c>
      <c r="M11">
        <v>3</v>
      </c>
      <c r="N11">
        <v>0</v>
      </c>
      <c r="O11">
        <v>5965</v>
      </c>
      <c r="P11">
        <v>0</v>
      </c>
      <c r="Q11">
        <v>0</v>
      </c>
      <c r="R11">
        <v>0</v>
      </c>
      <c r="S11">
        <v>0</v>
      </c>
      <c r="T11">
        <v>0</v>
      </c>
      <c r="U11">
        <v>0</v>
      </c>
      <c r="V11">
        <v>0</v>
      </c>
      <c r="W11">
        <v>0</v>
      </c>
      <c r="X11">
        <v>0</v>
      </c>
      <c r="Y11">
        <v>3321</v>
      </c>
      <c r="Z11">
        <v>0</v>
      </c>
      <c r="AA11">
        <v>0</v>
      </c>
      <c r="AB11">
        <v>0</v>
      </c>
      <c r="AC11">
        <v>0</v>
      </c>
      <c r="AD11">
        <v>0</v>
      </c>
      <c r="AE11">
        <v>0</v>
      </c>
      <c r="AF11">
        <v>0</v>
      </c>
      <c r="AG11">
        <v>0</v>
      </c>
      <c r="AH11">
        <v>0</v>
      </c>
      <c r="AI11">
        <v>0</v>
      </c>
      <c r="AJ11">
        <v>0</v>
      </c>
      <c r="AK11">
        <v>0</v>
      </c>
      <c r="AL11">
        <v>0</v>
      </c>
    </row>
    <row r="12" spans="1:38">
      <c r="A12" s="1">
        <v>42914.5902546296</v>
      </c>
      <c r="B12">
        <v>162</v>
      </c>
      <c r="C12">
        <v>0</v>
      </c>
      <c r="D12">
        <v>0</v>
      </c>
      <c r="E12">
        <v>8009</v>
      </c>
      <c r="F12">
        <v>53919</v>
      </c>
      <c r="G12">
        <v>-1</v>
      </c>
      <c r="H12">
        <v>0</v>
      </c>
      <c r="I12">
        <v>640</v>
      </c>
      <c r="J12">
        <v>0</v>
      </c>
      <c r="K12">
        <v>0</v>
      </c>
      <c r="L12">
        <v>1290</v>
      </c>
      <c r="M12">
        <v>0</v>
      </c>
      <c r="N12">
        <v>0</v>
      </c>
      <c r="O12">
        <v>502</v>
      </c>
      <c r="P12">
        <v>0</v>
      </c>
      <c r="Q12">
        <v>0</v>
      </c>
      <c r="R12">
        <v>0</v>
      </c>
      <c r="S12">
        <v>0</v>
      </c>
      <c r="T12">
        <v>0</v>
      </c>
      <c r="U12">
        <v>0</v>
      </c>
      <c r="V12">
        <v>0</v>
      </c>
      <c r="W12">
        <v>0</v>
      </c>
      <c r="X12">
        <v>0</v>
      </c>
      <c r="Y12">
        <v>811</v>
      </c>
      <c r="Z12">
        <v>0</v>
      </c>
      <c r="AA12">
        <v>0</v>
      </c>
      <c r="AB12">
        <v>0</v>
      </c>
      <c r="AC12">
        <v>0</v>
      </c>
      <c r="AD12">
        <v>0</v>
      </c>
      <c r="AE12">
        <v>0</v>
      </c>
      <c r="AF12">
        <v>0</v>
      </c>
      <c r="AG12">
        <v>0</v>
      </c>
      <c r="AH12">
        <v>0</v>
      </c>
      <c r="AI12">
        <v>0</v>
      </c>
      <c r="AJ12">
        <v>0</v>
      </c>
      <c r="AK12">
        <v>0</v>
      </c>
      <c r="AL12">
        <v>0</v>
      </c>
    </row>
    <row r="13" spans="1:38">
      <c r="A13" s="1">
        <v>42914.5903703704</v>
      </c>
      <c r="B13">
        <v>8</v>
      </c>
      <c r="C13">
        <v>0</v>
      </c>
      <c r="D13">
        <v>0</v>
      </c>
      <c r="E13">
        <v>7961</v>
      </c>
      <c r="F13">
        <v>53916</v>
      </c>
      <c r="G13">
        <v>-1</v>
      </c>
      <c r="H13">
        <v>0</v>
      </c>
      <c r="I13">
        <v>700</v>
      </c>
      <c r="J13">
        <v>0</v>
      </c>
      <c r="K13">
        <v>0</v>
      </c>
      <c r="L13">
        <v>2169</v>
      </c>
      <c r="M13">
        <v>0</v>
      </c>
      <c r="N13">
        <v>0</v>
      </c>
      <c r="O13">
        <v>1454</v>
      </c>
      <c r="P13">
        <v>0</v>
      </c>
      <c r="Q13">
        <v>0</v>
      </c>
      <c r="R13">
        <v>0</v>
      </c>
      <c r="S13">
        <v>0</v>
      </c>
      <c r="T13">
        <v>0</v>
      </c>
      <c r="U13">
        <v>0</v>
      </c>
      <c r="V13">
        <v>0</v>
      </c>
      <c r="W13">
        <v>0</v>
      </c>
      <c r="X13">
        <v>0</v>
      </c>
      <c r="Y13">
        <v>891</v>
      </c>
      <c r="Z13">
        <v>0</v>
      </c>
      <c r="AA13">
        <v>0</v>
      </c>
      <c r="AB13">
        <v>0</v>
      </c>
      <c r="AC13">
        <v>0</v>
      </c>
      <c r="AD13">
        <v>0</v>
      </c>
      <c r="AE13">
        <v>0</v>
      </c>
      <c r="AF13">
        <v>0</v>
      </c>
      <c r="AG13">
        <v>0</v>
      </c>
      <c r="AH13">
        <v>0</v>
      </c>
      <c r="AI13">
        <v>0</v>
      </c>
      <c r="AJ13">
        <v>0</v>
      </c>
      <c r="AK13">
        <v>0</v>
      </c>
      <c r="AL13">
        <v>0</v>
      </c>
    </row>
    <row r="14" spans="1:38">
      <c r="A14" s="1">
        <v>42914.5904861111</v>
      </c>
      <c r="B14">
        <v>31</v>
      </c>
      <c r="C14">
        <v>0</v>
      </c>
      <c r="D14">
        <v>0</v>
      </c>
      <c r="E14">
        <v>8100</v>
      </c>
      <c r="F14">
        <v>57191</v>
      </c>
      <c r="G14">
        <v>-1</v>
      </c>
      <c r="H14">
        <v>0</v>
      </c>
      <c r="I14">
        <v>40</v>
      </c>
      <c r="J14">
        <v>0</v>
      </c>
      <c r="K14">
        <v>0</v>
      </c>
      <c r="L14">
        <v>8808</v>
      </c>
      <c r="M14">
        <v>3</v>
      </c>
      <c r="N14">
        <v>0</v>
      </c>
      <c r="O14">
        <v>13474</v>
      </c>
      <c r="P14">
        <v>0</v>
      </c>
      <c r="Q14">
        <v>0</v>
      </c>
      <c r="R14">
        <v>0</v>
      </c>
      <c r="S14">
        <v>0</v>
      </c>
      <c r="T14">
        <v>0</v>
      </c>
      <c r="U14">
        <v>0</v>
      </c>
      <c r="V14">
        <v>0</v>
      </c>
      <c r="W14">
        <v>0</v>
      </c>
      <c r="X14">
        <v>0</v>
      </c>
      <c r="Y14">
        <v>17820</v>
      </c>
      <c r="Z14">
        <v>0</v>
      </c>
      <c r="AA14">
        <v>0</v>
      </c>
      <c r="AB14">
        <v>0</v>
      </c>
      <c r="AC14">
        <v>0</v>
      </c>
      <c r="AD14">
        <v>0</v>
      </c>
      <c r="AE14">
        <v>0</v>
      </c>
      <c r="AF14">
        <v>0</v>
      </c>
      <c r="AG14">
        <v>0</v>
      </c>
      <c r="AH14">
        <v>0</v>
      </c>
      <c r="AI14">
        <v>0</v>
      </c>
      <c r="AJ14">
        <v>0</v>
      </c>
      <c r="AK14">
        <v>0</v>
      </c>
      <c r="AL14">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
  <sheetViews>
    <sheetView workbookViewId="0">
      <selection activeCell="A1" sqref="A1:I13"/>
    </sheetView>
  </sheetViews>
  <sheetFormatPr defaultColWidth="9" defaultRowHeight="13.5" outlineLevelCol="3"/>
  <cols>
    <col min="2" max="2" width="9.375" style="1"/>
    <col min="3" max="3" width="10.375" style="2"/>
    <col min="4" max="4" width="12.625"/>
  </cols>
  <sheetData>
    <row r="1" spans="1:4">
      <c r="A1" t="s">
        <v>497</v>
      </c>
      <c r="B1" s="1">
        <v>0.589097222222222</v>
      </c>
      <c r="C1" s="2">
        <v>42914</v>
      </c>
      <c r="D1" s="3">
        <v>42914.5890972222</v>
      </c>
    </row>
    <row r="2" spans="1:4">
      <c r="A2" t="s">
        <v>498</v>
      </c>
      <c r="B2" s="1">
        <v>0.589212962962963</v>
      </c>
      <c r="C2" s="2">
        <v>42914</v>
      </c>
      <c r="D2" s="3">
        <v>42914.589212963</v>
      </c>
    </row>
    <row r="3" spans="1:4">
      <c r="A3" t="s">
        <v>499</v>
      </c>
      <c r="B3" s="1">
        <v>0.589328703703704</v>
      </c>
      <c r="C3" s="2">
        <v>42914</v>
      </c>
      <c r="D3" s="3">
        <v>42914.5893287037</v>
      </c>
    </row>
    <row r="4" spans="1:4">
      <c r="A4" t="s">
        <v>500</v>
      </c>
      <c r="B4" s="1">
        <v>0.589444444444444</v>
      </c>
      <c r="C4" s="2">
        <v>42914</v>
      </c>
      <c r="D4" s="3">
        <v>42914.5894444444</v>
      </c>
    </row>
    <row r="5" spans="1:4">
      <c r="A5" t="s">
        <v>501</v>
      </c>
      <c r="B5" s="1">
        <v>0.589560185185185</v>
      </c>
      <c r="C5" s="2">
        <v>42914</v>
      </c>
      <c r="D5" s="3">
        <v>42914.5895601852</v>
      </c>
    </row>
    <row r="6" spans="1:4">
      <c r="A6" t="s">
        <v>502</v>
      </c>
      <c r="B6" s="1">
        <v>0.589675925925926</v>
      </c>
      <c r="C6" s="2">
        <v>42914</v>
      </c>
      <c r="D6" s="3">
        <v>42914.5896759259</v>
      </c>
    </row>
    <row r="7" spans="1:4">
      <c r="A7" t="s">
        <v>503</v>
      </c>
      <c r="B7" s="1">
        <v>0.589791666666667</v>
      </c>
      <c r="C7" s="2">
        <v>42914</v>
      </c>
      <c r="D7" s="3">
        <v>42914.5897916667</v>
      </c>
    </row>
    <row r="8" spans="1:4">
      <c r="A8" t="s">
        <v>504</v>
      </c>
      <c r="B8" s="1">
        <v>0.589907407407407</v>
      </c>
      <c r="C8" s="2">
        <v>42914</v>
      </c>
      <c r="D8" s="3">
        <v>42914.5899074074</v>
      </c>
    </row>
    <row r="9" spans="1:4">
      <c r="A9" t="s">
        <v>505</v>
      </c>
      <c r="B9" s="1">
        <v>0.590023148148148</v>
      </c>
      <c r="C9" s="2">
        <v>42914</v>
      </c>
      <c r="D9" s="3">
        <v>42914.5900231482</v>
      </c>
    </row>
    <row r="10" spans="1:4">
      <c r="A10" t="s">
        <v>506</v>
      </c>
      <c r="B10" s="1">
        <v>0.590138888888889</v>
      </c>
      <c r="C10" s="2">
        <v>42914</v>
      </c>
      <c r="D10" s="3">
        <v>42914.5901388889</v>
      </c>
    </row>
    <row r="11" spans="1:4">
      <c r="A11" t="s">
        <v>507</v>
      </c>
      <c r="B11" s="1">
        <v>0.59025462962963</v>
      </c>
      <c r="C11" s="2">
        <v>42914</v>
      </c>
      <c r="D11" s="3">
        <v>42914.5902546296</v>
      </c>
    </row>
    <row r="12" spans="1:4">
      <c r="A12" t="s">
        <v>508</v>
      </c>
      <c r="B12" s="1">
        <v>0.59037037037037</v>
      </c>
      <c r="C12" s="2">
        <v>42914</v>
      </c>
      <c r="D12" s="3">
        <v>42914.5903703704</v>
      </c>
    </row>
    <row r="13" spans="1:4">
      <c r="A13" t="s">
        <v>509</v>
      </c>
      <c r="B13" s="1">
        <v>0.590486111111111</v>
      </c>
      <c r="C13" s="2">
        <v>42914</v>
      </c>
      <c r="D13" s="3">
        <v>42914.5904861111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42914</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13</v>
      </c>
    </row>
    <row r="14" spans="1:2">
      <c r="A14" s="9" t="s">
        <v>40</v>
      </c>
      <c r="B14" s="12">
        <v>0.0098162037037037</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510</v>
      </c>
      <c r="B1" t="s">
        <v>5</v>
      </c>
      <c r="C1" t="s">
        <v>6</v>
      </c>
      <c r="D1" t="s">
        <v>7</v>
      </c>
      <c r="E1" t="s">
        <v>8</v>
      </c>
      <c r="J1" t="s">
        <v>9</v>
      </c>
    </row>
    <row r="2" spans="1:10">
      <c r="A2" s="1">
        <v>42914.5890972222</v>
      </c>
      <c r="B2">
        <v>0</v>
      </c>
      <c r="C2">
        <v>0.2</v>
      </c>
      <c r="D2">
        <v>1</v>
      </c>
      <c r="E2">
        <v>98.9</v>
      </c>
      <c r="J2">
        <v>0.2</v>
      </c>
    </row>
    <row r="3" spans="1:10">
      <c r="A3" s="1">
        <v>42914.589212963</v>
      </c>
      <c r="B3">
        <v>0</v>
      </c>
      <c r="C3">
        <v>0</v>
      </c>
      <c r="D3">
        <v>0</v>
      </c>
      <c r="E3">
        <v>100</v>
      </c>
      <c r="J3">
        <v>0</v>
      </c>
    </row>
    <row r="4" spans="1:10">
      <c r="A4" s="1">
        <v>42914.5893287037</v>
      </c>
      <c r="B4">
        <v>0</v>
      </c>
      <c r="C4">
        <v>0</v>
      </c>
      <c r="D4">
        <v>0</v>
      </c>
      <c r="E4">
        <v>100</v>
      </c>
      <c r="J4">
        <v>0</v>
      </c>
    </row>
    <row r="5" spans="1:10">
      <c r="A5" s="1">
        <v>42914.5894444444</v>
      </c>
      <c r="B5">
        <v>0</v>
      </c>
      <c r="C5">
        <v>0</v>
      </c>
      <c r="D5">
        <v>0</v>
      </c>
      <c r="E5">
        <v>100</v>
      </c>
      <c r="J5">
        <v>0</v>
      </c>
    </row>
    <row r="6" spans="1:10">
      <c r="A6" s="1">
        <v>42914.5895601852</v>
      </c>
      <c r="B6">
        <v>0</v>
      </c>
      <c r="C6">
        <v>0</v>
      </c>
      <c r="D6">
        <v>0</v>
      </c>
      <c r="E6">
        <v>100</v>
      </c>
      <c r="J6">
        <v>0</v>
      </c>
    </row>
    <row r="7" spans="1:10">
      <c r="A7" s="1">
        <v>42914.5896759259</v>
      </c>
      <c r="B7">
        <v>0.1</v>
      </c>
      <c r="C7">
        <v>0</v>
      </c>
      <c r="D7">
        <v>0.1</v>
      </c>
      <c r="E7">
        <v>99.8</v>
      </c>
      <c r="J7">
        <v>0.1</v>
      </c>
    </row>
    <row r="8" spans="1:10">
      <c r="A8" s="1">
        <v>42914.5897916667</v>
      </c>
      <c r="B8">
        <v>0</v>
      </c>
      <c r="C8">
        <v>0</v>
      </c>
      <c r="D8">
        <v>0</v>
      </c>
      <c r="E8">
        <v>100</v>
      </c>
      <c r="J8">
        <v>0</v>
      </c>
    </row>
    <row r="9" spans="1:10">
      <c r="A9" s="1">
        <v>42914.5899074074</v>
      </c>
      <c r="B9">
        <v>0</v>
      </c>
      <c r="C9">
        <v>0</v>
      </c>
      <c r="D9">
        <v>0</v>
      </c>
      <c r="E9">
        <v>100</v>
      </c>
      <c r="J9">
        <v>0</v>
      </c>
    </row>
    <row r="10" spans="1:10">
      <c r="A10" s="1">
        <v>42914.5900231482</v>
      </c>
      <c r="B10">
        <v>0</v>
      </c>
      <c r="C10">
        <v>0</v>
      </c>
      <c r="D10">
        <v>0</v>
      </c>
      <c r="E10">
        <v>100</v>
      </c>
      <c r="J10">
        <v>0</v>
      </c>
    </row>
    <row r="11" spans="1:10">
      <c r="A11" s="1">
        <v>42914.5901388889</v>
      </c>
      <c r="B11">
        <v>0.2</v>
      </c>
      <c r="C11">
        <v>0.2</v>
      </c>
      <c r="D11">
        <v>0</v>
      </c>
      <c r="E11">
        <v>99.6</v>
      </c>
      <c r="J11">
        <v>0.4</v>
      </c>
    </row>
    <row r="12" spans="1:10">
      <c r="A12" s="1">
        <v>42914.5902546296</v>
      </c>
      <c r="B12">
        <v>0</v>
      </c>
      <c r="C12">
        <v>0.1</v>
      </c>
      <c r="D12">
        <v>0</v>
      </c>
      <c r="E12">
        <v>99.9</v>
      </c>
      <c r="J12">
        <v>0.1</v>
      </c>
    </row>
    <row r="13" spans="1:10">
      <c r="A13" s="1">
        <v>42914.5903703704</v>
      </c>
      <c r="B13">
        <v>0</v>
      </c>
      <c r="C13">
        <v>0</v>
      </c>
      <c r="D13">
        <v>0.2</v>
      </c>
      <c r="E13">
        <v>99.8</v>
      </c>
      <c r="J13">
        <v>0</v>
      </c>
    </row>
    <row r="14" spans="1:10">
      <c r="A14" s="1">
        <v>42914.5904861111</v>
      </c>
      <c r="B14">
        <v>13.9</v>
      </c>
      <c r="C14">
        <v>0.3</v>
      </c>
      <c r="D14">
        <v>0.1</v>
      </c>
      <c r="E14">
        <v>85.7</v>
      </c>
      <c r="J14">
        <v>14.2</v>
      </c>
    </row>
    <row r="16" spans="1:10">
      <c r="A16" t="s">
        <v>11</v>
      </c>
      <c r="B16">
        <v>1.09230769230769</v>
      </c>
      <c r="C16">
        <v>0.0615384615384615</v>
      </c>
      <c r="D16">
        <v>0.107692307692308</v>
      </c>
      <c r="E16">
        <v>98.7461538461538</v>
      </c>
      <c r="F16" t="e">
        <v>#DIV/0!</v>
      </c>
      <c r="G16" t="e">
        <v>#DIV/0!</v>
      </c>
      <c r="H16" t="e">
        <v>#DIV/0!</v>
      </c>
      <c r="I16" t="e">
        <v>#DIV/0!</v>
      </c>
      <c r="J16">
        <v>1.15384615384615</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511</v>
      </c>
      <c r="B1" t="s">
        <v>5</v>
      </c>
      <c r="C1" t="s">
        <v>6</v>
      </c>
      <c r="D1" t="s">
        <v>7</v>
      </c>
      <c r="E1" t="s">
        <v>8</v>
      </c>
      <c r="J1" t="s">
        <v>9</v>
      </c>
    </row>
    <row r="2" spans="1:10">
      <c r="A2" s="1">
        <v>42914.5890972222</v>
      </c>
      <c r="B2">
        <v>0.6</v>
      </c>
      <c r="C2">
        <v>0.3</v>
      </c>
      <c r="D2">
        <v>0.3</v>
      </c>
      <c r="E2">
        <v>98.7</v>
      </c>
      <c r="J2">
        <v>0.9</v>
      </c>
    </row>
    <row r="3" spans="1:10">
      <c r="A3" s="1">
        <v>42914.589212963</v>
      </c>
      <c r="B3">
        <v>0.4</v>
      </c>
      <c r="C3">
        <v>0.1</v>
      </c>
      <c r="D3">
        <v>0.2</v>
      </c>
      <c r="E3">
        <v>99.3</v>
      </c>
      <c r="J3">
        <v>0.5</v>
      </c>
    </row>
    <row r="4" spans="1:10">
      <c r="A4" s="1">
        <v>42914.5893287037</v>
      </c>
      <c r="B4">
        <v>0.7</v>
      </c>
      <c r="C4">
        <v>0.1</v>
      </c>
      <c r="D4">
        <v>0.1</v>
      </c>
      <c r="E4">
        <v>99.1</v>
      </c>
      <c r="J4">
        <v>0.8</v>
      </c>
    </row>
    <row r="5" spans="1:10">
      <c r="A5" s="1">
        <v>42914.5894444444</v>
      </c>
      <c r="B5">
        <v>1</v>
      </c>
      <c r="C5">
        <v>0.2</v>
      </c>
      <c r="D5">
        <v>0.1</v>
      </c>
      <c r="E5">
        <v>98.7</v>
      </c>
      <c r="J5">
        <v>1.2</v>
      </c>
    </row>
    <row r="6" spans="1:10">
      <c r="A6" s="1">
        <v>42914.5895601852</v>
      </c>
      <c r="B6">
        <v>0.3</v>
      </c>
      <c r="C6">
        <v>0.1</v>
      </c>
      <c r="D6">
        <v>0.2</v>
      </c>
      <c r="E6">
        <v>99.4</v>
      </c>
      <c r="J6">
        <v>0.4</v>
      </c>
    </row>
    <row r="7" spans="1:10">
      <c r="A7" s="1">
        <v>42914.5896759259</v>
      </c>
      <c r="B7">
        <v>0.5</v>
      </c>
      <c r="C7">
        <v>0.1</v>
      </c>
      <c r="D7">
        <v>0.1</v>
      </c>
      <c r="E7">
        <v>99.3</v>
      </c>
      <c r="J7">
        <v>0.6</v>
      </c>
    </row>
    <row r="8" spans="1:10">
      <c r="A8" s="1">
        <v>42914.5897916667</v>
      </c>
      <c r="B8">
        <v>0.3</v>
      </c>
      <c r="C8">
        <v>0</v>
      </c>
      <c r="D8">
        <v>0</v>
      </c>
      <c r="E8">
        <v>99.7</v>
      </c>
      <c r="J8">
        <v>0.3</v>
      </c>
    </row>
    <row r="9" spans="1:10">
      <c r="A9" s="1">
        <v>42914.5899074074</v>
      </c>
      <c r="B9">
        <v>0.4</v>
      </c>
      <c r="C9">
        <v>0.2</v>
      </c>
      <c r="D9">
        <v>0</v>
      </c>
      <c r="E9">
        <v>99.4</v>
      </c>
      <c r="J9">
        <v>0.6</v>
      </c>
    </row>
    <row r="10" spans="1:10">
      <c r="A10" s="1">
        <v>42914.5900231482</v>
      </c>
      <c r="B10">
        <v>0.4</v>
      </c>
      <c r="C10">
        <v>0</v>
      </c>
      <c r="D10">
        <v>0</v>
      </c>
      <c r="E10">
        <v>99.6</v>
      </c>
      <c r="J10">
        <v>0.4</v>
      </c>
    </row>
    <row r="11" spans="1:10">
      <c r="A11" s="1">
        <v>42914.5901388889</v>
      </c>
      <c r="B11">
        <v>1.2</v>
      </c>
      <c r="C11">
        <v>0.2</v>
      </c>
      <c r="D11">
        <v>0</v>
      </c>
      <c r="E11">
        <v>98.6</v>
      </c>
      <c r="J11">
        <v>1.4</v>
      </c>
    </row>
    <row r="12" spans="1:10">
      <c r="A12" s="1">
        <v>42914.5902546296</v>
      </c>
      <c r="B12">
        <v>0.3</v>
      </c>
      <c r="C12">
        <v>0.1</v>
      </c>
      <c r="D12">
        <v>0</v>
      </c>
      <c r="E12">
        <v>99.6</v>
      </c>
      <c r="J12">
        <v>0.4</v>
      </c>
    </row>
    <row r="13" spans="1:10">
      <c r="A13" s="1">
        <v>42914.5903703704</v>
      </c>
      <c r="B13">
        <v>0.4</v>
      </c>
      <c r="C13">
        <v>0.2</v>
      </c>
      <c r="D13">
        <v>0</v>
      </c>
      <c r="E13">
        <v>99.4</v>
      </c>
      <c r="J13">
        <v>0.6</v>
      </c>
    </row>
    <row r="14" spans="1:10">
      <c r="A14" s="1">
        <v>42914.5904861111</v>
      </c>
      <c r="B14">
        <v>3.7</v>
      </c>
      <c r="C14">
        <v>0.2</v>
      </c>
      <c r="D14">
        <v>0.1</v>
      </c>
      <c r="E14">
        <v>96</v>
      </c>
      <c r="J14">
        <v>3.9</v>
      </c>
    </row>
    <row r="16" spans="1:10">
      <c r="A16" t="s">
        <v>11</v>
      </c>
      <c r="B16">
        <v>0.784615384615385</v>
      </c>
      <c r="C16">
        <v>0.138461538461538</v>
      </c>
      <c r="D16">
        <v>0.0846153846153846</v>
      </c>
      <c r="E16">
        <v>98.9846153846154</v>
      </c>
      <c r="F16" t="e">
        <v>#DIV/0!</v>
      </c>
      <c r="G16" t="e">
        <v>#DIV/0!</v>
      </c>
      <c r="H16" t="e">
        <v>#DIV/0!</v>
      </c>
      <c r="I16" t="e">
        <v>#DIV/0!</v>
      </c>
      <c r="J16">
        <v>0.923076923076923</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512</v>
      </c>
      <c r="B1" t="s">
        <v>5</v>
      </c>
      <c r="C1" t="s">
        <v>6</v>
      </c>
      <c r="D1" t="s">
        <v>7</v>
      </c>
      <c r="E1" t="s">
        <v>8</v>
      </c>
      <c r="J1" t="s">
        <v>9</v>
      </c>
    </row>
    <row r="2" spans="1:10">
      <c r="A2" s="1">
        <v>42914.5890972222</v>
      </c>
      <c r="B2">
        <v>0</v>
      </c>
      <c r="C2">
        <v>0.8</v>
      </c>
      <c r="D2">
        <v>0.3</v>
      </c>
      <c r="E2">
        <v>98.9</v>
      </c>
      <c r="J2">
        <v>0.8</v>
      </c>
    </row>
    <row r="3" spans="1:10">
      <c r="A3" s="1">
        <v>42914.589212963</v>
      </c>
      <c r="B3">
        <v>0</v>
      </c>
      <c r="C3">
        <v>0.3</v>
      </c>
      <c r="D3">
        <v>0</v>
      </c>
      <c r="E3">
        <v>99.7</v>
      </c>
      <c r="J3">
        <v>0.3</v>
      </c>
    </row>
    <row r="4" spans="1:10">
      <c r="A4" s="1">
        <v>42914.5893287037</v>
      </c>
      <c r="B4">
        <v>0.4</v>
      </c>
      <c r="C4">
        <v>0</v>
      </c>
      <c r="D4">
        <v>0</v>
      </c>
      <c r="E4">
        <v>99.6</v>
      </c>
      <c r="J4">
        <v>0.4</v>
      </c>
    </row>
    <row r="5" spans="1:10">
      <c r="A5" s="1">
        <v>42914.5894444444</v>
      </c>
      <c r="B5">
        <v>0.4</v>
      </c>
      <c r="C5">
        <v>0</v>
      </c>
      <c r="D5">
        <v>0</v>
      </c>
      <c r="E5">
        <v>99.6</v>
      </c>
      <c r="J5">
        <v>0.4</v>
      </c>
    </row>
    <row r="6" spans="1:10">
      <c r="A6" s="1">
        <v>42914.5895601852</v>
      </c>
      <c r="B6">
        <v>0</v>
      </c>
      <c r="C6">
        <v>0.1</v>
      </c>
      <c r="D6">
        <v>0</v>
      </c>
      <c r="E6">
        <v>99.9</v>
      </c>
      <c r="J6">
        <v>0.1</v>
      </c>
    </row>
    <row r="7" spans="1:10">
      <c r="A7" s="1">
        <v>42914.5896759259</v>
      </c>
      <c r="B7">
        <v>0.1</v>
      </c>
      <c r="C7">
        <v>0</v>
      </c>
      <c r="D7">
        <v>0</v>
      </c>
      <c r="E7">
        <v>99.9</v>
      </c>
      <c r="J7">
        <v>0.1</v>
      </c>
    </row>
    <row r="8" spans="1:10">
      <c r="A8" s="1">
        <v>42914.5897916667</v>
      </c>
      <c r="B8">
        <v>0.1</v>
      </c>
      <c r="C8">
        <v>0</v>
      </c>
      <c r="D8">
        <v>0</v>
      </c>
      <c r="E8">
        <v>99.9</v>
      </c>
      <c r="J8">
        <v>0.1</v>
      </c>
    </row>
    <row r="9" spans="1:10">
      <c r="A9" s="1">
        <v>42914.5899074074</v>
      </c>
      <c r="B9">
        <v>0</v>
      </c>
      <c r="C9">
        <v>0.2</v>
      </c>
      <c r="D9">
        <v>0.1</v>
      </c>
      <c r="E9">
        <v>99.7</v>
      </c>
      <c r="J9">
        <v>0.2</v>
      </c>
    </row>
    <row r="10" spans="1:10">
      <c r="A10" s="1">
        <v>42914.5900231482</v>
      </c>
      <c r="B10">
        <v>0.2</v>
      </c>
      <c r="C10">
        <v>0</v>
      </c>
      <c r="D10">
        <v>0</v>
      </c>
      <c r="E10">
        <v>99.8</v>
      </c>
      <c r="J10">
        <v>0.2</v>
      </c>
    </row>
    <row r="11" spans="1:10">
      <c r="A11" s="1">
        <v>42914.5901388889</v>
      </c>
      <c r="B11">
        <v>0.3</v>
      </c>
      <c r="C11">
        <v>0.1</v>
      </c>
      <c r="D11">
        <v>0</v>
      </c>
      <c r="E11">
        <v>99.6</v>
      </c>
      <c r="J11">
        <v>0.4</v>
      </c>
    </row>
    <row r="12" spans="1:10">
      <c r="A12" s="1">
        <v>42914.5902546296</v>
      </c>
      <c r="B12">
        <v>0</v>
      </c>
      <c r="C12">
        <v>0.1</v>
      </c>
      <c r="D12">
        <v>0</v>
      </c>
      <c r="E12">
        <v>99.9</v>
      </c>
      <c r="J12">
        <v>0.1</v>
      </c>
    </row>
    <row r="13" spans="1:10">
      <c r="A13" s="1">
        <v>42914.5903703704</v>
      </c>
      <c r="B13">
        <v>0.2</v>
      </c>
      <c r="C13">
        <v>0.3</v>
      </c>
      <c r="D13">
        <v>0</v>
      </c>
      <c r="E13">
        <v>99.5</v>
      </c>
      <c r="J13">
        <v>0.5</v>
      </c>
    </row>
    <row r="14" spans="1:10">
      <c r="A14" s="1">
        <v>42914.5904861111</v>
      </c>
      <c r="B14">
        <v>7.9</v>
      </c>
      <c r="C14">
        <v>0</v>
      </c>
      <c r="D14">
        <v>0</v>
      </c>
      <c r="E14">
        <v>92.1</v>
      </c>
      <c r="J14">
        <v>7.9</v>
      </c>
    </row>
    <row r="16" spans="1:10">
      <c r="A16" t="s">
        <v>11</v>
      </c>
      <c r="B16">
        <v>0.738461538461538</v>
      </c>
      <c r="C16">
        <v>0.146153846153846</v>
      </c>
      <c r="D16">
        <v>0.0307692307692308</v>
      </c>
      <c r="E16">
        <v>99.0846153846154</v>
      </c>
      <c r="F16" t="e">
        <v>#DIV/0!</v>
      </c>
      <c r="G16" t="e">
        <v>#DIV/0!</v>
      </c>
      <c r="H16" t="e">
        <v>#DIV/0!</v>
      </c>
      <c r="I16" t="e">
        <v>#DIV/0!</v>
      </c>
      <c r="J16">
        <v>0.884615384615385</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513</v>
      </c>
      <c r="B1" t="s">
        <v>5</v>
      </c>
      <c r="C1" t="s">
        <v>6</v>
      </c>
      <c r="D1" t="s">
        <v>7</v>
      </c>
      <c r="E1" t="s">
        <v>8</v>
      </c>
      <c r="J1" t="s">
        <v>9</v>
      </c>
    </row>
    <row r="2" spans="1:10">
      <c r="A2" s="1">
        <v>42914.5890972222</v>
      </c>
      <c r="B2">
        <v>0.8</v>
      </c>
      <c r="C2">
        <v>0.3</v>
      </c>
      <c r="D2">
        <v>0.6</v>
      </c>
      <c r="E2">
        <v>98.2</v>
      </c>
      <c r="J2">
        <v>1.1</v>
      </c>
    </row>
    <row r="3" spans="1:10">
      <c r="A3" s="1">
        <v>42914.589212963</v>
      </c>
      <c r="B3">
        <v>0</v>
      </c>
      <c r="C3">
        <v>0.1</v>
      </c>
      <c r="D3">
        <v>0.2</v>
      </c>
      <c r="E3">
        <v>99.7</v>
      </c>
      <c r="J3">
        <v>0.1</v>
      </c>
    </row>
    <row r="4" spans="1:10">
      <c r="A4" s="1">
        <v>42914.5893287037</v>
      </c>
      <c r="B4">
        <v>0.2</v>
      </c>
      <c r="C4">
        <v>0.1</v>
      </c>
      <c r="D4">
        <v>0.4</v>
      </c>
      <c r="E4">
        <v>99.3</v>
      </c>
      <c r="J4">
        <v>0.3</v>
      </c>
    </row>
    <row r="5" spans="1:10">
      <c r="A5" s="1">
        <v>42914.5894444444</v>
      </c>
      <c r="B5">
        <v>0</v>
      </c>
      <c r="C5">
        <v>0.1</v>
      </c>
      <c r="D5">
        <v>0.4</v>
      </c>
      <c r="E5">
        <v>99.5</v>
      </c>
      <c r="J5">
        <v>0.1</v>
      </c>
    </row>
    <row r="6" spans="1:10">
      <c r="A6" s="1">
        <v>42914.5895601852</v>
      </c>
      <c r="B6">
        <v>0.1</v>
      </c>
      <c r="C6">
        <v>0</v>
      </c>
      <c r="D6">
        <v>0.4</v>
      </c>
      <c r="E6">
        <v>99.5</v>
      </c>
      <c r="J6">
        <v>0.1</v>
      </c>
    </row>
    <row r="7" spans="1:10">
      <c r="A7" s="1">
        <v>42914.5896759259</v>
      </c>
      <c r="B7">
        <v>0</v>
      </c>
      <c r="C7">
        <v>0.2</v>
      </c>
      <c r="D7">
        <v>0.2</v>
      </c>
      <c r="E7">
        <v>99.6</v>
      </c>
      <c r="J7">
        <v>0.2</v>
      </c>
    </row>
    <row r="8" spans="1:10">
      <c r="A8" s="1">
        <v>42914.5897916667</v>
      </c>
      <c r="B8">
        <v>0</v>
      </c>
      <c r="C8">
        <v>0.1</v>
      </c>
      <c r="D8">
        <v>0.6</v>
      </c>
      <c r="E8">
        <v>99.3</v>
      </c>
      <c r="J8">
        <v>0.1</v>
      </c>
    </row>
    <row r="9" spans="1:10">
      <c r="A9" s="1">
        <v>42914.5899074074</v>
      </c>
      <c r="B9">
        <v>0.1</v>
      </c>
      <c r="C9">
        <v>0</v>
      </c>
      <c r="D9">
        <v>0.7</v>
      </c>
      <c r="E9">
        <v>99.2</v>
      </c>
      <c r="J9">
        <v>0.1</v>
      </c>
    </row>
    <row r="10" spans="1:10">
      <c r="A10" s="1">
        <v>42914.5900231482</v>
      </c>
      <c r="B10">
        <v>0.8</v>
      </c>
      <c r="C10">
        <v>0</v>
      </c>
      <c r="D10">
        <v>1.3</v>
      </c>
      <c r="E10">
        <v>97.9</v>
      </c>
      <c r="J10">
        <v>0.8</v>
      </c>
    </row>
    <row r="11" spans="1:10">
      <c r="A11" s="1">
        <v>42914.5901388889</v>
      </c>
      <c r="B11">
        <v>0.4</v>
      </c>
      <c r="C11">
        <v>0.1</v>
      </c>
      <c r="D11">
        <v>0.5</v>
      </c>
      <c r="E11">
        <v>99</v>
      </c>
      <c r="J11">
        <v>0.5</v>
      </c>
    </row>
    <row r="12" spans="1:10">
      <c r="A12" s="1">
        <v>42914.5902546296</v>
      </c>
      <c r="B12">
        <v>0</v>
      </c>
      <c r="C12">
        <v>0.1</v>
      </c>
      <c r="D12">
        <v>0.6</v>
      </c>
      <c r="E12">
        <v>99.3</v>
      </c>
      <c r="J12">
        <v>0.1</v>
      </c>
    </row>
    <row r="13" spans="1:10">
      <c r="A13" s="1">
        <v>42914.5903703704</v>
      </c>
      <c r="B13">
        <v>0</v>
      </c>
      <c r="C13">
        <v>0.1</v>
      </c>
      <c r="D13">
        <v>0.3</v>
      </c>
      <c r="E13">
        <v>99.6</v>
      </c>
      <c r="J13">
        <v>0.1</v>
      </c>
    </row>
    <row r="14" spans="1:10">
      <c r="A14" s="1">
        <v>42914.5904861111</v>
      </c>
      <c r="B14">
        <v>6.5</v>
      </c>
      <c r="C14">
        <v>0.2</v>
      </c>
      <c r="D14">
        <v>0.4</v>
      </c>
      <c r="E14">
        <v>92.9</v>
      </c>
      <c r="J14">
        <v>6.7</v>
      </c>
    </row>
    <row r="16" spans="1:10">
      <c r="A16" t="s">
        <v>11</v>
      </c>
      <c r="B16">
        <v>0.684615384615385</v>
      </c>
      <c r="C16">
        <v>0.107692307692308</v>
      </c>
      <c r="D16">
        <v>0.507692307692308</v>
      </c>
      <c r="E16">
        <v>98.6923076923077</v>
      </c>
      <c r="F16" t="e">
        <v>#DIV/0!</v>
      </c>
      <c r="G16" t="e">
        <v>#DIV/0!</v>
      </c>
      <c r="H16" t="e">
        <v>#DIV/0!</v>
      </c>
      <c r="I16" t="e">
        <v>#DIV/0!</v>
      </c>
      <c r="J16">
        <v>0.792307692307692</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70"/>
  <sheetViews>
    <sheetView workbookViewId="0">
      <selection activeCell="A1" sqref="A1:I470"/>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2">
      <c r="A390" t="s">
        <v>294</v>
      </c>
      <c r="B390" s="7" t="s">
        <v>303</v>
      </c>
    </row>
    <row r="391" spans="1:2">
      <c r="A391" t="s">
        <v>294</v>
      </c>
      <c r="B391" s="7" t="s">
        <v>304</v>
      </c>
    </row>
    <row r="392" spans="1:1">
      <c r="A392" t="s">
        <v>294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2">
      <c r="A399" t="s">
        <v>294</v>
      </c>
      <c r="B399" s="7" t="s">
        <v>311</v>
      </c>
    </row>
    <row r="400" spans="1:2">
      <c r="A400" t="s">
        <v>294</v>
      </c>
      <c r="B400" s="7" t="s">
        <v>312</v>
      </c>
    </row>
    <row r="401" spans="1:1">
      <c r="A401" t="s">
        <v>294</v>
      </c>
    </row>
    <row r="402" spans="1:2">
      <c r="A402" t="s">
        <v>294</v>
      </c>
      <c r="B402" s="7" t="s">
        <v>313</v>
      </c>
    </row>
    <row r="403" spans="1:2">
      <c r="A403" t="s">
        <v>294</v>
      </c>
      <c r="B403" s="7" t="s">
        <v>314</v>
      </c>
    </row>
    <row r="404" spans="1:2">
      <c r="A404" t="s">
        <v>294</v>
      </c>
      <c r="B404" s="7" t="s">
        <v>315</v>
      </c>
    </row>
    <row r="405" spans="1:2">
      <c r="A405" t="s">
        <v>294</v>
      </c>
      <c r="B405" s="7" t="s">
        <v>316</v>
      </c>
    </row>
    <row r="406" spans="1:2">
      <c r="A406" t="s">
        <v>294</v>
      </c>
      <c r="B406" s="7" t="s">
        <v>303</v>
      </c>
    </row>
    <row r="407" spans="1:2">
      <c r="A407" t="s">
        <v>294</v>
      </c>
      <c r="B407" s="7" t="s">
        <v>317</v>
      </c>
    </row>
    <row r="408" spans="1:1">
      <c r="A408" t="s">
        <v>294</v>
      </c>
    </row>
    <row r="409" spans="1:1">
      <c r="A409" t="s">
        <v>318</v>
      </c>
    </row>
    <row r="410" spans="1:2">
      <c r="A410" t="s">
        <v>318</v>
      </c>
      <c r="B410" s="7" t="s">
        <v>319</v>
      </c>
    </row>
    <row r="411" spans="1:2">
      <c r="A411" t="s">
        <v>318</v>
      </c>
      <c r="B411" s="7" t="s">
        <v>320</v>
      </c>
    </row>
    <row r="412" spans="1:2">
      <c r="A412" t="s">
        <v>318</v>
      </c>
      <c r="B412" s="7" t="s">
        <v>321</v>
      </c>
    </row>
    <row r="413" spans="1:2">
      <c r="A413" t="s">
        <v>318</v>
      </c>
      <c r="B413" s="7" t="s">
        <v>322</v>
      </c>
    </row>
    <row r="414" spans="1:2">
      <c r="A414" t="s">
        <v>318</v>
      </c>
      <c r="B414" s="7" t="s">
        <v>323</v>
      </c>
    </row>
    <row r="415" spans="1:2">
      <c r="A415" t="s">
        <v>318</v>
      </c>
      <c r="B415" s="7" t="s">
        <v>324</v>
      </c>
    </row>
    <row r="416" spans="1:2">
      <c r="A416" t="s">
        <v>318</v>
      </c>
      <c r="B416" s="7" t="s">
        <v>325</v>
      </c>
    </row>
    <row r="417" spans="1:2">
      <c r="A417" t="s">
        <v>318</v>
      </c>
      <c r="B417" s="7" t="s">
        <v>326</v>
      </c>
    </row>
    <row r="418" spans="1:1">
      <c r="A418" t="s">
        <v>327</v>
      </c>
    </row>
    <row r="419" spans="1:2">
      <c r="A419" t="s">
        <v>327</v>
      </c>
      <c r="B419" s="7" t="s">
        <v>328</v>
      </c>
    </row>
    <row r="420" spans="1:2">
      <c r="A420" t="s">
        <v>327</v>
      </c>
      <c r="B420" s="7" t="s">
        <v>329</v>
      </c>
    </row>
    <row r="421" spans="1:2">
      <c r="A421" t="s">
        <v>327</v>
      </c>
      <c r="B421" s="7" t="s">
        <v>330</v>
      </c>
    </row>
    <row r="422" spans="1:2">
      <c r="A422" t="s">
        <v>327</v>
      </c>
      <c r="B422" s="7" t="s">
        <v>331</v>
      </c>
    </row>
    <row r="423" spans="1:2">
      <c r="A423" t="s">
        <v>327</v>
      </c>
      <c r="B423" s="7" t="s">
        <v>332</v>
      </c>
    </row>
    <row r="424" spans="1:2">
      <c r="A424" t="s">
        <v>327</v>
      </c>
      <c r="B424" s="7" t="s">
        <v>333</v>
      </c>
    </row>
    <row r="425" spans="1:2">
      <c r="A425" t="s">
        <v>327</v>
      </c>
      <c r="B425" s="7" t="s">
        <v>334</v>
      </c>
    </row>
    <row r="426" spans="1:2">
      <c r="A426" t="s">
        <v>327</v>
      </c>
      <c r="B426" s="7" t="s">
        <v>335</v>
      </c>
    </row>
    <row r="427" spans="1:2">
      <c r="A427" t="s">
        <v>327</v>
      </c>
      <c r="B427" s="7" t="s">
        <v>336</v>
      </c>
    </row>
    <row r="428" spans="1:2">
      <c r="A428" t="s">
        <v>327</v>
      </c>
      <c r="B428" s="7" t="s">
        <v>337</v>
      </c>
    </row>
    <row r="429" spans="1:2">
      <c r="A429" t="s">
        <v>327</v>
      </c>
      <c r="B429" s="7" t="s">
        <v>338</v>
      </c>
    </row>
    <row r="430" spans="1:2">
      <c r="A430" t="s">
        <v>327</v>
      </c>
      <c r="B430" s="7" t="s">
        <v>339</v>
      </c>
    </row>
    <row r="431" spans="1:2">
      <c r="A431" t="s">
        <v>327</v>
      </c>
      <c r="B431" s="7" t="s">
        <v>340</v>
      </c>
    </row>
    <row r="432" spans="1:2">
      <c r="A432" t="s">
        <v>327</v>
      </c>
      <c r="B432" s="7" t="s">
        <v>341</v>
      </c>
    </row>
    <row r="433" spans="1:2">
      <c r="A433" t="s">
        <v>327</v>
      </c>
      <c r="B433" s="7" t="s">
        <v>342</v>
      </c>
    </row>
    <row r="434" spans="1:2">
      <c r="A434" t="s">
        <v>327</v>
      </c>
      <c r="B434" s="7" t="s">
        <v>343</v>
      </c>
    </row>
    <row r="435" spans="1:2">
      <c r="A435" t="s">
        <v>327</v>
      </c>
      <c r="B435" s="7" t="s">
        <v>344</v>
      </c>
    </row>
    <row r="436" spans="1:2">
      <c r="A436" t="s">
        <v>327</v>
      </c>
      <c r="B436" s="7" t="s">
        <v>345</v>
      </c>
    </row>
    <row r="437" spans="1:2">
      <c r="A437" t="s">
        <v>327</v>
      </c>
      <c r="B437" s="7" t="s">
        <v>346</v>
      </c>
    </row>
    <row r="438" spans="1:2">
      <c r="A438" t="s">
        <v>327</v>
      </c>
      <c r="B438" s="7" t="s">
        <v>347</v>
      </c>
    </row>
    <row r="439" spans="1:2">
      <c r="A439" t="s">
        <v>327</v>
      </c>
      <c r="B439" s="7" t="s">
        <v>348</v>
      </c>
    </row>
    <row r="440" spans="1:2">
      <c r="A440" t="s">
        <v>327</v>
      </c>
      <c r="B440" s="7" t="s">
        <v>349</v>
      </c>
    </row>
    <row r="441" spans="1:2">
      <c r="A441" t="s">
        <v>327</v>
      </c>
      <c r="B441" s="7" t="s">
        <v>350</v>
      </c>
    </row>
    <row r="442" spans="1:2">
      <c r="A442" t="s">
        <v>327</v>
      </c>
      <c r="B442" s="7" t="s">
        <v>351</v>
      </c>
    </row>
    <row r="443" spans="1:2">
      <c r="A443" t="s">
        <v>327</v>
      </c>
      <c r="B443" s="7" t="s">
        <v>352</v>
      </c>
    </row>
    <row r="444" spans="1:2">
      <c r="A444" t="s">
        <v>327</v>
      </c>
      <c r="B444" s="7" t="s">
        <v>353</v>
      </c>
    </row>
    <row r="445" spans="1:2">
      <c r="A445" t="s">
        <v>327</v>
      </c>
      <c r="B445" s="7" t="s">
        <v>354</v>
      </c>
    </row>
    <row r="446" spans="1:2">
      <c r="A446" t="s">
        <v>327</v>
      </c>
      <c r="B446" s="7" t="s">
        <v>355</v>
      </c>
    </row>
    <row r="447" spans="1:2">
      <c r="A447" t="s">
        <v>327</v>
      </c>
      <c r="B447" s="7" t="s">
        <v>356</v>
      </c>
    </row>
    <row r="448" spans="1:2">
      <c r="A448" t="s">
        <v>327</v>
      </c>
      <c r="B448" s="7" t="s">
        <v>357</v>
      </c>
    </row>
    <row r="449" spans="1:1">
      <c r="A449" t="s">
        <v>358</v>
      </c>
    </row>
    <row r="450" spans="1:2">
      <c r="A450" t="s">
        <v>358</v>
      </c>
      <c r="B450" s="7" t="s">
        <v>359</v>
      </c>
    </row>
    <row r="451" spans="1:2">
      <c r="A451" t="s">
        <v>358</v>
      </c>
      <c r="B451" s="7" t="s">
        <v>360</v>
      </c>
    </row>
    <row r="452" spans="1:2">
      <c r="A452" t="s">
        <v>358</v>
      </c>
      <c r="B452" s="7" t="s">
        <v>361</v>
      </c>
    </row>
    <row r="453" spans="1:2">
      <c r="A453" t="s">
        <v>358</v>
      </c>
      <c r="B453" s="7" t="s">
        <v>362</v>
      </c>
    </row>
    <row r="454" spans="1:2">
      <c r="A454" t="s">
        <v>358</v>
      </c>
      <c r="B454" s="7" t="s">
        <v>363</v>
      </c>
    </row>
    <row r="455" spans="1:2">
      <c r="A455" t="s">
        <v>358</v>
      </c>
      <c r="B455" s="7" t="s">
        <v>360</v>
      </c>
    </row>
    <row r="456" spans="1:2">
      <c r="A456" t="s">
        <v>358</v>
      </c>
      <c r="B456" s="7" t="s">
        <v>364</v>
      </c>
    </row>
    <row r="457" spans="1:2">
      <c r="A457" t="s">
        <v>358</v>
      </c>
      <c r="B457" s="7" t="s">
        <v>365</v>
      </c>
    </row>
    <row r="458" spans="1:2">
      <c r="A458" t="s">
        <v>358</v>
      </c>
      <c r="B458" s="7" t="s">
        <v>366</v>
      </c>
    </row>
    <row r="459" spans="1:2">
      <c r="A459" t="s">
        <v>358</v>
      </c>
      <c r="B459" s="7" t="s">
        <v>367</v>
      </c>
    </row>
    <row r="460" spans="1:2">
      <c r="A460" t="s">
        <v>358</v>
      </c>
      <c r="B460" s="7" t="s">
        <v>368</v>
      </c>
    </row>
    <row r="461" spans="1:1">
      <c r="A461" t="s">
        <v>369</v>
      </c>
    </row>
    <row r="462" spans="1:2">
      <c r="A462" t="s">
        <v>369</v>
      </c>
      <c r="B462" s="7" t="s">
        <v>370</v>
      </c>
    </row>
    <row r="463" spans="1:2">
      <c r="A463" t="s">
        <v>369</v>
      </c>
      <c r="B463" s="7" t="s">
        <v>371</v>
      </c>
    </row>
    <row r="464" spans="1:2">
      <c r="A464" t="s">
        <v>369</v>
      </c>
      <c r="B464" s="7" t="s">
        <v>372</v>
      </c>
    </row>
    <row r="465" spans="1:2">
      <c r="A465" t="s">
        <v>369</v>
      </c>
      <c r="B465" s="7" t="s">
        <v>373</v>
      </c>
    </row>
    <row r="466" spans="1:2">
      <c r="A466" t="s">
        <v>369</v>
      </c>
      <c r="B466" s="7" t="s">
        <v>374</v>
      </c>
    </row>
    <row r="467" spans="1:1">
      <c r="A467" t="s">
        <v>375</v>
      </c>
    </row>
    <row r="468" spans="1:2">
      <c r="A468" t="s">
        <v>375</v>
      </c>
      <c r="B468" s="7" t="s">
        <v>376</v>
      </c>
    </row>
    <row r="469" spans="1:1">
      <c r="A469" t="s">
        <v>377</v>
      </c>
    </row>
    <row r="470" spans="1:2">
      <c r="A470" t="s">
        <v>377</v>
      </c>
      <c r="B470"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1"/>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378</v>
      </c>
      <c r="B1" t="s">
        <v>379</v>
      </c>
      <c r="C1" t="s">
        <v>380</v>
      </c>
      <c r="D1" t="s">
        <v>381</v>
      </c>
    </row>
    <row r="2" spans="1:4">
      <c r="A2" s="1">
        <v>42914.5890972222</v>
      </c>
      <c r="B2">
        <v>0</v>
      </c>
      <c r="C2">
        <v>10.2</v>
      </c>
      <c r="D2">
        <v>0.6</v>
      </c>
    </row>
    <row r="3" spans="1:4">
      <c r="A3" s="1">
        <v>42914.589212963</v>
      </c>
      <c r="B3">
        <v>0</v>
      </c>
      <c r="C3">
        <v>2.4</v>
      </c>
      <c r="D3">
        <v>0.4</v>
      </c>
    </row>
    <row r="4" spans="1:4">
      <c r="A4" s="1">
        <v>42914.5893287037</v>
      </c>
      <c r="B4">
        <v>0</v>
      </c>
      <c r="C4">
        <v>2.4</v>
      </c>
      <c r="D4">
        <v>0.4</v>
      </c>
    </row>
    <row r="5" spans="1:4">
      <c r="A5" s="1">
        <v>42914.5894444444</v>
      </c>
      <c r="B5">
        <v>0</v>
      </c>
      <c r="C5">
        <v>11.2</v>
      </c>
      <c r="D5">
        <v>0.8</v>
      </c>
    </row>
    <row r="6" spans="1:4">
      <c r="A6" s="1">
        <v>42914.5895601852</v>
      </c>
      <c r="B6">
        <v>0</v>
      </c>
      <c r="C6">
        <v>7.2</v>
      </c>
      <c r="D6">
        <v>1.2</v>
      </c>
    </row>
    <row r="7" spans="1:4">
      <c r="A7" s="1">
        <v>42914.5896759259</v>
      </c>
      <c r="B7">
        <v>0</v>
      </c>
      <c r="C7">
        <v>2.4</v>
      </c>
      <c r="D7">
        <v>0.4</v>
      </c>
    </row>
    <row r="8" spans="1:4">
      <c r="A8" s="1">
        <v>42914.5897916667</v>
      </c>
      <c r="B8">
        <v>0</v>
      </c>
      <c r="C8">
        <v>2.4</v>
      </c>
      <c r="D8">
        <v>0.4</v>
      </c>
    </row>
    <row r="9" spans="1:4">
      <c r="A9" s="1">
        <v>42914.5899074074</v>
      </c>
      <c r="B9">
        <v>0</v>
      </c>
      <c r="C9">
        <v>9.6</v>
      </c>
      <c r="D9">
        <v>1.4</v>
      </c>
    </row>
    <row r="10" spans="1:4">
      <c r="A10" s="1">
        <v>42914.5900231482</v>
      </c>
      <c r="B10">
        <v>0</v>
      </c>
      <c r="C10">
        <v>5.6</v>
      </c>
      <c r="D10">
        <v>0.8</v>
      </c>
    </row>
    <row r="11" spans="1:4">
      <c r="A11" s="1">
        <v>42914.5901388889</v>
      </c>
      <c r="B11">
        <v>0</v>
      </c>
      <c r="C11">
        <v>3.2</v>
      </c>
      <c r="D11">
        <v>0.4</v>
      </c>
    </row>
    <row r="12" spans="1:4">
      <c r="A12" s="1">
        <v>42914.5902546296</v>
      </c>
      <c r="B12">
        <v>0</v>
      </c>
      <c r="C12">
        <v>128</v>
      </c>
      <c r="D12">
        <v>0.4</v>
      </c>
    </row>
    <row r="13" spans="1:4">
      <c r="A13" s="1">
        <v>42914.5903703704</v>
      </c>
      <c r="B13">
        <v>0</v>
      </c>
      <c r="C13">
        <v>140</v>
      </c>
      <c r="D13">
        <v>12.4</v>
      </c>
    </row>
    <row r="14" spans="1:4">
      <c r="A14" s="1">
        <v>42914.5904861111</v>
      </c>
      <c r="B14">
        <v>0</v>
      </c>
      <c r="C14">
        <v>8</v>
      </c>
      <c r="D14">
        <v>0.4</v>
      </c>
    </row>
    <row r="16" spans="1:4">
      <c r="A16" t="s">
        <v>382</v>
      </c>
      <c r="B16" s="4">
        <f>AVERAGE(B2:B14)</f>
        <v>0</v>
      </c>
      <c r="C16" s="4">
        <f>AVERAGE(C2:C14)</f>
        <v>25.5846153846154</v>
      </c>
      <c r="D16" s="4">
        <f>AVERAGE(D2:D14)</f>
        <v>1.53846153846154</v>
      </c>
    </row>
    <row r="17" spans="1:4">
      <c r="A17" t="s">
        <v>383</v>
      </c>
      <c r="B17" s="4">
        <f>IF(B16=0,0,MAX(SUMPRODUCT(B2:B14,B2:B14)/SUM(B2:B14)-B16,0))</f>
        <v>0</v>
      </c>
      <c r="C17" s="4">
        <f>IF(C16=0,0,MAX(SUMPRODUCT(C2:C14,C2:C14)/SUM(C2:C14)-C16,0))</f>
        <v>84.1150839539294</v>
      </c>
      <c r="D17" s="4">
        <f>IF(D16=0,0,MAX(SUMPRODUCT(D2:D14,D2:D14)/SUM(D2:D14)-D16,0))</f>
        <v>6.45753846153846</v>
      </c>
    </row>
    <row r="18" spans="1:4">
      <c r="A18" t="s">
        <v>384</v>
      </c>
      <c r="B18" s="4">
        <f>MAX(B2:B14)</f>
        <v>0</v>
      </c>
      <c r="C18" s="4">
        <f>MAX(C2:C14)</f>
        <v>140</v>
      </c>
      <c r="D18" s="4">
        <f>MAX(D2:D14)</f>
        <v>12.4</v>
      </c>
    </row>
    <row r="19" spans="1:4">
      <c r="A19" t="s">
        <v>385</v>
      </c>
      <c r="B19" s="4">
        <f>MIN(B2:B14)</f>
        <v>0</v>
      </c>
      <c r="C19" s="4">
        <f>MIN(C2:C14)</f>
        <v>2.4</v>
      </c>
      <c r="D19" s="4">
        <f>MIN(D2:D14)</f>
        <v>0.4</v>
      </c>
    </row>
    <row r="20" spans="1:4">
      <c r="A20" t="s">
        <v>386</v>
      </c>
      <c r="B20" s="4">
        <f>B16+B17</f>
        <v>0</v>
      </c>
      <c r="C20" s="4">
        <f>C16+C17</f>
        <v>109.699699338545</v>
      </c>
      <c r="D20" s="4">
        <f>D16+D17</f>
        <v>7.996</v>
      </c>
    </row>
    <row r="21" spans="2:4">
      <c r="B21" s="4"/>
      <c r="C21" s="4"/>
      <c r="D21"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387</v>
      </c>
      <c r="B1" t="s">
        <v>5</v>
      </c>
      <c r="C1" t="s">
        <v>6</v>
      </c>
      <c r="D1" t="s">
        <v>7</v>
      </c>
      <c r="E1" t="s">
        <v>8</v>
      </c>
      <c r="F1" t="s">
        <v>388</v>
      </c>
      <c r="G1" t="s">
        <v>389</v>
      </c>
      <c r="J1" t="s">
        <v>9</v>
      </c>
    </row>
    <row r="2" spans="1:10">
      <c r="A2" s="1">
        <v>42914.5890972222</v>
      </c>
      <c r="B2">
        <v>0.3</v>
      </c>
      <c r="C2">
        <v>0.4</v>
      </c>
      <c r="D2">
        <v>0.5</v>
      </c>
      <c r="E2">
        <v>98.8</v>
      </c>
      <c r="G2">
        <v>4</v>
      </c>
      <c r="J2">
        <v>0.7</v>
      </c>
    </row>
    <row r="3" spans="1:10">
      <c r="A3" s="1">
        <v>42914.589212963</v>
      </c>
      <c r="B3">
        <v>0.1</v>
      </c>
      <c r="C3">
        <v>0.1</v>
      </c>
      <c r="D3">
        <v>0.1</v>
      </c>
      <c r="E3">
        <v>99.6</v>
      </c>
      <c r="G3">
        <v>4</v>
      </c>
      <c r="J3">
        <v>0.2</v>
      </c>
    </row>
    <row r="4" spans="1:10">
      <c r="A4" s="1">
        <v>42914.5893287037</v>
      </c>
      <c r="B4">
        <v>0.3</v>
      </c>
      <c r="C4">
        <v>0.1</v>
      </c>
      <c r="D4">
        <v>0.1</v>
      </c>
      <c r="E4">
        <v>99.5</v>
      </c>
      <c r="G4">
        <v>4</v>
      </c>
      <c r="J4">
        <v>0.4</v>
      </c>
    </row>
    <row r="5" spans="1:10">
      <c r="A5" s="1">
        <v>42914.5894444444</v>
      </c>
      <c r="B5">
        <v>0.4</v>
      </c>
      <c r="C5">
        <v>0.1</v>
      </c>
      <c r="D5">
        <v>0.1</v>
      </c>
      <c r="E5">
        <v>99.4</v>
      </c>
      <c r="G5">
        <v>4</v>
      </c>
      <c r="J5">
        <v>0.5</v>
      </c>
    </row>
    <row r="6" spans="1:10">
      <c r="A6" s="1">
        <v>42914.5895601852</v>
      </c>
      <c r="B6">
        <v>0.1</v>
      </c>
      <c r="C6">
        <v>0.1</v>
      </c>
      <c r="D6">
        <v>0.1</v>
      </c>
      <c r="E6">
        <v>99.7</v>
      </c>
      <c r="G6">
        <v>4</v>
      </c>
      <c r="J6">
        <v>0.2</v>
      </c>
    </row>
    <row r="7" spans="1:10">
      <c r="A7" s="1">
        <v>42914.5896759259</v>
      </c>
      <c r="B7">
        <v>0.2</v>
      </c>
      <c r="C7">
        <v>0.1</v>
      </c>
      <c r="D7">
        <v>0.1</v>
      </c>
      <c r="E7">
        <v>99.6</v>
      </c>
      <c r="G7">
        <v>4</v>
      </c>
      <c r="J7">
        <v>0.3</v>
      </c>
    </row>
    <row r="8" spans="1:10">
      <c r="A8" s="1">
        <v>42914.5897916667</v>
      </c>
      <c r="B8">
        <v>0.1</v>
      </c>
      <c r="C8">
        <v>0</v>
      </c>
      <c r="D8">
        <v>0.2</v>
      </c>
      <c r="E8">
        <v>99.7</v>
      </c>
      <c r="G8">
        <v>4</v>
      </c>
      <c r="J8">
        <v>0.1</v>
      </c>
    </row>
    <row r="9" spans="1:10">
      <c r="A9" s="1">
        <v>42914.5899074074</v>
      </c>
      <c r="B9">
        <v>0.2</v>
      </c>
      <c r="C9">
        <v>0.1</v>
      </c>
      <c r="D9">
        <v>0.2</v>
      </c>
      <c r="E9">
        <v>99.6</v>
      </c>
      <c r="G9">
        <v>4</v>
      </c>
      <c r="J9">
        <v>0.3</v>
      </c>
    </row>
    <row r="10" spans="1:10">
      <c r="A10" s="1">
        <v>42914.5900231482</v>
      </c>
      <c r="B10">
        <v>0.3</v>
      </c>
      <c r="C10">
        <v>0</v>
      </c>
      <c r="D10">
        <v>0.3</v>
      </c>
      <c r="E10">
        <v>99.3</v>
      </c>
      <c r="G10">
        <v>4</v>
      </c>
      <c r="J10">
        <v>0.3</v>
      </c>
    </row>
    <row r="11" spans="1:10">
      <c r="A11" s="1">
        <v>42914.5901388889</v>
      </c>
      <c r="B11">
        <v>0.5</v>
      </c>
      <c r="C11">
        <v>0.2</v>
      </c>
      <c r="D11">
        <v>0.2</v>
      </c>
      <c r="E11">
        <v>99.2</v>
      </c>
      <c r="G11">
        <v>4</v>
      </c>
      <c r="J11">
        <v>0.7</v>
      </c>
    </row>
    <row r="12" spans="1:10">
      <c r="A12" s="1">
        <v>42914.5902546296</v>
      </c>
      <c r="B12">
        <v>0.1</v>
      </c>
      <c r="C12">
        <v>0.1</v>
      </c>
      <c r="D12">
        <v>0.2</v>
      </c>
      <c r="E12">
        <v>99.7</v>
      </c>
      <c r="G12">
        <v>4</v>
      </c>
      <c r="J12">
        <v>0.2</v>
      </c>
    </row>
    <row r="13" spans="1:10">
      <c r="A13" s="1">
        <v>42914.5903703704</v>
      </c>
      <c r="B13">
        <v>0.2</v>
      </c>
      <c r="C13">
        <v>0.2</v>
      </c>
      <c r="D13">
        <v>0.1</v>
      </c>
      <c r="E13">
        <v>99.5</v>
      </c>
      <c r="G13">
        <v>4</v>
      </c>
      <c r="J13">
        <v>0.4</v>
      </c>
    </row>
    <row r="14" spans="1:10">
      <c r="A14" s="1">
        <v>42914.5904861111</v>
      </c>
      <c r="B14">
        <v>8</v>
      </c>
      <c r="C14">
        <v>0.2</v>
      </c>
      <c r="D14">
        <v>0.1</v>
      </c>
      <c r="E14">
        <v>91.7</v>
      </c>
      <c r="G14">
        <v>4</v>
      </c>
      <c r="J14">
        <v>8.2</v>
      </c>
    </row>
    <row r="16" spans="1:10">
      <c r="A16" t="s">
        <v>11</v>
      </c>
      <c r="B16">
        <v>0.830769230769231</v>
      </c>
      <c r="C16">
        <v>0.130769230769231</v>
      </c>
      <c r="D16">
        <v>0.176923076923077</v>
      </c>
      <c r="E16">
        <v>98.8692307692308</v>
      </c>
      <c r="F16" t="e">
        <v>#DIV/0!</v>
      </c>
      <c r="G16">
        <v>4</v>
      </c>
      <c r="H16" t="e">
        <v>#DIV/0!</v>
      </c>
      <c r="I16" t="e">
        <v>#DIV/0!</v>
      </c>
      <c r="J16">
        <v>0.961538461538462</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390</v>
      </c>
      <c r="B1" t="s">
        <v>5</v>
      </c>
      <c r="C1" t="s">
        <v>6</v>
      </c>
      <c r="D1" t="s">
        <v>7</v>
      </c>
      <c r="E1" t="s">
        <v>8</v>
      </c>
    </row>
    <row r="2" spans="1:4">
      <c r="A2" t="s">
        <v>391</v>
      </c>
      <c r="B2" s="5">
        <v>1.09230769230769</v>
      </c>
      <c r="C2" s="5">
        <v>0.0615384615384615</v>
      </c>
      <c r="D2" s="5">
        <v>0.107692307692308</v>
      </c>
    </row>
    <row r="3" spans="1:4">
      <c r="A3" t="s">
        <v>392</v>
      </c>
      <c r="B3" s="5">
        <v>0.784615384615385</v>
      </c>
      <c r="C3" s="5">
        <v>0.138461538461538</v>
      </c>
      <c r="D3" s="5">
        <v>0.0846153846153846</v>
      </c>
    </row>
    <row r="4" spans="1:4">
      <c r="A4" t="s">
        <v>393</v>
      </c>
      <c r="B4" s="5">
        <v>0.738461538461538</v>
      </c>
      <c r="C4" s="5">
        <v>0.146153846153846</v>
      </c>
      <c r="D4" s="5">
        <v>0.0307692307692308</v>
      </c>
    </row>
    <row r="5" spans="1:4">
      <c r="A5" t="s">
        <v>394</v>
      </c>
      <c r="B5" s="5">
        <v>0.684615384615385</v>
      </c>
      <c r="C5" s="5">
        <v>0.107692307692308</v>
      </c>
      <c r="D5" s="5">
        <v>0.507692307692308</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1"/>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395</v>
      </c>
      <c r="B1" t="s">
        <v>396</v>
      </c>
      <c r="C1" t="s">
        <v>397</v>
      </c>
      <c r="D1" t="s">
        <v>398</v>
      </c>
      <c r="E1" t="s">
        <v>399</v>
      </c>
      <c r="IV1" t="s">
        <v>400</v>
      </c>
    </row>
    <row r="2" spans="1:256">
      <c r="A2" s="1">
        <v>42914.5890972222</v>
      </c>
      <c r="B2">
        <v>16</v>
      </c>
      <c r="C2">
        <v>16</v>
      </c>
      <c r="D2">
        <v>0</v>
      </c>
      <c r="E2">
        <v>0</v>
      </c>
      <c r="IV2">
        <v>32</v>
      </c>
    </row>
    <row r="3" spans="1:256">
      <c r="A3" s="1">
        <v>42914.589212963</v>
      </c>
      <c r="B3">
        <v>6</v>
      </c>
      <c r="C3">
        <v>6</v>
      </c>
      <c r="D3">
        <v>0</v>
      </c>
      <c r="E3">
        <v>0</v>
      </c>
      <c r="IV3">
        <v>12</v>
      </c>
    </row>
    <row r="4" spans="1:256">
      <c r="A4" s="1">
        <v>42914.5893287037</v>
      </c>
      <c r="B4">
        <v>6</v>
      </c>
      <c r="C4">
        <v>6</v>
      </c>
      <c r="D4">
        <v>0</v>
      </c>
      <c r="E4">
        <v>0</v>
      </c>
      <c r="IV4">
        <v>12</v>
      </c>
    </row>
    <row r="5" spans="1:256">
      <c r="A5" s="1">
        <v>42914.5894444444</v>
      </c>
      <c r="B5">
        <v>14</v>
      </c>
      <c r="C5">
        <v>14</v>
      </c>
      <c r="D5">
        <v>0</v>
      </c>
      <c r="E5">
        <v>0</v>
      </c>
      <c r="IV5">
        <v>28</v>
      </c>
    </row>
    <row r="6" spans="1:256">
      <c r="A6" s="1">
        <v>42914.5895601852</v>
      </c>
      <c r="B6">
        <v>6</v>
      </c>
      <c r="C6">
        <v>6</v>
      </c>
      <c r="D6">
        <v>0</v>
      </c>
      <c r="E6">
        <v>0</v>
      </c>
      <c r="IV6">
        <v>12</v>
      </c>
    </row>
    <row r="7" spans="1:256">
      <c r="A7" s="1">
        <v>42914.5896759259</v>
      </c>
      <c r="B7">
        <v>6</v>
      </c>
      <c r="C7">
        <v>6</v>
      </c>
      <c r="D7">
        <v>0</v>
      </c>
      <c r="E7">
        <v>0</v>
      </c>
      <c r="IV7">
        <v>12</v>
      </c>
    </row>
    <row r="8" spans="1:256">
      <c r="A8" s="1">
        <v>42914.5897916667</v>
      </c>
      <c r="B8">
        <v>6</v>
      </c>
      <c r="C8">
        <v>6</v>
      </c>
      <c r="D8">
        <v>0</v>
      </c>
      <c r="E8">
        <v>0</v>
      </c>
      <c r="IV8">
        <v>12</v>
      </c>
    </row>
    <row r="9" spans="1:256">
      <c r="A9" s="1">
        <v>42914.5899074074</v>
      </c>
      <c r="B9">
        <v>6.9</v>
      </c>
      <c r="C9">
        <v>6.9</v>
      </c>
      <c r="D9">
        <v>0</v>
      </c>
      <c r="E9">
        <v>0</v>
      </c>
      <c r="IV9">
        <v>13.8</v>
      </c>
    </row>
    <row r="10" spans="1:256">
      <c r="A10" s="1">
        <v>42914.5900231482</v>
      </c>
      <c r="B10">
        <v>7</v>
      </c>
      <c r="C10">
        <v>7</v>
      </c>
      <c r="D10">
        <v>0</v>
      </c>
      <c r="E10">
        <v>0</v>
      </c>
      <c r="IV10">
        <v>14</v>
      </c>
    </row>
    <row r="11" spans="1:256">
      <c r="A11" s="1">
        <v>42914.5901388889</v>
      </c>
      <c r="B11">
        <v>8</v>
      </c>
      <c r="C11">
        <v>8</v>
      </c>
      <c r="D11">
        <v>0</v>
      </c>
      <c r="E11">
        <v>0</v>
      </c>
      <c r="IV11">
        <v>16</v>
      </c>
    </row>
    <row r="12" spans="1:256">
      <c r="A12" s="1">
        <v>42914.5902546296</v>
      </c>
      <c r="B12">
        <v>320</v>
      </c>
      <c r="C12">
        <v>320</v>
      </c>
      <c r="D12">
        <v>0</v>
      </c>
      <c r="E12">
        <v>0</v>
      </c>
      <c r="IV12">
        <v>640</v>
      </c>
    </row>
    <row r="13" spans="1:256">
      <c r="A13" s="1">
        <v>42914.5903703704</v>
      </c>
      <c r="B13">
        <v>11.3</v>
      </c>
      <c r="C13">
        <v>11.3</v>
      </c>
      <c r="D13">
        <v>0</v>
      </c>
      <c r="E13">
        <v>0</v>
      </c>
      <c r="IV13">
        <v>22.6</v>
      </c>
    </row>
    <row r="14" spans="1:256">
      <c r="A14" s="1">
        <v>42914.5904861111</v>
      </c>
      <c r="B14">
        <v>20</v>
      </c>
      <c r="C14">
        <v>20</v>
      </c>
      <c r="D14">
        <v>0</v>
      </c>
      <c r="E14">
        <v>0</v>
      </c>
      <c r="IV14">
        <v>40</v>
      </c>
    </row>
    <row r="16" spans="1:5">
      <c r="A16" t="s">
        <v>382</v>
      </c>
      <c r="B16" s="4">
        <f>AVERAGE(B2:B14)</f>
        <v>33.3230769230769</v>
      </c>
      <c r="C16" s="4">
        <f>AVERAGE(C2:C14)</f>
        <v>33.3230769230769</v>
      </c>
      <c r="D16" s="4">
        <f>AVERAGE(D2:D14)</f>
        <v>0</v>
      </c>
      <c r="E16" s="4">
        <f>AVERAGE(E2:E14)</f>
        <v>0</v>
      </c>
    </row>
    <row r="17" spans="1:5">
      <c r="A17" t="s">
        <v>383</v>
      </c>
      <c r="B17" s="4">
        <f>IF(B16=0,0,MAX(SUMPRODUCT(B2:B14,B2:B14)/SUM(B2:B14)-B16,0))</f>
        <v>206.105131756517</v>
      </c>
      <c r="C17" s="4">
        <f>IF(C16=0,0,MAX(SUMPRODUCT(C2:C14,C2:C14)/SUM(C2:C14)-C16,0))</f>
        <v>206.105131756517</v>
      </c>
      <c r="D17" s="4">
        <f>IF(D16=0,0,MAX(SUMPRODUCT(D2:D14,D2:D14)/SUM(D2:D14)-D16,0))</f>
        <v>0</v>
      </c>
      <c r="E17" s="4">
        <f>IF(E16=0,0,MAX(SUMPRODUCT(E2:E14,E2:E14)/SUM(E2:E14)-E16,0))</f>
        <v>0</v>
      </c>
    </row>
    <row r="18" spans="1:5">
      <c r="A18" t="s">
        <v>384</v>
      </c>
      <c r="B18" s="4">
        <f>MAX(B2:B14)</f>
        <v>320</v>
      </c>
      <c r="C18" s="4">
        <f>MAX(C2:C14)</f>
        <v>320</v>
      </c>
      <c r="D18" s="4">
        <f>MAX(D2:D14)</f>
        <v>0</v>
      </c>
      <c r="E18" s="4">
        <f>MAX(E2:E14)</f>
        <v>0</v>
      </c>
    </row>
    <row r="19" spans="1:5">
      <c r="A19" t="s">
        <v>385</v>
      </c>
      <c r="B19" s="4">
        <f>MIN(B2:B14)</f>
        <v>6</v>
      </c>
      <c r="C19" s="4">
        <f>MIN(C2:C14)</f>
        <v>6</v>
      </c>
      <c r="D19" s="4">
        <f>MIN(D2:D14)</f>
        <v>0</v>
      </c>
      <c r="E19" s="4">
        <f>MIN(E2:E14)</f>
        <v>0</v>
      </c>
    </row>
    <row r="20" spans="1:5">
      <c r="A20" t="s">
        <v>386</v>
      </c>
      <c r="B20" s="4">
        <f>B16+B17</f>
        <v>239.428208679594</v>
      </c>
      <c r="C20" s="4">
        <f>C16+C17</f>
        <v>239.428208679594</v>
      </c>
      <c r="D20" s="4">
        <f>D16+D17</f>
        <v>0</v>
      </c>
      <c r="E20" s="4">
        <f>E16+E17</f>
        <v>0</v>
      </c>
    </row>
    <row r="21" spans="2:5">
      <c r="B21" s="4"/>
      <c r="C21" s="4"/>
      <c r="D21" s="4"/>
      <c r="E21" s="4"/>
    </row>
  </sheetData>
  <sortState ref="B1:E20" columnSort="1">
    <sortCondition ref="B20"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1"/>
  <sheetViews>
    <sheetView workbookViewId="0">
      <pane xSplit="1" ySplit="1" topLeftCell="B16"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396</v>
      </c>
      <c r="C1" t="s">
        <v>397</v>
      </c>
      <c r="D1" t="s">
        <v>398</v>
      </c>
      <c r="E1" t="s">
        <v>399</v>
      </c>
      <c r="IV1" t="s">
        <v>400</v>
      </c>
    </row>
    <row r="2" spans="1:256">
      <c r="A2" s="1">
        <v>42914.5890972222</v>
      </c>
      <c r="B2">
        <v>0.3</v>
      </c>
      <c r="C2">
        <v>0.3</v>
      </c>
      <c r="D2">
        <v>0</v>
      </c>
      <c r="E2">
        <v>0</v>
      </c>
      <c r="IV2">
        <v>0.6</v>
      </c>
    </row>
    <row r="3" spans="1:256">
      <c r="A3" s="1">
        <v>42914.589212963</v>
      </c>
      <c r="B3">
        <v>0.2</v>
      </c>
      <c r="C3">
        <v>0.2</v>
      </c>
      <c r="D3">
        <v>0</v>
      </c>
      <c r="E3">
        <v>0</v>
      </c>
      <c r="IV3">
        <v>0.4</v>
      </c>
    </row>
    <row r="4" spans="1:256">
      <c r="A4" s="1">
        <v>42914.5893287037</v>
      </c>
      <c r="B4">
        <v>0.3</v>
      </c>
      <c r="C4">
        <v>0.3</v>
      </c>
      <c r="D4">
        <v>0</v>
      </c>
      <c r="E4">
        <v>0</v>
      </c>
      <c r="IV4">
        <v>0.6</v>
      </c>
    </row>
    <row r="5" spans="1:256">
      <c r="A5" s="1">
        <v>42914.5894444444</v>
      </c>
      <c r="B5">
        <v>0.2</v>
      </c>
      <c r="C5">
        <v>0.2</v>
      </c>
      <c r="D5">
        <v>0</v>
      </c>
      <c r="E5">
        <v>0</v>
      </c>
      <c r="IV5">
        <v>0.4</v>
      </c>
    </row>
    <row r="6" spans="1:256">
      <c r="A6" s="1">
        <v>42914.5895601852</v>
      </c>
      <c r="B6">
        <v>0.2</v>
      </c>
      <c r="C6">
        <v>0.2</v>
      </c>
      <c r="D6">
        <v>0</v>
      </c>
      <c r="E6">
        <v>0</v>
      </c>
      <c r="IV6">
        <v>0.4</v>
      </c>
    </row>
    <row r="7" spans="1:256">
      <c r="A7" s="1">
        <v>42914.5896759259</v>
      </c>
      <c r="B7">
        <v>0.2</v>
      </c>
      <c r="C7">
        <v>0.2</v>
      </c>
      <c r="D7">
        <v>0</v>
      </c>
      <c r="E7">
        <v>0</v>
      </c>
      <c r="IV7">
        <v>0.4</v>
      </c>
    </row>
    <row r="8" spans="1:256">
      <c r="A8" s="1">
        <v>42914.5897916667</v>
      </c>
      <c r="B8">
        <v>0.3</v>
      </c>
      <c r="C8">
        <v>0.3</v>
      </c>
      <c r="D8">
        <v>0</v>
      </c>
      <c r="E8">
        <v>0</v>
      </c>
      <c r="IV8">
        <v>0.6</v>
      </c>
    </row>
    <row r="9" spans="1:256">
      <c r="A9" s="1">
        <v>42914.5899074074</v>
      </c>
      <c r="B9">
        <v>0.4</v>
      </c>
      <c r="C9">
        <v>0.4</v>
      </c>
      <c r="D9">
        <v>0</v>
      </c>
      <c r="E9">
        <v>0</v>
      </c>
      <c r="IV9">
        <v>0.8</v>
      </c>
    </row>
    <row r="10" spans="1:256">
      <c r="A10" s="1">
        <v>42914.5900231482</v>
      </c>
      <c r="B10">
        <v>0.5</v>
      </c>
      <c r="C10">
        <v>0.5</v>
      </c>
      <c r="D10">
        <v>0</v>
      </c>
      <c r="E10">
        <v>0</v>
      </c>
      <c r="IV10">
        <v>1</v>
      </c>
    </row>
    <row r="11" spans="1:256">
      <c r="A11" s="1">
        <v>42914.5901388889</v>
      </c>
      <c r="B11">
        <v>0.3</v>
      </c>
      <c r="C11">
        <v>0.3</v>
      </c>
      <c r="D11">
        <v>0</v>
      </c>
      <c r="E11">
        <v>0</v>
      </c>
      <c r="IV11">
        <v>0.6</v>
      </c>
    </row>
    <row r="12" spans="1:256">
      <c r="A12" s="1">
        <v>42914.5902546296</v>
      </c>
      <c r="B12">
        <v>0.2</v>
      </c>
      <c r="C12">
        <v>0.2</v>
      </c>
      <c r="D12">
        <v>0</v>
      </c>
      <c r="E12">
        <v>0</v>
      </c>
      <c r="IV12">
        <v>0.4</v>
      </c>
    </row>
    <row r="13" spans="1:256">
      <c r="A13" s="1">
        <v>42914.5903703704</v>
      </c>
      <c r="B13">
        <v>0.6</v>
      </c>
      <c r="C13">
        <v>0.6</v>
      </c>
      <c r="D13">
        <v>0</v>
      </c>
      <c r="E13">
        <v>0</v>
      </c>
      <c r="IV13">
        <v>1.2</v>
      </c>
    </row>
    <row r="14" spans="1:256">
      <c r="A14" s="1">
        <v>42914.5904861111</v>
      </c>
      <c r="B14">
        <v>0.2</v>
      </c>
      <c r="C14">
        <v>0.2</v>
      </c>
      <c r="D14">
        <v>0</v>
      </c>
      <c r="E14">
        <v>0</v>
      </c>
      <c r="IV14">
        <v>0.4</v>
      </c>
    </row>
    <row r="16" spans="1:5">
      <c r="A16" t="s">
        <v>382</v>
      </c>
      <c r="B16" s="4">
        <f>AVERAGE(B2:B14)</f>
        <v>0.3</v>
      </c>
      <c r="C16" s="4">
        <f>AVERAGE(C2:C14)</f>
        <v>0.3</v>
      </c>
      <c r="D16" s="4">
        <f>AVERAGE(D2:D14)</f>
        <v>0</v>
      </c>
      <c r="E16" s="4">
        <f>AVERAGE(E2:E14)</f>
        <v>0</v>
      </c>
    </row>
    <row r="17" spans="1:5">
      <c r="A17" t="s">
        <v>383</v>
      </c>
      <c r="B17" s="4">
        <f>IF(B16=0,0,MAX(SUMPRODUCT(B2:B14,B2:B14)/SUM(B2:B14)-B16,0))</f>
        <v>0.0512820512820512</v>
      </c>
      <c r="C17" s="4">
        <f>IF(C16=0,0,MAX(SUMPRODUCT(C2:C14,C2:C14)/SUM(C2:C14)-C16,0))</f>
        <v>0.0512820512820512</v>
      </c>
      <c r="D17" s="4">
        <f>IF(D16=0,0,MAX(SUMPRODUCT(D2:D14,D2:D14)/SUM(D2:D14)-D16,0))</f>
        <v>0</v>
      </c>
      <c r="E17" s="4">
        <f>IF(E16=0,0,MAX(SUMPRODUCT(E2:E14,E2:E14)/SUM(E2:E14)-E16,0))</f>
        <v>0</v>
      </c>
    </row>
    <row r="18" spans="1:5">
      <c r="A18" t="s">
        <v>384</v>
      </c>
      <c r="B18" s="4">
        <f>MAX(B2:B14)</f>
        <v>0.6</v>
      </c>
      <c r="C18" s="4">
        <f>MAX(C2:C14)</f>
        <v>0.6</v>
      </c>
      <c r="D18" s="4">
        <f>MAX(D2:D14)</f>
        <v>0</v>
      </c>
      <c r="E18" s="4">
        <f>MAX(E2:E14)</f>
        <v>0</v>
      </c>
    </row>
    <row r="19" spans="1:5">
      <c r="A19" t="s">
        <v>385</v>
      </c>
      <c r="B19" s="4">
        <f>MIN(B2:B14)</f>
        <v>0.2</v>
      </c>
      <c r="C19" s="4">
        <f>MIN(C2:C14)</f>
        <v>0.2</v>
      </c>
      <c r="D19" s="4">
        <f>MIN(D2:D14)</f>
        <v>0</v>
      </c>
      <c r="E19" s="4">
        <f>MIN(E2:E14)</f>
        <v>0</v>
      </c>
    </row>
    <row r="20" spans="1:5">
      <c r="A20" t="s">
        <v>386</v>
      </c>
      <c r="B20" s="4">
        <f>B16+B17</f>
        <v>0.351282051282051</v>
      </c>
      <c r="C20" s="4">
        <f>C16+C17</f>
        <v>0.351282051282051</v>
      </c>
      <c r="D20" s="4">
        <f>D16+D17</f>
        <v>0</v>
      </c>
      <c r="E20" s="4">
        <f>E16+E17</f>
        <v>0</v>
      </c>
    </row>
    <row r="21" spans="2:5">
      <c r="B21" s="4"/>
      <c r="C21" s="4"/>
      <c r="D21" s="4"/>
      <c r="E21" s="4"/>
    </row>
  </sheetData>
  <sortState ref="B1:E20" columnSort="1">
    <sortCondition ref="B20"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2017-06-28T09:39:25Z</dcterms:created>
  <dcterms:modified xsi:type="dcterms:W3CDTF">2017-06-28T09:39:41Z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