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7870" windowHeight="12585" tabRatio="873" activeTab="4"/>
  </bookViews>
  <sheets>
    <sheet name="Аналитика" sheetId="1" r:id="rId1"/>
    <sheet name="В аналитике" sheetId="2" r:id="rId2"/>
    <sheet name="В разработке" sheetId="3" r:id="rId3"/>
    <sheet name="В тестировании" sheetId="4" r:id="rId4"/>
    <sheet name="Готовые задачи" sheetId="5" r:id="rId5"/>
    <sheet name="Открытые баги" sheetId="6" r:id="rId6"/>
    <sheet name="Исправленные баги" sheetId="7" r:id="rId7"/>
    <sheet name="Отложеные,отклоненные" sheetId="8" r:id="rId8"/>
  </sheets>
  <definedNames>
    <definedName name="_xlnm._FilterDatabase" localSheetId="1" hidden="1">'В аналитике'!$B$2:$E$2</definedName>
  </definedNames>
  <calcPr calcId="145621"/>
</workbook>
</file>

<file path=xl/calcChain.xml><?xml version="1.0" encoding="utf-8"?>
<calcChain xmlns="http://schemas.openxmlformats.org/spreadsheetml/2006/main">
  <c r="H3" i="8" l="1"/>
  <c r="B28" i="1" s="1"/>
  <c r="G3" i="7"/>
  <c r="B27" i="1" s="1"/>
  <c r="H3" i="6"/>
  <c r="H3" i="5"/>
  <c r="B26" i="1" s="1"/>
  <c r="D4" i="1" s="1"/>
  <c r="H3" i="4"/>
  <c r="I3" i="3"/>
  <c r="B24" i="1" s="1"/>
  <c r="I3" i="2"/>
  <c r="B25" i="1"/>
  <c r="B23" i="1"/>
  <c r="G4" i="1" s="1"/>
  <c r="B22" i="1"/>
  <c r="C4" i="1" l="1"/>
  <c r="E4" i="1"/>
  <c r="H4" i="1" s="1"/>
  <c r="B29" i="1"/>
  <c r="B4" i="1" s="1"/>
  <c r="F4" i="1"/>
  <c r="I4" i="1" s="1"/>
</calcChain>
</file>

<file path=xl/comments1.xml><?xml version="1.0" encoding="utf-8"?>
<comments xmlns="http://schemas.openxmlformats.org/spreadsheetml/2006/main">
  <authors>
    <author>Катя-ПК</author>
  </authors>
  <commentList>
    <comment ref="B3" authorId="0">
      <text>
        <r>
          <rPr>
            <sz val="11"/>
            <color theme="1"/>
            <rFont val="Calibri"/>
            <family val="2"/>
            <charset val="204"/>
            <scheme val="minor"/>
          </rPr>
          <t>All =Resolved=Tested</t>
        </r>
      </text>
    </comment>
    <comment ref="C3" authorId="0">
      <text>
        <r>
          <rPr>
            <sz val="11"/>
            <color theme="1"/>
            <rFont val="Calibri"/>
            <family val="2"/>
            <charset val="204"/>
            <scheme val="minor"/>
          </rPr>
          <t>AllB=ResolvedB=TestedB</t>
        </r>
      </text>
    </comment>
    <comment ref="D3" authorId="0">
      <text>
        <r>
          <rPr>
            <sz val="11"/>
            <color theme="1"/>
            <rFont val="Calibri"/>
            <family val="2"/>
            <charset val="204"/>
            <scheme val="minor"/>
          </rPr>
          <t>All (без 12,13,17,18)</t>
        </r>
      </text>
    </comment>
    <comment ref="E3" authorId="0">
      <text>
        <r>
          <rPr>
            <sz val="11"/>
            <color theme="1"/>
            <rFont val="Calibri"/>
            <family val="2"/>
            <charset val="204"/>
            <scheme val="minor"/>
          </rPr>
          <t>Bug (без 12,13,17,18)</t>
        </r>
      </text>
    </comment>
    <comment ref="F3" authorId="0">
      <text>
        <r>
          <rPr>
            <sz val="11"/>
            <color theme="1"/>
            <rFont val="Calibri"/>
            <family val="2"/>
            <charset val="204"/>
            <scheme val="minor"/>
          </rPr>
          <t>All (12,13,17,18)</t>
        </r>
      </text>
    </comment>
    <comment ref="G3" authorId="0">
      <text>
        <r>
          <rPr>
            <sz val="11"/>
            <color theme="1"/>
            <rFont val="Calibri"/>
            <family val="2"/>
            <charset val="204"/>
            <scheme val="minor"/>
          </rPr>
          <t>Bug (12,13,17,18)</t>
        </r>
      </text>
    </comment>
  </commentList>
</comments>
</file>

<file path=xl/sharedStrings.xml><?xml version="1.0" encoding="utf-8"?>
<sst xmlns="http://schemas.openxmlformats.org/spreadsheetml/2006/main" count="1633" uniqueCount="631">
  <si>
    <t>ИС УСД ПМ Релиз 1 из JIRA</t>
  </si>
  <si>
    <t>Легенда:</t>
  </si>
  <si>
    <t>All</t>
  </si>
  <si>
    <t>AllB</t>
  </si>
  <si>
    <t>Resolved</t>
  </si>
  <si>
    <t>ResolvedB</t>
  </si>
  <si>
    <t>Tested</t>
  </si>
  <si>
    <t>TestedB</t>
  </si>
  <si>
    <t>Rw</t>
  </si>
  <si>
    <t>Qw</t>
  </si>
  <si>
    <t>Rw За риск внедрения релиза принимают величину, измеряемую на шкале от 0 до 100% и характеризующую вероятность нахождения ошибок в программе из-за нерешенных и не протестированных задач</t>
  </si>
  <si>
    <t>Дата</t>
  </si>
  <si>
    <t>Всего задач и багов</t>
  </si>
  <si>
    <t>Всего багов</t>
  </si>
  <si>
    <t>Готовые задачи</t>
  </si>
  <si>
    <t>Исправленные баги</t>
  </si>
  <si>
    <t>Открытые задачи</t>
  </si>
  <si>
    <t>Открытые баги</t>
  </si>
  <si>
    <t>Показатель рисков релиза</t>
  </si>
  <si>
    <t>Показатель качества релиза</t>
  </si>
  <si>
    <t>Qw За качество релиза принимают величину, измеряемую на шкале от 0 до 100% и характеризующую вероятность отсутствия ошибок среди решенных и проверенных тестировщиками задач</t>
  </si>
  <si>
    <t>ResolvedB – число решенных задач с дефектами,</t>
  </si>
  <si>
    <t>Аналитика</t>
  </si>
  <si>
    <t>В аналитике</t>
  </si>
  <si>
    <t xml:space="preserve">Задач в разработке </t>
  </si>
  <si>
    <t>Задач в тестировании</t>
  </si>
  <si>
    <t>Отложенные/отклоненные</t>
  </si>
  <si>
    <t>Итог:</t>
  </si>
  <si>
    <t>Номер в Jira</t>
  </si>
  <si>
    <t>Трекер</t>
  </si>
  <si>
    <t>Статус</t>
  </si>
  <si>
    <t>Приоритет</t>
  </si>
  <si>
    <t>Тема</t>
  </si>
  <si>
    <t>Назначена</t>
  </si>
  <si>
    <t>Sprint</t>
  </si>
  <si>
    <t>Итого:</t>
  </si>
  <si>
    <t>NPA-797</t>
  </si>
  <si>
    <t>Новая функциональность</t>
  </si>
  <si>
    <t>РАЗРАБОТКА</t>
  </si>
  <si>
    <t>Высокий</t>
  </si>
  <si>
    <t>Реализовать форму редактирования пакета документа</t>
  </si>
  <si>
    <t>Глотов Дмитрий</t>
  </si>
  <si>
    <t>Release 1</t>
  </si>
  <si>
    <t>NPA-4</t>
  </si>
  <si>
    <t>Каркас приложения</t>
  </si>
  <si>
    <t>Ковалев Андрей</t>
  </si>
  <si>
    <t>ЗАКРЫТ</t>
  </si>
  <si>
    <t>Скрыть некорректно работающий функционал</t>
  </si>
  <si>
    <t>Лавренюк Антон</t>
  </si>
  <si>
    <t>Чежегова Надежда</t>
  </si>
  <si>
    <t>Изменения на главном Экране.</t>
  </si>
  <si>
    <t>Урденко Александр</t>
  </si>
  <si>
    <t>Реализовать отчет "Контрольная справка"</t>
  </si>
  <si>
    <t>Гутник Андрей</t>
  </si>
  <si>
    <t>Тарасов Дмитрий</t>
  </si>
  <si>
    <t>Отображение фотографий пользователя.</t>
  </si>
  <si>
    <t>Верстка: календарь. Кнопка "добавить событие"</t>
  </si>
  <si>
    <t>Фильтры для календаря.</t>
  </si>
  <si>
    <t>Королев Сергей</t>
  </si>
  <si>
    <t>Удаление документа. Состав пакета документа</t>
  </si>
  <si>
    <t>Создание документа из файла. Состав пакета документа</t>
  </si>
  <si>
    <t>Кизилов Максим</t>
  </si>
  <si>
    <t>Добавление дополнительных документов или приложений</t>
  </si>
  <si>
    <t>Тимофеев Денис</t>
  </si>
  <si>
    <t>Редактирование документа</t>
  </si>
  <si>
    <t>Рудниченко Климент</t>
  </si>
  <si>
    <t>Коваленко Владислав</t>
  </si>
  <si>
    <t>Просмотр документа</t>
  </si>
  <si>
    <t>Создание документа</t>
  </si>
  <si>
    <t>Реализовать форму просмотра пакета документа</t>
  </si>
  <si>
    <t>Удаление этапов жизненного цикла Пакета Документа в рамках маршрута согласования</t>
  </si>
  <si>
    <t>В рамках интеграции с ОИБ настроить синхронизацию данных</t>
  </si>
  <si>
    <t>Богомолов Денис</t>
  </si>
  <si>
    <t>Гущин Юрий</t>
  </si>
  <si>
    <t>Предоставление в ОАУ АМиПМ</t>
  </si>
  <si>
    <t>Реализовать авторизацию через ОИБ</t>
  </si>
  <si>
    <t>Подсказки на главном экране</t>
  </si>
  <si>
    <t>Расширенный поиск пакетов документов на главном экране</t>
  </si>
  <si>
    <t>Бирюков Роберт</t>
  </si>
  <si>
    <t>Перемещение папок на меню главного экрана</t>
  </si>
  <si>
    <t>Реализовать виджет "Избранные"</t>
  </si>
  <si>
    <t>Добавление этапов на маршрут согласования Пакета Документа</t>
  </si>
  <si>
    <t>Страница просмотра уведомлений UI</t>
  </si>
  <si>
    <t>Добавление/ удаление комментария. Создание Состава пакета документа.</t>
  </si>
  <si>
    <t>Главный экран. Вывод Пакетов документов.</t>
  </si>
  <si>
    <t>Доработки UI. Создание Состава пакета документа.</t>
  </si>
  <si>
    <t>Создание пакета документа. Доработки UI под актуальную версию</t>
  </si>
  <si>
    <t>Изменение верстки календаря</t>
  </si>
  <si>
    <t>Не назначен</t>
  </si>
  <si>
    <t>Доработка дизайна под актуальную версию стайлгайда</t>
  </si>
  <si>
    <t>Справочник "Людей"</t>
  </si>
  <si>
    <t>Возвращение пакета документов на доработку</t>
  </si>
  <si>
    <t>Согласование пакета документов с замечаниями</t>
  </si>
  <si>
    <t>Согласование пакета документов</t>
  </si>
  <si>
    <t>Создание пользователям поручения</t>
  </si>
  <si>
    <t>Рябушев Станислав</t>
  </si>
  <si>
    <t>Создание пакета документа. Справочники, ОИБ</t>
  </si>
  <si>
    <t>Создание пакета документов. Отмена создания пакета документов</t>
  </si>
  <si>
    <t>Планирование рассмотрения. Наполнения календаря для первого релиза.</t>
  </si>
  <si>
    <t>Главный экран. Изменение верстки</t>
  </si>
  <si>
    <t>Пакет Документов. Лист Согласования</t>
  </si>
  <si>
    <t>UI Пакет Документов. Создание пакета документа.</t>
  </si>
  <si>
    <t>NPA-1545</t>
  </si>
  <si>
    <t>Ошибка</t>
  </si>
  <si>
    <t>Гл.экран: не отображаются пакеты документа при нажатии на виджет "Автор"</t>
  </si>
  <si>
    <t>0.1</t>
  </si>
  <si>
    <t>NPA-1543</t>
  </si>
  <si>
    <t>Состав: заблокировать кнопку "добавить файл" во время загрузки доп. материала</t>
  </si>
  <si>
    <t>NPA-1542</t>
  </si>
  <si>
    <t>Сведения.Рассылка: Поле Кол-во можно заполнить текстом и при сохранении пакета будет ошибка.</t>
  </si>
  <si>
    <t>NPA-1540</t>
  </si>
  <si>
    <t>ГОТОВА ДЛЯ РАЗРАБОТКИ</t>
  </si>
  <si>
    <t>Сведения: Публикация сохраняется с пустыми полями, если запись находится между двумя заполненными записями.</t>
  </si>
  <si>
    <t>NPA-1539</t>
  </si>
  <si>
    <t>ГОТОВО К ТЕСТИРОВАНИЮ</t>
  </si>
  <si>
    <t>Гл.экран: Виджеты разного размера</t>
  </si>
  <si>
    <t>NPA-1538</t>
  </si>
  <si>
    <t>РАЗРАБОТКА ЗАВЕРШЕНА</t>
  </si>
  <si>
    <t>Гл.экран: Не отображаются виджеты</t>
  </si>
  <si>
    <t>NPA-1537</t>
  </si>
  <si>
    <t>Состав: Проставляется направление закрытой базы," если снят чекбокс ""Закрытая база""</t>
  </si>
  <si>
    <t>NPA-1536</t>
  </si>
  <si>
    <t>УТВЕРЖДЕНИЕ</t>
  </si>
  <si>
    <t>Уведомление. Столбец "состав"</t>
  </si>
  <si>
    <t>NPA-1533</t>
  </si>
  <si>
    <t>Состав: Наименование дополнительного материала должно состоять из: "Импортируемый документ" + "имя загружаемого файла"</t>
  </si>
  <si>
    <t>Суханов Андрей</t>
  </si>
  <si>
    <t>NPA-1532</t>
  </si>
  <si>
    <t>Сведения: В форме создания пакета отображается ссылка на презентационный материал созданного ранее ПД.</t>
  </si>
  <si>
    <t>NPA-1531</t>
  </si>
  <si>
    <t>Календарь. Текущий день подсвечивается синим если нет событий</t>
  </si>
  <si>
    <t>NPA-1530</t>
  </si>
  <si>
    <t>Аналитика и отчетность. Не подтягиваются данные в отчет</t>
  </si>
  <si>
    <t>NPA-1528</t>
  </si>
  <si>
    <t>Ошибка сохранения пакета документа если введены реквизиты</t>
  </si>
  <si>
    <t>NPA-1527</t>
  </si>
  <si>
    <t>Не работает синхронизация c ОИБ на pre-prod</t>
  </si>
  <si>
    <t>Рублев Александр</t>
  </si>
  <si>
    <t>NPA-1525</t>
  </si>
  <si>
    <t>Состав: Поле Направление закрытой базы должно быть обязательным," если установлен чекбокс ""Закрытая база""</t>
  </si>
  <si>
    <t>NPA-1524</t>
  </si>
  <si>
    <t>Маршрут: При попытке отправить на согласование задачу</t>
  </si>
  <si>
    <t>NPA-1522</t>
  </si>
  <si>
    <t>Состав: При попытке добавить документ в консоли появляется ошибка. Документ остается в состоянии отправления запроса редактору</t>
  </si>
  <si>
    <t>NPA-1510</t>
  </si>
  <si>
    <t>Маршрут: При согласовании маршрута в блоке исполнителей не создается новая точка на маршруте в блоке Проект представлен.</t>
  </si>
  <si>
    <t>NPA-1508</t>
  </si>
  <si>
    <t>Ошибка прикрепления доп.материалов=200Мб в состав пакета документов</t>
  </si>
  <si>
    <t>NPA-1506</t>
  </si>
  <si>
    <t>Гл. экран: Пропал виджет Автор</t>
  </si>
  <si>
    <t>Зотов Евгений</t>
  </si>
  <si>
    <t>NPA-1501</t>
  </si>
  <si>
    <t>В ТЕСТИРОВАНИИ</t>
  </si>
  <si>
    <t>Маршрут: При добавлении согласующих вбок не проверяется, что добавляемый согласующий уже может присутствовать в активном графе.</t>
  </si>
  <si>
    <t>NPA-1495</t>
  </si>
  <si>
    <t>Маршрут: Переименовать название ссылки добавления согласующего вбок</t>
  </si>
  <si>
    <t>NPA-1486</t>
  </si>
  <si>
    <t>Сведения: не сохраняется значение из поля докладчик</t>
  </si>
  <si>
    <t>NPA-1435</t>
  </si>
  <si>
    <t>Состав: неверно отображается дата и время в версии</t>
  </si>
  <si>
    <t>NPA-1325</t>
  </si>
  <si>
    <t>Сведения: При попытке подписания падает ошибка</t>
  </si>
  <si>
    <t>NPA-1224</t>
  </si>
  <si>
    <t>Сведения: не отображается в выпадающем списке организация у которой name=null</t>
  </si>
  <si>
    <t>NPA-1214</t>
  </si>
  <si>
    <t>Сведения: не блокируются поля для ввода информации о должностных лицах</t>
  </si>
  <si>
    <t>NPA-921</t>
  </si>
  <si>
    <t>Сведения: На бэк не передаются данные о добавленных сотрудниках</t>
  </si>
  <si>
    <t>NPA-914</t>
  </si>
  <si>
    <t>Для автотестов: Добавить id для html-элементов</t>
  </si>
  <si>
    <t>NPA-1526</t>
  </si>
  <si>
    <t>Сведения: Убрать пустую строчку из справочника Типы проекта</t>
  </si>
  <si>
    <t>NPA-1517</t>
  </si>
  <si>
    <t>Маршрут. Ошибка при отправке на согласование или согласовании</t>
  </si>
  <si>
    <t>NPA-1512</t>
  </si>
  <si>
    <t>Маршрут: В журнале задач столбец Время заполняется всегда 19:04</t>
  </si>
  <si>
    <t>NPA-1511</t>
  </si>
  <si>
    <t>Маршрут: Журнал задач опечатка в названии столбца Контр.срок.</t>
  </si>
  <si>
    <t>NPA-1509</t>
  </si>
  <si>
    <t>Маршрут: Поле для сопроводительного текста при вводе текста длиной 4000 знаков едет верстка</t>
  </si>
  <si>
    <t>NPA-1504</t>
  </si>
  <si>
    <t>Маршрут. Не загружается маршрут для некоторых пакетов</t>
  </si>
  <si>
    <t>NPA-1502</t>
  </si>
  <si>
    <t>Уведомление. Просроченные уведомелния</t>
  </si>
  <si>
    <t>NPA-1498</t>
  </si>
  <si>
    <t>Уведомление. Отображение уведомелний</t>
  </si>
  <si>
    <t>NPA-1496</t>
  </si>
  <si>
    <t>Уведомления. Сброс сортировки</t>
  </si>
  <si>
    <t>NPA-1493</t>
  </si>
  <si>
    <t>Состав: При удалении документа с пустым типом документа падает ошибка</t>
  </si>
  <si>
    <t>NPA-1492</t>
  </si>
  <si>
    <t>Маршрут: Переименовать кнопку Добавить на Сохранить в окне создания задачи.</t>
  </si>
  <si>
    <t>NPA-1490</t>
  </si>
  <si>
    <t>Маршрут: Ошибка при создании задачи violates foreign key constraint "agreement_route_point_organization_fk" Detail: Key (task_id)=(56) is not present in table "s_organization".</t>
  </si>
  <si>
    <t>NPA-1481</t>
  </si>
  <si>
    <t>Состав: при создание документа импортом из формата lx статус запроса в редактор остается sent</t>
  </si>
  <si>
    <t>NPA-1480</t>
  </si>
  <si>
    <t>Авторизация. Вход под логином введенным другим регистром</t>
  </si>
  <si>
    <t>NPA-1459</t>
  </si>
  <si>
    <t>Состав: не отображается лоадер при создании дополнительных документов</t>
  </si>
  <si>
    <t>NPA-1458</t>
  </si>
  <si>
    <t>Маршрут: Убрана кнопка "согласовать"</t>
  </si>
  <si>
    <t>NPA-1457</t>
  </si>
  <si>
    <t>Календарь: Наличие кнопки добавления события в отображении месяцами</t>
  </si>
  <si>
    <t>NPA-1447</t>
  </si>
  <si>
    <t>Состав: чекбокс "Строгая структура" по умолчанию должен быть установлен</t>
  </si>
  <si>
    <t>NPA-1436</t>
  </si>
  <si>
    <t>Гл.экран: Подсказка при наведении на блок появляется посередине блока</t>
  </si>
  <si>
    <t>NPA-1397</t>
  </si>
  <si>
    <t>Состав: значок загрузки отображается неровно, если название документа достаточно длинное</t>
  </si>
  <si>
    <t>NPA-1392</t>
  </si>
  <si>
    <t>Гл.экран: Некорректно отображается иконка для добавления виджета</t>
  </si>
  <si>
    <t>NPA-1386</t>
  </si>
  <si>
    <t>Сведения: Блок полей Необходимость публикации отображаются даже когда был выбран чекбокс Не требует публикации</t>
  </si>
  <si>
    <t>NPA-1385</t>
  </si>
  <si>
    <t>Главный экран. Расширенный поиск по названию</t>
  </si>
  <si>
    <t>NPA-1379</t>
  </si>
  <si>
    <t>Состав: При добавлении документа без типа документа не скрывается попап</t>
  </si>
  <si>
    <t>NPA-1362</t>
  </si>
  <si>
    <t>Состав: При добавлении основного документа проставляется тип документа "Приложение"</t>
  </si>
  <si>
    <t>NPA-1361</t>
  </si>
  <si>
    <t>Аналитика и отчетность: Выгрузка в csv</t>
  </si>
  <si>
    <t>NPA-1360</t>
  </si>
  <si>
    <t>Гл.экран: неверные подсказки у нажатых виджетов.</t>
  </si>
  <si>
    <t>NPA-1353</t>
  </si>
  <si>
    <t>Гл.экран: в зависимости от количества отображаемых пакетов на странице меняется их сортировка</t>
  </si>
  <si>
    <t>NPA-1351</t>
  </si>
  <si>
    <t>Гл.экран: Пропадает пагинация," если выбрать отображение ""все"" или ""100""</t>
  </si>
  <si>
    <t>NPA-1349</t>
  </si>
  <si>
    <t>Состав: не отображается пользователь, прикрепивший доп.материал</t>
  </si>
  <si>
    <t>NPA-1346</t>
  </si>
  <si>
    <t>Сведения: Поп-ап подписания: не хватает кнопки X в правом верхнем углу экрана</t>
  </si>
  <si>
    <t>NPA-1343</t>
  </si>
  <si>
    <t>Сведения: при переходе с главного экрана к пакету документа в консоли появляются ошибки</t>
  </si>
  <si>
    <t>NPA-1323</t>
  </si>
  <si>
    <t>Сведения: При удалении из поля выбранного сертификата ЭЦП окно просмотра открывается пустым</t>
  </si>
  <si>
    <t>NPA-1321</t>
  </si>
  <si>
    <t>Сведения: При удалении значения из поля выбора сертификатов подписание происходит с ошибкой</t>
  </si>
  <si>
    <t>NPA-1297</t>
  </si>
  <si>
    <t>Сведения: Необходимость рассылки: кнопки Х для удаления рассылок отображаются в режиме просмотра</t>
  </si>
  <si>
    <t>NPA-1290</t>
  </si>
  <si>
    <t>Сведения: Блок полей Необходимость рассылки переименовать поля согласно постановке</t>
  </si>
  <si>
    <t>NPA-1289</t>
  </si>
  <si>
    <t>Сведения: Необходимость рассылки поля не становятся обязательными при выборе чекбокса Факт</t>
  </si>
  <si>
    <t>NPA-1288</t>
  </si>
  <si>
    <t>Сведения: При проставлении в блоке полей Необходимость публикации чекбокса Факт поля не становятся обязательными</t>
  </si>
  <si>
    <t>NPA-1286</t>
  </si>
  <si>
    <t>Сведения. Отсутствует плейсхолдер в поле "Тип публикации"</t>
  </si>
  <si>
    <t>NPA-1271</t>
  </si>
  <si>
    <t>Гл. экран: Пакеты должны выводиться по дате создания</t>
  </si>
  <si>
    <t>NPA-1270</t>
  </si>
  <si>
    <t>Гл. экран. Фильтры поиска. Отображение поля "Тип" в календаре поля "Дата повестки".</t>
  </si>
  <si>
    <t>NPA-1269</t>
  </si>
  <si>
    <t>Гл.экран: Название виджетов не соответствует постановке.</t>
  </si>
  <si>
    <t>NPA-1247</t>
  </si>
  <si>
    <t>Гл. Экран. Не подтягиваются пакеты документов.</t>
  </si>
  <si>
    <t>NPA-1246</t>
  </si>
  <si>
    <t>Главный экран. Кнопка "Отмена" расширенного поиска</t>
  </si>
  <si>
    <t>NPA-1244</t>
  </si>
  <si>
    <t>Календарь: не хватает отбивки между шапкой и календарем</t>
  </si>
  <si>
    <t>NPA-1233</t>
  </si>
  <si>
    <t>Сведения: Группа полей "Необходимость публикации" обязательно для заполнения</t>
  </si>
  <si>
    <t>NPA-1231</t>
  </si>
  <si>
    <t>Главный экран. Пустое пространство в шапке</t>
  </si>
  <si>
    <t>NPA-1227</t>
  </si>
  <si>
    <t>Сведения: Блок полей Необходимость не отображается в режиме просмотра.</t>
  </si>
  <si>
    <t>NPA-1226</t>
  </si>
  <si>
    <t>Состав: Тип документа должен быть не обязательным полем</t>
  </si>
  <si>
    <t>NPA-1225</t>
  </si>
  <si>
    <t>Главный экран. Неверная фиксация шапки на дашборде</t>
  </si>
  <si>
    <t>NPA-1218</t>
  </si>
  <si>
    <t>Гл.экран: не корректное отображение шапки на главном экране, пустое пространство между шапкой и строкой поиска</t>
  </si>
  <si>
    <t>NPA-1217</t>
  </si>
  <si>
    <t>Сведения: При переходе к главному экрану в консоли появляется ошибка</t>
  </si>
  <si>
    <t>NPA-1215</t>
  </si>
  <si>
    <t>Сведения: Не отображается прикрепленный дополнительный материал</t>
  </si>
  <si>
    <t>NPA-1207</t>
  </si>
  <si>
    <t>Сведения: В блоке гиперссылок вкладки Сведения не хватает гиперссылки на блок Необходимость публикации</t>
  </si>
  <si>
    <t>NPA-1204</t>
  </si>
  <si>
    <t>NPA-1203</t>
  </si>
  <si>
    <t>Состав: при добавление документа одно из полей называется "Тип проекта НПА".</t>
  </si>
  <si>
    <t>NPA-1183</t>
  </si>
  <si>
    <t>Календарь. Опечатка в названии фильтра.</t>
  </si>
  <si>
    <t>NPA-1144</t>
  </si>
  <si>
    <t>Состав: Не отображаются дополнительные документы</t>
  </si>
  <si>
    <t>NPA-1140</t>
  </si>
  <si>
    <t>Главный экран. Не переходит к пакету документов</t>
  </si>
  <si>
    <t>NPA-1139</t>
  </si>
  <si>
    <t>Сведения: При переходе из состава пакета к созданию пакета пропадают подписи полей, появляются ошибки в консоли</t>
  </si>
  <si>
    <t>NPA-1136</t>
  </si>
  <si>
    <t>Состав: До обновления страницы отображается несколько материалов с пометкой "Презентационный материал"</t>
  </si>
  <si>
    <t>NPA-1103</t>
  </si>
  <si>
    <t>Состав: Не сохраняется Автор документа</t>
  </si>
  <si>
    <t>NPA-1102</t>
  </si>
  <si>
    <t>Создание пакета документов: Пустая подсказка на значке "Меню"</t>
  </si>
  <si>
    <t>NPA-1097</t>
  </si>
  <si>
    <t>Сведения: ширина полей Спец. опубликование, Предполагаемая дата публикации некорректны</t>
  </si>
  <si>
    <t>NPA-1096</t>
  </si>
  <si>
    <t>Сведения: Планируемая дата рассмотрения не выделяется красной рамкой</t>
  </si>
  <si>
    <t>NPA-1094</t>
  </si>
  <si>
    <t>Состав: Ширина блока с названием документа должна быть больше</t>
  </si>
  <si>
    <t>NPA-1093</t>
  </si>
  <si>
    <t>Состав: Прикрепленный файл в блоке доп. материала скачивается в некорректном виде.</t>
  </si>
  <si>
    <t>NPA-1092</t>
  </si>
  <si>
    <t>Состав: порядок вывода документов</t>
  </si>
  <si>
    <t>NPA-1088</t>
  </si>
  <si>
    <t>Гл. экран. Отсутствует подсказка к кнопке меню "Пакеты".</t>
  </si>
  <si>
    <t>NPA-1087</t>
  </si>
  <si>
    <t>Гл. экран. Не верная подсказка к виджету "Избранное".</t>
  </si>
  <si>
    <t>NPA-1086</t>
  </si>
  <si>
    <t>Гл. Экран. Лишняя подсказка.</t>
  </si>
  <si>
    <t>NPA-1085</t>
  </si>
  <si>
    <t>Сведения: Не отображается презентационный материал на странице сведений</t>
  </si>
  <si>
    <t>NPA-1084</t>
  </si>
  <si>
    <t>Состав: У документа всегда проставляется тип проекта НПА "Постановление ПМ"</t>
  </si>
  <si>
    <t>NPA-1078</t>
  </si>
  <si>
    <t>Сведения: Нет связи между таблицами организации и должности</t>
  </si>
  <si>
    <t>NPA-1077</t>
  </si>
  <si>
    <t>Гл.экран: виджет вылезает за пределы экрана при разрешении 1200</t>
  </si>
  <si>
    <t>NPA-1076</t>
  </si>
  <si>
    <t>Состав: Ошибка при попытке добавить файл 190мб</t>
  </si>
  <si>
    <t>NPA-1065</t>
  </si>
  <si>
    <t>Состав: При обновлении страницы состава пропадает учетный номер.</t>
  </si>
  <si>
    <t>NPA-1061</t>
  </si>
  <si>
    <t>Гл. Экран. Подсказка выходит за область окна.</t>
  </si>
  <si>
    <t>NPA-1058</t>
  </si>
  <si>
    <t>Сведения: Пропадают поля блока Необходимость публикации после сохранения пакета.</t>
  </si>
  <si>
    <t>NPA-1052</t>
  </si>
  <si>
    <t>Гл. экран. Не выводится подсказка "Фильтры поиска пакета документов".</t>
  </si>
  <si>
    <t>NPA-1049</t>
  </si>
  <si>
    <t>Сведения: Группа полей необходимость публикации и Не требует публикации не блокируются в режиме просмотра пакета</t>
  </si>
  <si>
    <t>NPA-1047</t>
  </si>
  <si>
    <t>Выделение активных пользователей, должностей, организаций из ОИБ</t>
  </si>
  <si>
    <t>NPA-1046</t>
  </si>
  <si>
    <t>NPA-1041</t>
  </si>
  <si>
    <t>Календарь: Отсутствует сетка календаря и его наполнение</t>
  </si>
  <si>
    <t>NPA-1039</t>
  </si>
  <si>
    <t>Гл. экран. Не верная подсказка к виджету Исполнитель.</t>
  </si>
  <si>
    <t>NPA-1038</t>
  </si>
  <si>
    <t>Гл. экран: Убрать с фронта отображение краткого описания</t>
  </si>
  <si>
    <t>NPA-1034</t>
  </si>
  <si>
    <t>Сведения: В режиме просмотра при наведении курсора на некоторые элементы меняется значок курсора</t>
  </si>
  <si>
    <t>NPA-1033</t>
  </si>
  <si>
    <t>Маршрут: Блок со статичным текстом должен быть растянут по всей ширине блока маршрута</t>
  </si>
  <si>
    <t>NPA-1020</t>
  </si>
  <si>
    <t>Состав: не сохраняется описание и структура при создании пакета</t>
  </si>
  <si>
    <t>NPA-1019</t>
  </si>
  <si>
    <t>Сведения: Уголок выпадающего списка отображается поверх раскрытого выпадающего списка</t>
  </si>
  <si>
    <t>NPA-1017</t>
  </si>
  <si>
    <t>Состав: наименование Документа не равно Наименованию Пакета документа</t>
  </si>
  <si>
    <t>NPA-1016</t>
  </si>
  <si>
    <t>Календарь: Все события выводятся с гербом</t>
  </si>
  <si>
    <t>NPA-1013</t>
  </si>
  <si>
    <t>Для автотестов: Добавить id для полей блока Дата рассмотрения</t>
  </si>
  <si>
    <t>NPA-1012</t>
  </si>
  <si>
    <t>Сведения: Создание пакета падает в случае незаполнения поля Тип рассмотрения.</t>
  </si>
  <si>
    <t>NPA-1011</t>
  </si>
  <si>
    <t>Сведения: Не отображается документ</t>
  </si>
  <si>
    <t>NPA-1010</t>
  </si>
  <si>
    <t>Календарь: цвет выходных при отображении списком темнее, чем должен быть</t>
  </si>
  <si>
    <t>NPA-1009</t>
  </si>
  <si>
    <t>Состав: ошибка при попытке добавить документ</t>
  </si>
  <si>
    <t>NPA-1008</t>
  </si>
  <si>
    <t>Состав: Нет скачивания файла доп.материалов</t>
  </si>
  <si>
    <t>NPA-1006</t>
  </si>
  <si>
    <t>Календарь: при наведении мышки на выходной некорректно отображается кнопка добавления события</t>
  </si>
  <si>
    <t>NPA-995</t>
  </si>
  <si>
    <t>Сведения: В режиме просмотра сохраненного пакета в текстовых полях срабатывают нажатия клавиш tab, Enter</t>
  </si>
  <si>
    <t>NPA-984</t>
  </si>
  <si>
    <t>Гл.экран: При вводе для резолюции, если ввести длинное значение без пробелов, то появляется скрол</t>
  </si>
  <si>
    <t>NPA-983</t>
  </si>
  <si>
    <t>Состав: Ошибка при сохранении файла</t>
  </si>
  <si>
    <t>NPA-980</t>
  </si>
  <si>
    <t>Сведения: Поля блока Осн. реквизиты съезжают влево в режиме просмотра.</t>
  </si>
  <si>
    <t>NPA-961</t>
  </si>
  <si>
    <t>Состав: Добавление комментария длинной более 4000 символов приводит к ошибке на бэке</t>
  </si>
  <si>
    <t>NPA-959</t>
  </si>
  <si>
    <t>Календарь: не происходит сортировки по времени.</t>
  </si>
  <si>
    <t>NPA-955</t>
  </si>
  <si>
    <t>Календарь: в виде списка месяц должен отображаться с 1-го числа.</t>
  </si>
  <si>
    <t>NPA-947</t>
  </si>
  <si>
    <t>Состав: первый загруженный дополнительный материал должен быть презентацией.</t>
  </si>
  <si>
    <t>NPA-946</t>
  </si>
  <si>
    <t>Состав: Не сохраняется в бд document_package_id в таблице прикрепленных файлов</t>
  </si>
  <si>
    <t>NPA-945</t>
  </si>
  <si>
    <t>Маршрут: в поле добавления сопроводительного текста можно вписать более 4000 символов</t>
  </si>
  <si>
    <t>NPA-940</t>
  </si>
  <si>
    <t>Сведения: остаётся некорректный текст в полях для ввода информации о сотруднике</t>
  </si>
  <si>
    <t>NPA-931</t>
  </si>
  <si>
    <t>Сведения: при незаполненных обязательных полях стираются данные сотрудника</t>
  </si>
  <si>
    <t>NPA-930</t>
  </si>
  <si>
    <t>Маршрут: В окне Согласования с замечаниями текст под заголовком не должен отображаться.</t>
  </si>
  <si>
    <t>NPA-929</t>
  </si>
  <si>
    <t>Маршрут: Заголовки залезают на текст подсказок об ошибках на форме поручения</t>
  </si>
  <si>
    <t>NPA-923</t>
  </si>
  <si>
    <t>Сведения: В поле "Исполнитель" нет значения по умолчанию</t>
  </si>
  <si>
    <t>NPA-922</t>
  </si>
  <si>
    <t>Сведения: поле Инициатор поручения снова стало текстовым полем, хотя должно быть выпадающим списком</t>
  </si>
  <si>
    <t>NPA-918</t>
  </si>
  <si>
    <t>Сведения: подгруппа "Проект предОставлен"</t>
  </si>
  <si>
    <t>NPA-915</t>
  </si>
  <si>
    <t>Сведения: в бд не сохраняется дублирующая дата повторного предоставления</t>
  </si>
  <si>
    <t>NPA-913</t>
  </si>
  <si>
    <t>Сведения: в бд сохраняются пустые значения дат повторного предоставления</t>
  </si>
  <si>
    <t>NPA-909</t>
  </si>
  <si>
    <t>Гл. экран: наименование без пробелов уползает за пределы блока</t>
  </si>
  <si>
    <t>NPA-908</t>
  </si>
  <si>
    <t>Календарь: отображается одно и то же время события</t>
  </si>
  <si>
    <t>NPA-907</t>
  </si>
  <si>
    <t>Календарь: прозрачный фон у кнопки добавить событие</t>
  </si>
  <si>
    <t>NPA-899</t>
  </si>
  <si>
    <t>Верстка: календарь. наличие кнопки "добавить событие"</t>
  </si>
  <si>
    <t>NPA-897</t>
  </si>
  <si>
    <t>Верстка: календарь. цвет события в выходной день</t>
  </si>
  <si>
    <t>NPA-896</t>
  </si>
  <si>
    <t>Маршрут: Размер шрифта текста чекбокса "взять на контроль" надо сделать меньше</t>
  </si>
  <si>
    <t>NPA-895</t>
  </si>
  <si>
    <t>Календарь: при наведении на текущую дату происходит изменение размера поля.</t>
  </si>
  <si>
    <t>NPA-894</t>
  </si>
  <si>
    <t>Сведения: Не происходит сохранение пакета</t>
  </si>
  <si>
    <t>NPA-893</t>
  </si>
  <si>
    <t>Маршрут: Текстовое поле заслоняет кнопки сохранения и отмены в случае многострочного комментария.</t>
  </si>
  <si>
    <t>NPA-889</t>
  </si>
  <si>
    <t>Меню: При нажатии на кнопку + открывается страница создания пакета документа</t>
  </si>
  <si>
    <t>NPA-885</t>
  </si>
  <si>
    <t>Состав: Перенос строки записывается как пробел при вводе многострочного комментария</t>
  </si>
  <si>
    <t>NPA-884</t>
  </si>
  <si>
    <t>Гл. экран: Неверное название виджета</t>
  </si>
  <si>
    <t>NPA-878</t>
  </si>
  <si>
    <t>Состав: Добавление многострочного комментария становится невозможным, если в тексте много переносов строк.</t>
  </si>
  <si>
    <t>NPA-877</t>
  </si>
  <si>
    <t>Верстка: выпадающие списки</t>
  </si>
  <si>
    <t>NPA-876</t>
  </si>
  <si>
    <t>Верстка: ширина бокового меню должна составлять 15%</t>
  </si>
  <si>
    <t>NPA-874</t>
  </si>
  <si>
    <t>Гл.экран: Виджет переносится только, если происходит наведение на определенную область</t>
  </si>
  <si>
    <t>NPA-872</t>
  </si>
  <si>
    <t>Верстка: замечания к виджетам на главном экране системы</t>
  </si>
  <si>
    <t>NPA-867</t>
  </si>
  <si>
    <t>Маршрут: Не хватает на форме создания поручения некоторых элементов.</t>
  </si>
  <si>
    <t>NPA-865</t>
  </si>
  <si>
    <t>Гл. экран: некорректное отображение подписи в гербе.</t>
  </si>
  <si>
    <t>NPA-863</t>
  </si>
  <si>
    <t>Гл.экран: Не происходит переход к пакету документа при клике по карточке.</t>
  </si>
  <si>
    <t>NPA-861</t>
  </si>
  <si>
    <t>Маршрут: При нажатии на кнопки Поручить, Согласовать, Согласовать с замечаниями</t>
  </si>
  <si>
    <t>NPA-857</t>
  </si>
  <si>
    <t>Верстка: при разрешении 1200 появляется скрол на попапе поручить и попапе согласовать</t>
  </si>
  <si>
    <t>NPA-856</t>
  </si>
  <si>
    <t>Верстка: замечания к попапу создания поручения и согласования</t>
  </si>
  <si>
    <t>NPA-855</t>
  </si>
  <si>
    <t>Маршрут: Фон в поле чекбокса должен быть темным, согласно гайдлайну.</t>
  </si>
  <si>
    <t>NPA-854</t>
  </si>
  <si>
    <t>Состав: Не задана сортировка списка комментариев</t>
  </si>
  <si>
    <t>NPA-853</t>
  </si>
  <si>
    <t>Гл.экран: В виджете Избранное отображается 16 записей, хотя из выведенного списка</t>
  </si>
  <si>
    <t>NPA-844</t>
  </si>
  <si>
    <t>Маршрут: при успешном сохранении Согласования не закрывается всплывающее окно</t>
  </si>
  <si>
    <t>NPA-842</t>
  </si>
  <si>
    <t>Маршрут: при успешном сохранении поручения не закрывается всплывающее окно</t>
  </si>
  <si>
    <t>NPA-841</t>
  </si>
  <si>
    <t>Гл.экран: отображаются только те документы, у которых заполнена дата рассмотрения.</t>
  </si>
  <si>
    <t>NPA-813</t>
  </si>
  <si>
    <t>Календарь: отображаются не все мероприятия запланированные на данный день</t>
  </si>
  <si>
    <t>NPA-812</t>
  </si>
  <si>
    <t>Маршрут: При вводе даты в поле Контрольный срок нажатие клавиши Enter открывает окно согласование</t>
  </si>
  <si>
    <t>NPA-807</t>
  </si>
  <si>
    <t>Маршрут: При сохранении согласования и сопроводительного текста document_package_id всегда =1</t>
  </si>
  <si>
    <t>NPA-805</t>
  </si>
  <si>
    <t>Гл. экран: Не отображаются сохраненные пакеты.</t>
  </si>
  <si>
    <t>NPA-802</t>
  </si>
  <si>
    <t>Маршрут: Убрать текст "закрыть" слева от кнопки Х в окне согласования</t>
  </si>
  <si>
    <t>NPA-801</t>
  </si>
  <si>
    <t>Маршрут: Нет текста по умолчанию в текстовом поле для сопроводительного текста</t>
  </si>
  <si>
    <t>NPA-800</t>
  </si>
  <si>
    <t>Маршрут: Нажатие кнопки Согласовать с пустым полем Сопроводительный текст падает с ошибкой</t>
  </si>
  <si>
    <t>NPA-795</t>
  </si>
  <si>
    <t>Календарь: Рассмотрения отображаются на день раньше, чем должны быть</t>
  </si>
  <si>
    <t>NPA-791</t>
  </si>
  <si>
    <t>Маршрут: Нет текста по умолчанию в полях формы создания задачи</t>
  </si>
  <si>
    <t>NPA-790</t>
  </si>
  <si>
    <t>Маршрут: При сохранении задачи в таблице всегда проставляется document_package_id = 1, нет связи с созданным пакетом.</t>
  </si>
  <si>
    <t>NPA-788</t>
  </si>
  <si>
    <t>Маршрут: При отмене создания поручения не появляется окно с подтверждением</t>
  </si>
  <si>
    <t>NPA-787</t>
  </si>
  <si>
    <t>Маршрут: При нажатии кнопки Поручить в пустой форме задания падает ошибка</t>
  </si>
  <si>
    <t>NPA-785</t>
  </si>
  <si>
    <t>Маршрут: Цвет кнопки x в поле для контрольной даты делает ее видимой частично на темном фоне</t>
  </si>
  <si>
    <t>NPA-784</t>
  </si>
  <si>
    <t>Маршрут: Цвет текста "взять на контроль" надо сделать светлее, как в гайдлайне</t>
  </si>
  <si>
    <t>NPA-783</t>
  </si>
  <si>
    <t>Сведения: Блокируется кнопка сохранить</t>
  </si>
  <si>
    <t>NPA-781</t>
  </si>
  <si>
    <t>Сведения: Не удаляются данные при переходе с создания "Пакета документа"</t>
  </si>
  <si>
    <t>NPA-779</t>
  </si>
  <si>
    <t>Маршрут: Убрать текст "закрыть" слева от кнопки Х</t>
  </si>
  <si>
    <t>NPA-750</t>
  </si>
  <si>
    <t>Сведения: совещание вновь вылезает за рамки поля</t>
  </si>
  <si>
    <t>NPA-749</t>
  </si>
  <si>
    <t>Сведения: поле "Инициатор поручения" должно быть выпадающим списком</t>
  </si>
  <si>
    <t>NPA-566</t>
  </si>
  <si>
    <t>Сведения: Подписи к полям Основных реквизитов должны появляться для первых записей каждой группы полей.</t>
  </si>
  <si>
    <t>NPA-565</t>
  </si>
  <si>
    <t>Сведения: Поле ОИВ должно называться Организация</t>
  </si>
  <si>
    <t>NPA-562</t>
  </si>
  <si>
    <t>Календарь: не происходит наполнение календаря</t>
  </si>
  <si>
    <t>NPA-548</t>
  </si>
  <si>
    <t>Состав: При появлении попапа слой под ним съезжает</t>
  </si>
  <si>
    <t>NPA-523</t>
  </si>
  <si>
    <t>Состав: Пропала кнопка добавления файла</t>
  </si>
  <si>
    <t>NPA-433</t>
  </si>
  <si>
    <t>Состав: При подтверждении удаления комментария Кнопка закрытия должна быть без подписей</t>
  </si>
  <si>
    <t>NPA-431</t>
  </si>
  <si>
    <t>Состав: Комментарий при сохранении в БД всегда связывается с package_id = 1</t>
  </si>
  <si>
    <t>NPA-430</t>
  </si>
  <si>
    <t>Состав: Ошибка при попытке сохранить файл 199Мб</t>
  </si>
  <si>
    <t>NPA-429</t>
  </si>
  <si>
    <t>Состав: Не отображаются дата и время прикрепления материалов</t>
  </si>
  <si>
    <t>NPA-428</t>
  </si>
  <si>
    <t>Состав: Сообщение об ошибке при размере файла более 200Мб.</t>
  </si>
  <si>
    <t>NPA-427</t>
  </si>
  <si>
    <t>Состав: Неверная отметка презентационных материалов.</t>
  </si>
  <si>
    <t>NPA-425</t>
  </si>
  <si>
    <t>NPA-423</t>
  </si>
  <si>
    <t>Состав: время добавления комментария не выводится на экране</t>
  </si>
  <si>
    <t>NPA-420</t>
  </si>
  <si>
    <t>Состав: Добавление комментария падает с ошибкой 406</t>
  </si>
  <si>
    <t>NPA-419</t>
  </si>
  <si>
    <t>Состав: Не выводится сообщение о том, что файл большего размера</t>
  </si>
  <si>
    <t>NPA-418</t>
  </si>
  <si>
    <t>Сведения: Некорректно отображается значение выпадающего списка</t>
  </si>
  <si>
    <t>NPA-417</t>
  </si>
  <si>
    <t>Состав: Дублирование одного и того же файла</t>
  </si>
  <si>
    <t>NPA-414</t>
  </si>
  <si>
    <t>Состав: Нет учетного номера при обновлении страницы</t>
  </si>
  <si>
    <t>NPA-412</t>
  </si>
  <si>
    <t>Состав: Нет сообщения при удалении файла</t>
  </si>
  <si>
    <t>NPA-411</t>
  </si>
  <si>
    <t>Состав: Наличие кнопки "сохранить".</t>
  </si>
  <si>
    <t>NPA-410</t>
  </si>
  <si>
    <t>Верстка: замечания к верстке календаря</t>
  </si>
  <si>
    <t>NPA-401</t>
  </si>
  <si>
    <t>Состав: При добавлении дополнительного материала падает ошибка</t>
  </si>
  <si>
    <t>NPA-394</t>
  </si>
  <si>
    <t>Сведения: При создании пакета документа падает ошибка.</t>
  </si>
  <si>
    <t>NPA-392</t>
  </si>
  <si>
    <t>Сведения: Создание пакета падает с 406-й ошибкой при нажатии на кнопку Сохранить</t>
  </si>
  <si>
    <t>NPA-360</t>
  </si>
  <si>
    <t>Верстка: замечания по верстке полей</t>
  </si>
  <si>
    <t>NPA-354</t>
  </si>
  <si>
    <t>Верстка: несоответствие основным цветам</t>
  </si>
  <si>
    <t>NPA-353</t>
  </si>
  <si>
    <t>Верстка: некорректное отображение при разных разрешениях</t>
  </si>
  <si>
    <t>NPA-324</t>
  </si>
  <si>
    <t>Справочники: Не доработан справочник "Должностные лица"</t>
  </si>
  <si>
    <t>NPA-314</t>
  </si>
  <si>
    <t>Вёрстка не поддерживает разрешение 1200</t>
  </si>
  <si>
    <t>NPA-312</t>
  </si>
  <si>
    <t>Состав: Сохраняется комментарий заполненный пробелами</t>
  </si>
  <si>
    <t>NPA-311</t>
  </si>
  <si>
    <t>Пропадает кнопка "+" в шапке.</t>
  </si>
  <si>
    <t>NPA-310</t>
  </si>
  <si>
    <t>Состав: Не выводится предупреждение при удалении комментария.</t>
  </si>
  <si>
    <t>NPA-308</t>
  </si>
  <si>
    <t>NPA-307</t>
  </si>
  <si>
    <t>Состав: Неверно названы кнопки добавления материалов и комментария.</t>
  </si>
  <si>
    <t>NPA-306</t>
  </si>
  <si>
    <t>Сведения:Сохраняется всегда один и тот же тип НПА, даже если выбрать доклад или о внесении изменений</t>
  </si>
  <si>
    <t>NPA-305</t>
  </si>
  <si>
    <t>Состав: Не переносится текст без пробелов в поле "комментарий"</t>
  </si>
  <si>
    <t>NPA-289</t>
  </si>
  <si>
    <t>Сведения о пакете. Не подсвечиваются незаполненные обязательные поля красным цветом.</t>
  </si>
  <si>
    <t>NPA-269</t>
  </si>
  <si>
    <t>Сведения о пакете. В значение года (регистрационный номер) возможно ввести действительное число.</t>
  </si>
  <si>
    <t>NPA-267</t>
  </si>
  <si>
    <t>Сведения о пакете. Не хватает двоеточий у подписи полей.</t>
  </si>
  <si>
    <t>NPA-264</t>
  </si>
  <si>
    <t>Блок полей Дата рассмотрения: Область кнопки Добавить дату кликабельна по всей ширине страницы</t>
  </si>
  <si>
    <t>NPA-262</t>
  </si>
  <si>
    <t>Создание пакета: Поле Обоснование даты рассмотрения, значение по умолчанию и валидация</t>
  </si>
  <si>
    <t>NPA-261</t>
  </si>
  <si>
    <t>Сведения о пакете. В попап некорректный заголовок "Выберите тип НПА"</t>
  </si>
  <si>
    <t>NPA-260</t>
  </si>
  <si>
    <t>Сведения о пакете. Не отображаются значения по умолчанию в выпадающем списке.</t>
  </si>
  <si>
    <t>NPA-255</t>
  </si>
  <si>
    <t>Создание пакета: При вводе в поле Наименование и Краткое описание пробелов и</t>
  </si>
  <si>
    <t>NPA-254</t>
  </si>
  <si>
    <t>Сведения о пакете. Неверная маска при типе проекта "Указ ММ"</t>
  </si>
  <si>
    <t>NPA-253</t>
  </si>
  <si>
    <t>Сведения о пакете. Ограничение на ввод в поле наименование и краткое описание.</t>
  </si>
  <si>
    <t>NPA-252</t>
  </si>
  <si>
    <t>Сведения о пакете. Подгруппа: "Проект предОставлен"</t>
  </si>
  <si>
    <t>NPA-251</t>
  </si>
  <si>
    <t>pdf-шаблон Лист согласования: Замечания и вопросы по шаблону.</t>
  </si>
  <si>
    <t>NPA-246</t>
  </si>
  <si>
    <t>Создание пакета: При попытке создать пакет документа с символами в поле Год НПА</t>
  </si>
  <si>
    <t>NPA-244</t>
  </si>
  <si>
    <t>Создание пакета: Переименовать поле Основание в блоке Дата рассмотрения</t>
  </si>
  <si>
    <t>NPA-243</t>
  </si>
  <si>
    <t>Сведения о пакете. Выводится неверное сообщение о том, что введенный номер был ранее зарезервирован</t>
  </si>
  <si>
    <t>NPA-242</t>
  </si>
  <si>
    <t>Сведения о пакете. Возможность ввести больше 4000 символов в поля "Наименование" и "Краткое описание"</t>
  </si>
  <si>
    <t>NPA-241</t>
  </si>
  <si>
    <t>Создание пакета: При попытке сохранить пакет документа с пустой датой рассмотрения, падает ошибка.</t>
  </si>
  <si>
    <t>NPA-240</t>
  </si>
  <si>
    <t>Сведения о пакете. Не отображаются значения по умолчанию в полях "Наименование" и "Краткое описание"</t>
  </si>
  <si>
    <t>NPA-239</t>
  </si>
  <si>
    <t>Сведения о пакете. Выводится неверное сообщение</t>
  </si>
  <si>
    <t>NPA-238</t>
  </si>
  <si>
    <t>Сведения о пакете.Выводится неверное сообщение о несоответствии номера маске</t>
  </si>
  <si>
    <t>NPA-236</t>
  </si>
  <si>
    <t>Сведения о пакете.Регистрационный номер документа</t>
  </si>
  <si>
    <t>NPA-235</t>
  </si>
  <si>
    <t>Сведения о пакете.Навязчивый попап "Выберите тип НПА"</t>
  </si>
  <si>
    <t>NPA-234</t>
  </si>
  <si>
    <t>Сведения о пакете.Виден чек-бокс "Закрытая база"</t>
  </si>
  <si>
    <t>NPA-223</t>
  </si>
  <si>
    <t>Сведения о пакете. Не выводится сообщение об ошибке</t>
  </si>
  <si>
    <t>NPA-215</t>
  </si>
  <si>
    <t>Сведения о пакете. Не отображается поле "Докладчик"</t>
  </si>
  <si>
    <t>NPA-214</t>
  </si>
  <si>
    <t>NPA-1523</t>
  </si>
  <si>
    <t>ОТКЛОНЕНА</t>
  </si>
  <si>
    <t>Гл.экран: вернуть виджет Согласователь</t>
  </si>
  <si>
    <t>NPA-1487</t>
  </si>
  <si>
    <t>Форма добавления состава пакета. Строгая структура по умолчанию.</t>
  </si>
  <si>
    <t>Устимова Елена</t>
  </si>
  <si>
    <t>NPA-563</t>
  </si>
  <si>
    <t>Состав: При переходе на вкладку Сведения учетный номер пакета меняется</t>
  </si>
  <si>
    <t>NPA-309</t>
  </si>
  <si>
    <t>В тексте тега title по всему тестовому стенду пишется информация о коммитах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</si>
</sst>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0"/>
      <color rgb="FF333333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i/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FEFDFA"/>
        <bgColor rgb="FFFEFDFA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right" wrapText="1"/>
    </xf>
    <xf numFmtId="0" fontId="1" fillId="6" borderId="1" xfId="0" applyFont="1" applyFill="1" applyBorder="1" applyAlignment="1">
      <alignment horizontal="right" wrapText="1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4" fillId="3" borderId="0" xfId="0" applyFont="1" applyFill="1"/>
    <xf numFmtId="0" fontId="2" fillId="0" borderId="0" xfId="0" applyFont="1"/>
    <xf numFmtId="0" fontId="2" fillId="3" borderId="1" xfId="0" applyFont="1" applyFill="1" applyBorder="1"/>
    <xf numFmtId="0" fontId="5" fillId="3" borderId="1" xfId="1" applyFill="1" applyBorder="1"/>
    <xf numFmtId="0" fontId="2" fillId="3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9" fontId="2" fillId="0" borderId="1" xfId="0" applyNumberFormat="1" applyFont="1" applyBorder="1"/>
    <xf numFmtId="10" fontId="2" fillId="0" borderId="1" xfId="0" applyNumberFormat="1" applyFont="1" applyBorder="1"/>
    <xf numFmtId="0" fontId="6" fillId="4" borderId="0" xfId="0" applyFont="1" applyFill="1"/>
    <xf numFmtId="14" fontId="2" fillId="0" borderId="1" xfId="0" applyNumberFormat="1" applyFont="1" applyBorder="1"/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7" fillId="7" borderId="1" xfId="0" applyFont="1" applyFill="1" applyBorder="1"/>
    <xf numFmtId="0" fontId="3" fillId="7" borderId="1" xfId="0" applyFont="1" applyFill="1" applyBorder="1"/>
    <xf numFmtId="0" fontId="9" fillId="0" borderId="0" xfId="0" applyFont="1"/>
    <xf numFmtId="0" fontId="8" fillId="8" borderId="1" xfId="0" applyFont="1" applyFill="1" applyBorder="1"/>
    <xf numFmtId="0" fontId="7" fillId="8" borderId="1" xfId="0" applyFont="1" applyFill="1" applyBorder="1"/>
    <xf numFmtId="0" fontId="10" fillId="0" borderId="0" xfId="0" applyFont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/>
    <xf numFmtId="0" fontId="1" fillId="6" borderId="3" xfId="0" applyFont="1" applyFill="1" applyBorder="1" applyAlignment="1">
      <alignment horizontal="right" wrapText="1"/>
    </xf>
    <xf numFmtId="0" fontId="1" fillId="5" borderId="2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4" fontId="7" fillId="0" borderId="1" xfId="0" applyNumberFormat="1" applyFont="1" applyBorder="1"/>
    <xf numFmtId="0" fontId="7" fillId="0" borderId="1" xfId="0" applyFont="1" applyBorder="1"/>
    <xf numFmtId="9" fontId="7" fillId="0" borderId="1" xfId="0" applyNumberFormat="1" applyFont="1" applyBorder="1"/>
    <xf numFmtId="10" fontId="7" fillId="0" borderId="1" xfId="0" applyNumberFormat="1" applyFont="1" applyBorder="1"/>
    <xf numFmtId="0" fontId="3" fillId="0" borderId="0" xfId="0" applyFont="1"/>
    <xf numFmtId="0" fontId="2" fillId="3" borderId="0" xfId="0" applyFont="1" applyFill="1"/>
    <xf numFmtId="0" fontId="3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19192913385829E-2"/>
          <c:y val="6.6547793891975487E-2"/>
          <c:w val="0.88056414041994746"/>
          <c:h val="0.72870657737734323"/>
        </c:manualLayout>
      </c:layout>
      <c:lineChart>
        <c:grouping val="standard"/>
        <c:varyColors val="0"/>
        <c:ser>
          <c:idx val="0"/>
          <c:order val="0"/>
          <c:tx>
            <c:strRef>
              <c:f>Аналитика!$H$3</c:f>
              <c:strCache>
                <c:ptCount val="1"/>
                <c:pt idx="0">
                  <c:v>Показатель рисков релиза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Аналитика!$A$6:$A$11</c:f>
              <c:numCache>
                <c:formatCode>General</c:formatCode>
                <c:ptCount val="6"/>
                <c:pt idx="0" formatCode="m/d/yyyy">
                  <c:v>43181</c:v>
                </c:pt>
              </c:numCache>
            </c:numRef>
          </c:cat>
          <c:val>
            <c:numRef>
              <c:f>Аналитика!$H$4:$H$19</c:f>
              <c:numCache>
                <c:formatCode>0%</c:formatCode>
                <c:ptCount val="16"/>
                <c:pt idx="0">
                  <c:v>0.52400000000000002</c:v>
                </c:pt>
                <c:pt idx="1">
                  <c:v>0.56000000000000005</c:v>
                </c:pt>
                <c:pt idx="2">
                  <c:v>0.59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Аналитика!$I$3</c:f>
              <c:strCache>
                <c:ptCount val="1"/>
                <c:pt idx="0">
                  <c:v>Показатель качества релиза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Аналитика!$A$6:$A$11</c:f>
              <c:numCache>
                <c:formatCode>General</c:formatCode>
                <c:ptCount val="6"/>
                <c:pt idx="0" formatCode="m/d/yyyy">
                  <c:v>43181</c:v>
                </c:pt>
              </c:numCache>
            </c:numRef>
          </c:cat>
          <c:val>
            <c:numRef>
              <c:f>Аналитика!$I$4:$I$19</c:f>
              <c:numCache>
                <c:formatCode>0.00%</c:formatCode>
                <c:ptCount val="16"/>
                <c:pt idx="0">
                  <c:v>6.2E-2</c:v>
                </c:pt>
                <c:pt idx="1">
                  <c:v>0.12790000000000001</c:v>
                </c:pt>
                <c:pt idx="2">
                  <c:v>0.1663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88544"/>
        <c:axId val="231790080"/>
      </c:lineChart>
      <c:dateAx>
        <c:axId val="2317885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90080"/>
        <c:crosses val="autoZero"/>
        <c:auto val="0"/>
        <c:lblOffset val="100"/>
        <c:baseTimeUnit val="days"/>
        <c:majorUnit val="7"/>
        <c:majorTimeUnit val="days"/>
        <c:minorUnit val="7"/>
        <c:minorTimeUnit val="days"/>
      </c:dateAx>
      <c:valAx>
        <c:axId val="2317900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885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15</xdr:row>
      <xdr:rowOff>185737</xdr:rowOff>
    </xdr:from>
    <xdr:to>
      <xdr:col>10</xdr:col>
      <xdr:colOff>6172199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172.17.21.45/projects/isod-madi/issues?query_id=193" TargetMode="External"/><Relationship Id="rId1" Type="http://schemas.openxmlformats.org/officeDocument/2006/relationships/hyperlink" Target="http://172.17.21.45/projects/isod-madi/issues?query_id=176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E16" sqref="E16"/>
    </sheetView>
  </sheetViews>
  <sheetFormatPr defaultColWidth="14.42578125" defaultRowHeight="15.75" customHeight="1" x14ac:dyDescent="0.25"/>
  <cols>
    <col min="1" max="1" width="28.85546875" style="45" customWidth="1"/>
    <col min="2" max="2" width="14.42578125" style="45" customWidth="1"/>
    <col min="3" max="3" width="17.140625" style="45" customWidth="1"/>
    <col min="4" max="4" width="14.42578125" style="45" customWidth="1"/>
    <col min="5" max="5" width="15.7109375" style="45" customWidth="1"/>
    <col min="6" max="6" width="14.42578125" style="45" customWidth="1"/>
    <col min="7" max="7" width="16" style="45" customWidth="1"/>
    <col min="8" max="8" width="14.42578125" style="45" customWidth="1"/>
    <col min="9" max="9" width="17.42578125" style="45" customWidth="1"/>
    <col min="10" max="10" width="5.85546875" style="45" customWidth="1"/>
    <col min="11" max="11" width="92.7109375" style="45" customWidth="1"/>
    <col min="12" max="22" width="14.42578125" style="45" customWidth="1"/>
    <col min="23" max="16384" width="14.42578125" style="45"/>
  </cols>
  <sheetData>
    <row r="1" spans="1:11" ht="15" customHeight="1" x14ac:dyDescent="0.25">
      <c r="A1" s="46" t="s">
        <v>0</v>
      </c>
      <c r="B1" s="47"/>
      <c r="C1" s="47"/>
      <c r="D1" s="47"/>
      <c r="E1" s="47"/>
      <c r="F1" s="47"/>
      <c r="G1" s="47"/>
      <c r="H1" s="13"/>
      <c r="I1" s="13"/>
      <c r="K1" s="14" t="s">
        <v>1</v>
      </c>
    </row>
    <row r="2" spans="1:11" ht="39" customHeight="1" x14ac:dyDescent="0.25">
      <c r="A2" s="15"/>
      <c r="B2" s="16" t="s">
        <v>2</v>
      </c>
      <c r="C2" s="16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7" t="s">
        <v>8</v>
      </c>
      <c r="I2" s="17" t="s">
        <v>9</v>
      </c>
      <c r="K2" s="18" t="s">
        <v>10</v>
      </c>
    </row>
    <row r="3" spans="1:11" ht="39" customHeight="1" x14ac:dyDescent="0.25">
      <c r="A3" s="25" t="s">
        <v>11</v>
      </c>
      <c r="B3" s="19" t="s">
        <v>12</v>
      </c>
      <c r="C3" s="25" t="s">
        <v>13</v>
      </c>
      <c r="D3" s="25" t="s">
        <v>14</v>
      </c>
      <c r="E3" s="19" t="s">
        <v>15</v>
      </c>
      <c r="F3" s="19" t="s">
        <v>16</v>
      </c>
      <c r="G3" s="25" t="s">
        <v>17</v>
      </c>
      <c r="H3" s="19" t="s">
        <v>18</v>
      </c>
      <c r="I3" s="19" t="s">
        <v>19</v>
      </c>
      <c r="K3" s="18" t="s">
        <v>20</v>
      </c>
    </row>
    <row r="4" spans="1:11" ht="15" customHeight="1" x14ac:dyDescent="0.25">
      <c r="A4" s="41">
        <v>43195</v>
      </c>
      <c r="B4" s="24">
        <f>B29</f>
        <v>273</v>
      </c>
      <c r="C4" s="24">
        <f>B27+B23</f>
        <v>227</v>
      </c>
      <c r="D4" s="24">
        <f>B26</f>
        <v>40</v>
      </c>
      <c r="E4" s="24">
        <f>B27</f>
        <v>198</v>
      </c>
      <c r="F4" s="24">
        <f>B22+B24+B25</f>
        <v>2</v>
      </c>
      <c r="G4" s="24">
        <f>B23</f>
        <v>29</v>
      </c>
      <c r="H4" s="20">
        <f>1-(2*E4+1*(D4-E4))/(2*C4+1*(B4-C4))</f>
        <v>0.52400000000000002</v>
      </c>
      <c r="I4" s="21">
        <f>(2*G4+1*(F4-G4))/(2*C4+1*(B4-C4))</f>
        <v>6.2E-2</v>
      </c>
      <c r="K4" s="22" t="s">
        <v>21</v>
      </c>
    </row>
    <row r="5" spans="1:11" ht="15" customHeight="1" x14ac:dyDescent="0.25">
      <c r="A5" s="23">
        <v>43188</v>
      </c>
      <c r="B5" s="42">
        <v>252</v>
      </c>
      <c r="C5" s="42">
        <v>186</v>
      </c>
      <c r="D5" s="42">
        <v>31</v>
      </c>
      <c r="E5" s="42">
        <v>163</v>
      </c>
      <c r="F5" s="42">
        <v>33</v>
      </c>
      <c r="G5" s="42">
        <v>23</v>
      </c>
      <c r="H5" s="43">
        <v>0.56000000000000005</v>
      </c>
      <c r="I5" s="44">
        <v>0.12790000000000001</v>
      </c>
    </row>
    <row r="6" spans="1:11" ht="15" customHeight="1" x14ac:dyDescent="0.25">
      <c r="A6" s="23">
        <v>43181</v>
      </c>
      <c r="B6" s="24">
        <v>247</v>
      </c>
      <c r="C6" s="24">
        <v>168</v>
      </c>
      <c r="D6" s="24">
        <v>34</v>
      </c>
      <c r="E6" s="24">
        <v>138</v>
      </c>
      <c r="F6" s="24">
        <v>39</v>
      </c>
      <c r="G6" s="24">
        <v>30</v>
      </c>
      <c r="H6" s="20">
        <v>0.59</v>
      </c>
      <c r="I6" s="21">
        <v>0.1663</v>
      </c>
    </row>
    <row r="7" spans="1:11" ht="15.75" customHeight="1" x14ac:dyDescent="0.25">
      <c r="A7" s="26"/>
      <c r="B7" s="26"/>
      <c r="C7" s="26"/>
      <c r="D7" s="26"/>
      <c r="E7" s="26"/>
      <c r="F7" s="26"/>
      <c r="G7" s="26"/>
      <c r="H7" s="26"/>
      <c r="I7" s="26"/>
    </row>
    <row r="8" spans="1:11" ht="15" customHeight="1" x14ac:dyDescent="0.25">
      <c r="B8" s="24"/>
      <c r="C8" s="24"/>
      <c r="D8" s="24"/>
      <c r="E8" s="24"/>
      <c r="F8" s="24"/>
      <c r="G8" s="24"/>
      <c r="H8" s="20"/>
      <c r="I8" s="21"/>
    </row>
    <row r="9" spans="1:11" ht="15" customHeight="1" x14ac:dyDescent="0.25">
      <c r="A9" s="23"/>
      <c r="B9" s="24"/>
      <c r="C9" s="24"/>
      <c r="D9" s="24"/>
      <c r="E9" s="24"/>
      <c r="F9" s="24"/>
      <c r="G9" s="24"/>
      <c r="H9" s="20"/>
      <c r="I9" s="21"/>
    </row>
    <row r="10" spans="1:11" ht="15" customHeight="1" x14ac:dyDescent="0.25">
      <c r="A10" s="23"/>
      <c r="B10" s="24"/>
      <c r="C10" s="24"/>
      <c r="D10" s="24"/>
      <c r="E10" s="24"/>
      <c r="F10" s="24"/>
      <c r="G10" s="24"/>
      <c r="H10" s="20"/>
      <c r="I10" s="21"/>
    </row>
    <row r="11" spans="1:11" ht="15" customHeight="1" x14ac:dyDescent="0.25">
      <c r="A11" s="23"/>
      <c r="B11" s="24"/>
      <c r="C11" s="24"/>
      <c r="D11" s="24"/>
      <c r="E11" s="24"/>
      <c r="F11" s="24"/>
      <c r="G11" s="24"/>
      <c r="H11" s="20"/>
      <c r="I11" s="21"/>
    </row>
    <row r="12" spans="1:11" ht="15" customHeight="1" x14ac:dyDescent="0.25">
      <c r="A12" s="25"/>
      <c r="B12" s="25"/>
      <c r="C12" s="25"/>
      <c r="D12" s="25"/>
      <c r="E12" s="25"/>
      <c r="F12" s="25"/>
      <c r="G12" s="25"/>
      <c r="H12" s="20"/>
      <c r="I12" s="21"/>
    </row>
    <row r="13" spans="1:11" ht="15" customHeight="1" x14ac:dyDescent="0.25">
      <c r="A13" s="25"/>
      <c r="B13" s="25"/>
      <c r="C13" s="25"/>
      <c r="D13" s="25"/>
      <c r="E13" s="25"/>
      <c r="F13" s="25"/>
      <c r="G13" s="25"/>
      <c r="H13" s="20"/>
      <c r="I13" s="21"/>
    </row>
    <row r="14" spans="1:11" ht="15.75" customHeight="1" x14ac:dyDescent="0.25">
      <c r="A14" s="26"/>
      <c r="B14" s="26"/>
      <c r="C14" s="26"/>
      <c r="D14" s="26"/>
      <c r="E14" s="26"/>
      <c r="F14" s="26"/>
      <c r="G14" s="26"/>
      <c r="H14" s="20"/>
      <c r="I14" s="21"/>
    </row>
    <row r="15" spans="1:11" ht="15.75" customHeight="1" x14ac:dyDescent="0.25">
      <c r="A15" s="26"/>
      <c r="B15" s="26"/>
      <c r="C15" s="26"/>
      <c r="D15" s="26"/>
      <c r="E15" s="26"/>
      <c r="F15" s="26"/>
      <c r="G15" s="26"/>
      <c r="H15" s="20"/>
      <c r="I15" s="21"/>
    </row>
    <row r="16" spans="1:11" ht="15" customHeight="1" x14ac:dyDescent="0.25">
      <c r="A16" s="24"/>
      <c r="B16" s="26"/>
      <c r="C16" s="26"/>
      <c r="D16" s="26"/>
      <c r="E16" s="26"/>
      <c r="F16" s="26"/>
      <c r="G16" s="26"/>
      <c r="H16" s="20"/>
      <c r="I16" s="21"/>
    </row>
    <row r="17" spans="1:9" ht="15" customHeight="1" x14ac:dyDescent="0.25">
      <c r="A17" s="24"/>
      <c r="B17" s="24"/>
      <c r="C17" s="24"/>
      <c r="D17" s="24"/>
      <c r="E17" s="24"/>
      <c r="F17" s="24"/>
      <c r="G17" s="24"/>
      <c r="H17" s="20"/>
      <c r="I17" s="21"/>
    </row>
    <row r="18" spans="1:9" ht="15" customHeight="1" x14ac:dyDescent="0.25">
      <c r="A18" s="25"/>
      <c r="B18" s="25"/>
      <c r="C18" s="25"/>
      <c r="D18" s="25"/>
      <c r="E18" s="25"/>
      <c r="F18" s="25"/>
      <c r="G18" s="25"/>
      <c r="H18" s="20"/>
      <c r="I18" s="21"/>
    </row>
    <row r="19" spans="1:9" ht="15" customHeight="1" x14ac:dyDescent="0.25">
      <c r="A19" s="25"/>
      <c r="B19" s="25"/>
      <c r="C19" s="25"/>
      <c r="D19" s="25"/>
      <c r="E19" s="25"/>
      <c r="F19" s="25"/>
      <c r="G19" s="25"/>
      <c r="H19" s="20"/>
      <c r="I19" s="21"/>
    </row>
    <row r="20" spans="1:9" ht="15" customHeight="1" x14ac:dyDescent="0.25"/>
    <row r="21" spans="1:9" ht="15.75" customHeight="1" x14ac:dyDescent="0.25">
      <c r="A21" s="27" t="s">
        <v>22</v>
      </c>
      <c r="B21" s="28"/>
    </row>
    <row r="22" spans="1:9" ht="15.75" customHeight="1" x14ac:dyDescent="0.25">
      <c r="A22" s="33" t="s">
        <v>23</v>
      </c>
      <c r="B22" s="26">
        <f>'В аналитике'!I3</f>
        <v>0</v>
      </c>
    </row>
    <row r="23" spans="1:9" ht="15.75" customHeight="1" x14ac:dyDescent="0.25">
      <c r="A23" s="33" t="s">
        <v>17</v>
      </c>
      <c r="B23" s="26">
        <f>'Открытые баги'!H3</f>
        <v>29</v>
      </c>
    </row>
    <row r="24" spans="1:9" ht="15.75" customHeight="1" x14ac:dyDescent="0.25">
      <c r="A24" s="33" t="s">
        <v>24</v>
      </c>
      <c r="B24" s="26">
        <f>'В разработке'!I3</f>
        <v>2</v>
      </c>
    </row>
    <row r="25" spans="1:9" ht="16.5" customHeight="1" x14ac:dyDescent="0.25">
      <c r="A25" s="33" t="s">
        <v>25</v>
      </c>
      <c r="B25" s="26">
        <f>'В тестировании'!H3</f>
        <v>0</v>
      </c>
    </row>
    <row r="26" spans="1:9" ht="15.75" customHeight="1" x14ac:dyDescent="0.25">
      <c r="A26" s="33" t="s">
        <v>14</v>
      </c>
      <c r="B26" s="26">
        <f>'Готовые задачи'!H3</f>
        <v>40</v>
      </c>
    </row>
    <row r="27" spans="1:9" ht="15" customHeight="1" x14ac:dyDescent="0.25">
      <c r="A27" s="33" t="s">
        <v>15</v>
      </c>
      <c r="B27" s="26">
        <f>'Исправленные баги'!G3</f>
        <v>198</v>
      </c>
      <c r="F27" s="32"/>
    </row>
    <row r="28" spans="1:9" ht="15" customHeight="1" x14ac:dyDescent="0.25">
      <c r="A28" s="33" t="s">
        <v>26</v>
      </c>
      <c r="B28" s="26">
        <f>'Отложеные,отклоненные'!H3</f>
        <v>4</v>
      </c>
      <c r="F28" s="32"/>
    </row>
    <row r="29" spans="1:9" ht="15.75" customHeight="1" x14ac:dyDescent="0.25">
      <c r="A29" s="31" t="s">
        <v>27</v>
      </c>
      <c r="B29" s="30">
        <f>SUM(B22:B28)</f>
        <v>273</v>
      </c>
      <c r="F29" s="32"/>
    </row>
    <row r="30" spans="1:9" ht="15.75" customHeight="1" x14ac:dyDescent="0.25">
      <c r="F30" s="32"/>
    </row>
    <row r="31" spans="1:9" ht="15.75" customHeight="1" x14ac:dyDescent="0.25">
      <c r="F31" s="32"/>
    </row>
    <row r="32" spans="1:9" ht="15.75" customHeight="1" x14ac:dyDescent="0.25">
      <c r="F32" s="32"/>
    </row>
    <row r="33" spans="6:6" ht="15.75" customHeight="1" x14ac:dyDescent="0.25">
      <c r="F33" s="32"/>
    </row>
    <row r="34" spans="6:6" ht="15.75" customHeight="1" x14ac:dyDescent="0.25">
      <c r="F34" s="32"/>
    </row>
  </sheetData>
  <mergeCells count="1">
    <mergeCell ref="A1:G1"/>
  </mergeCells>
  <hyperlinks>
    <hyperlink ref="B2" r:id="rId1"/>
    <hyperlink ref="C2" r:id="rId2"/>
  </hyperlinks>
  <pageMargins left="0.7" right="0.7" top="0.75" bottom="0.75" header="0.3" footer="0.3"/>
  <pageSetup paperSize="9"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2:J11"/>
  <sheetViews>
    <sheetView workbookViewId="0">
      <selection activeCell="C16" sqref="C16"/>
    </sheetView>
  </sheetViews>
  <sheetFormatPr defaultRowHeight="15" x14ac:dyDescent="0.25"/>
  <cols>
    <col min="2" max="2" width="15.42578125" style="35" customWidth="1"/>
    <col min="3" max="3" width="19.7109375" style="35" customWidth="1"/>
    <col min="4" max="4" width="17" style="35" customWidth="1"/>
    <col min="5" max="5" width="14.140625" style="35" customWidth="1"/>
    <col min="6" max="6" width="97.85546875" style="35" customWidth="1"/>
    <col min="7" max="7" width="28.42578125" style="35" customWidth="1"/>
    <col min="8" max="8" width="25.28515625" style="35" customWidth="1"/>
    <col min="9" max="9" width="15.85546875" style="35" customWidth="1"/>
    <col min="10" max="10" width="16.7109375" style="35" customWidth="1"/>
  </cols>
  <sheetData>
    <row r="2" spans="2:9" ht="15.75" customHeight="1" x14ac:dyDescent="0.25">
      <c r="B2" s="5" t="s">
        <v>28</v>
      </c>
      <c r="C2" s="4" t="s">
        <v>29</v>
      </c>
      <c r="D2" s="4" t="s">
        <v>30</v>
      </c>
      <c r="E2" s="4" t="s">
        <v>31</v>
      </c>
      <c r="F2" s="6" t="s">
        <v>32</v>
      </c>
      <c r="G2" s="4" t="s">
        <v>33</v>
      </c>
      <c r="H2" s="6" t="s">
        <v>34</v>
      </c>
      <c r="I2" s="8" t="s">
        <v>35</v>
      </c>
    </row>
    <row r="3" spans="2:9" ht="15.75" customHeight="1" x14ac:dyDescent="0.25">
      <c r="B3" s="33"/>
      <c r="C3" s="33"/>
      <c r="D3" s="33"/>
      <c r="E3" s="33"/>
      <c r="F3" s="33"/>
      <c r="G3" s="33"/>
      <c r="H3" s="34"/>
      <c r="I3" s="9">
        <f>COUNTA(F5:F992)</f>
        <v>0</v>
      </c>
    </row>
    <row r="4" spans="2:9" x14ac:dyDescent="0.25">
      <c r="B4" s="33"/>
      <c r="C4" s="33"/>
      <c r="D4" s="33"/>
      <c r="E4" s="33"/>
      <c r="F4" s="33"/>
      <c r="G4" s="33"/>
      <c r="H4" s="34"/>
    </row>
    <row r="5" spans="2:9" x14ac:dyDescent="0.25">
      <c r="B5" s="33"/>
      <c r="C5" s="34"/>
      <c r="D5" s="34"/>
      <c r="E5" s="34"/>
      <c r="F5" s="34"/>
      <c r="G5" s="34"/>
      <c r="H5" s="34"/>
    </row>
    <row r="9" spans="2:9" x14ac:dyDescent="0.25">
      <c r="C9" s="40"/>
      <c r="D9" s="40"/>
      <c r="E9" s="40"/>
      <c r="H9" s="40"/>
    </row>
    <row r="11" spans="2:9" x14ac:dyDescent="0.25">
      <c r="C11" s="40"/>
      <c r="D11" s="40"/>
      <c r="E11" s="40"/>
      <c r="H11" s="40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opLeftCell="E1" workbookViewId="0">
      <selection activeCell="G12" sqref="G12"/>
    </sheetView>
  </sheetViews>
  <sheetFormatPr defaultRowHeight="15" x14ac:dyDescent="0.25"/>
  <cols>
    <col min="2" max="2" width="14.7109375" style="35" customWidth="1"/>
    <col min="3" max="3" width="26.42578125" style="35" customWidth="1"/>
    <col min="4" max="4" width="24.42578125" style="35" customWidth="1"/>
    <col min="5" max="5" width="15.5703125" style="35" customWidth="1"/>
    <col min="6" max="6" width="111" style="40" customWidth="1"/>
    <col min="7" max="7" width="31.42578125" style="35" customWidth="1"/>
    <col min="8" max="8" width="24.5703125" style="35" customWidth="1"/>
    <col min="9" max="9" width="15.28515625" style="35" customWidth="1"/>
  </cols>
  <sheetData>
    <row r="2" spans="1:11" ht="15.75" customHeight="1" x14ac:dyDescent="0.25">
      <c r="A2" s="40"/>
      <c r="B2" s="5" t="s">
        <v>28</v>
      </c>
      <c r="C2" s="4" t="s">
        <v>29</v>
      </c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  <c r="I2" s="8" t="s">
        <v>35</v>
      </c>
      <c r="J2" s="40"/>
      <c r="K2" s="40"/>
    </row>
    <row r="3" spans="1:11" ht="18" customHeight="1" x14ac:dyDescent="0.25">
      <c r="B3" s="33" t="s">
        <v>36</v>
      </c>
      <c r="C3" s="33" t="s">
        <v>37</v>
      </c>
      <c r="D3" s="33" t="s">
        <v>38</v>
      </c>
      <c r="E3" s="33" t="s">
        <v>39</v>
      </c>
      <c r="F3" s="33" t="s">
        <v>40</v>
      </c>
      <c r="G3" s="33" t="s">
        <v>41</v>
      </c>
      <c r="H3" s="34" t="s">
        <v>42</v>
      </c>
      <c r="I3" s="36">
        <f>COUNTA(F3:F100)</f>
        <v>2</v>
      </c>
      <c r="J3" s="40"/>
      <c r="K3" s="40"/>
    </row>
    <row r="4" spans="1:11" x14ac:dyDescent="0.25">
      <c r="B4" s="33" t="s">
        <v>43</v>
      </c>
      <c r="C4" s="33" t="s">
        <v>37</v>
      </c>
      <c r="D4" s="33" t="s">
        <v>38</v>
      </c>
      <c r="E4" s="33" t="s">
        <v>39</v>
      </c>
      <c r="F4" s="33" t="s">
        <v>44</v>
      </c>
      <c r="G4" s="33" t="s">
        <v>45</v>
      </c>
      <c r="H4" s="34" t="s">
        <v>42</v>
      </c>
      <c r="I4" s="40"/>
      <c r="J4" s="40"/>
      <c r="K4" s="40"/>
    </row>
    <row r="5" spans="1:11" x14ac:dyDescent="0.25">
      <c r="B5" s="33"/>
      <c r="C5" s="33"/>
      <c r="D5" s="33"/>
      <c r="E5" s="33"/>
      <c r="F5" s="33"/>
      <c r="G5" s="33"/>
      <c r="H5" s="34"/>
      <c r="I5" s="40"/>
      <c r="J5" s="40"/>
      <c r="K5" s="40"/>
    </row>
    <row r="6" spans="1:11" x14ac:dyDescent="0.25">
      <c r="B6" s="33"/>
      <c r="C6" s="33"/>
      <c r="D6" s="33"/>
      <c r="E6" s="33"/>
      <c r="F6" s="33"/>
      <c r="G6" s="33"/>
      <c r="H6" s="34"/>
      <c r="I6" s="40"/>
      <c r="J6" s="40"/>
      <c r="K6" s="40"/>
    </row>
    <row r="7" spans="1:11" x14ac:dyDescent="0.25">
      <c r="B7" s="33"/>
      <c r="C7" s="33"/>
      <c r="D7" s="33"/>
      <c r="E7" s="33"/>
      <c r="F7" s="33"/>
      <c r="G7" s="33"/>
      <c r="H7" s="34"/>
      <c r="I7" s="40"/>
      <c r="J7" s="40"/>
      <c r="K7" s="40"/>
    </row>
    <row r="8" spans="1:11" x14ac:dyDescent="0.25">
      <c r="B8" s="33"/>
      <c r="C8" s="33"/>
      <c r="D8" s="33"/>
      <c r="E8" s="33"/>
      <c r="F8" s="33"/>
      <c r="G8" s="33"/>
      <c r="H8" s="34"/>
      <c r="I8" s="40"/>
      <c r="J8" s="40"/>
      <c r="K8" s="40"/>
    </row>
    <row r="9" spans="1:11" x14ac:dyDescent="0.25">
      <c r="B9" s="33"/>
      <c r="C9" s="33"/>
      <c r="D9" s="33"/>
      <c r="E9" s="33"/>
      <c r="F9" s="33"/>
      <c r="G9" s="34"/>
      <c r="H9" s="34"/>
      <c r="I9" s="40"/>
      <c r="J9" s="40"/>
      <c r="K9" s="40"/>
    </row>
    <row r="10" spans="1:11" x14ac:dyDescent="0.25">
      <c r="B10" s="33"/>
      <c r="C10" s="33"/>
      <c r="D10" s="33"/>
      <c r="E10" s="33"/>
      <c r="F10" s="33"/>
      <c r="G10" s="33"/>
      <c r="H10" s="34"/>
      <c r="I10" s="40"/>
      <c r="J10" s="40"/>
      <c r="K10" s="40"/>
    </row>
    <row r="11" spans="1:11" x14ac:dyDescent="0.25">
      <c r="B11" s="33"/>
      <c r="C11" s="33"/>
      <c r="D11" s="33"/>
      <c r="E11" s="33"/>
      <c r="F11" s="33"/>
      <c r="G11" s="33"/>
      <c r="H11" s="34"/>
      <c r="I11" s="40"/>
      <c r="J11" s="40"/>
      <c r="K11" s="40"/>
    </row>
    <row r="12" spans="1:11" x14ac:dyDescent="0.25">
      <c r="B12" s="33"/>
      <c r="C12" s="33"/>
      <c r="D12" s="33"/>
      <c r="E12" s="33"/>
      <c r="F12" s="33"/>
      <c r="G12" s="33"/>
      <c r="H12" s="34"/>
      <c r="I12" s="40"/>
      <c r="J12" s="40"/>
      <c r="K12" s="40"/>
    </row>
    <row r="13" spans="1:11" x14ac:dyDescent="0.25">
      <c r="A13" s="40"/>
      <c r="G13" s="40"/>
      <c r="H13" s="40"/>
      <c r="I13" s="40"/>
      <c r="J13" s="40"/>
      <c r="K13" s="40"/>
    </row>
    <row r="14" spans="1:11" x14ac:dyDescent="0.25">
      <c r="A14" s="40"/>
      <c r="H14" s="40"/>
      <c r="I14" s="40"/>
      <c r="J14" s="40"/>
      <c r="K14" s="40"/>
    </row>
    <row r="15" spans="1:11" x14ac:dyDescent="0.25">
      <c r="A15" s="40"/>
      <c r="H15" s="40"/>
      <c r="I15" s="40"/>
      <c r="J15" s="40"/>
      <c r="K15" s="40"/>
    </row>
    <row r="16" spans="1:11" x14ac:dyDescent="0.25">
      <c r="A16" s="40"/>
      <c r="H16" s="40"/>
      <c r="I16" s="40"/>
      <c r="J16" s="40"/>
      <c r="K16" s="40"/>
    </row>
    <row r="17" spans="1:11" x14ac:dyDescent="0.25">
      <c r="A17" s="40"/>
      <c r="G17" s="40"/>
      <c r="H17" s="40"/>
      <c r="I17" s="40"/>
      <c r="J17" s="40"/>
      <c r="K17" s="40"/>
    </row>
    <row r="18" spans="1:11" x14ac:dyDescent="0.25">
      <c r="G18" s="40"/>
      <c r="H18" s="40"/>
    </row>
    <row r="19" spans="1:11" x14ac:dyDescent="0.25">
      <c r="H19" s="40"/>
    </row>
    <row r="20" spans="1:11" x14ac:dyDescent="0.25">
      <c r="G20" s="40"/>
      <c r="H20" s="40"/>
    </row>
    <row r="21" spans="1:11" x14ac:dyDescent="0.25">
      <c r="G21" s="40"/>
      <c r="H21" s="40"/>
    </row>
    <row r="22" spans="1:11" x14ac:dyDescent="0.25">
      <c r="G22" s="40"/>
      <c r="H22" s="40"/>
    </row>
    <row r="23" spans="1:11" x14ac:dyDescent="0.25">
      <c r="G23" s="40"/>
      <c r="H23" s="40"/>
    </row>
    <row r="24" spans="1:11" x14ac:dyDescent="0.25">
      <c r="G24" s="40"/>
      <c r="H24" s="40"/>
    </row>
    <row r="25" spans="1:11" x14ac:dyDescent="0.25">
      <c r="G25" s="40"/>
      <c r="H25" s="40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D28" sqref="D28"/>
    </sheetView>
  </sheetViews>
  <sheetFormatPr defaultRowHeight="15" x14ac:dyDescent="0.25"/>
  <cols>
    <col min="2" max="2" width="13.5703125" style="7" customWidth="1"/>
    <col min="3" max="3" width="27" style="35" customWidth="1"/>
    <col min="4" max="4" width="31.28515625" style="35" customWidth="1"/>
    <col min="5" max="5" width="79.7109375" style="35" customWidth="1"/>
    <col min="6" max="7" width="27.42578125" style="35" customWidth="1"/>
    <col min="8" max="8" width="18.140625" style="35" customWidth="1"/>
  </cols>
  <sheetData>
    <row r="2" spans="2:8" ht="15.75" customHeight="1" x14ac:dyDescent="0.25">
      <c r="B2" s="37" t="s">
        <v>28</v>
      </c>
      <c r="C2" s="10" t="s">
        <v>29</v>
      </c>
      <c r="D2" s="10" t="s">
        <v>30</v>
      </c>
      <c r="E2" s="11" t="s">
        <v>32</v>
      </c>
      <c r="F2" s="10" t="s">
        <v>33</v>
      </c>
      <c r="G2" s="11" t="s">
        <v>34</v>
      </c>
      <c r="H2" s="8" t="s">
        <v>35</v>
      </c>
    </row>
    <row r="3" spans="2:8" ht="12.75" customHeight="1" x14ac:dyDescent="0.25">
      <c r="B3" s="33"/>
      <c r="C3" s="33"/>
      <c r="D3" s="33"/>
      <c r="E3" s="33"/>
      <c r="F3" s="33"/>
      <c r="G3" s="33"/>
      <c r="H3" s="36">
        <f>COUNTA(E3:E95)</f>
        <v>0</v>
      </c>
    </row>
    <row r="4" spans="2:8" x14ac:dyDescent="0.25">
      <c r="B4" s="33"/>
      <c r="C4" s="33"/>
      <c r="D4" s="33"/>
      <c r="E4" s="33"/>
      <c r="F4" s="33"/>
      <c r="G4" s="33"/>
    </row>
    <row r="5" spans="2:8" ht="15" customHeight="1" x14ac:dyDescent="0.25">
      <c r="B5" s="33"/>
      <c r="C5" s="33"/>
      <c r="D5" s="33"/>
      <c r="E5" s="33"/>
      <c r="F5" s="33"/>
      <c r="G5" s="33"/>
    </row>
    <row r="6" spans="2:8" x14ac:dyDescent="0.25">
      <c r="B6" s="33"/>
      <c r="C6" s="33"/>
      <c r="D6" s="33"/>
      <c r="E6" s="33"/>
      <c r="F6" s="33"/>
      <c r="G6" s="33"/>
    </row>
    <row r="7" spans="2:8" x14ac:dyDescent="0.25">
      <c r="B7" s="33"/>
      <c r="C7" s="33"/>
      <c r="D7" s="33"/>
      <c r="E7" s="33"/>
      <c r="F7" s="33"/>
      <c r="G7" s="33"/>
    </row>
    <row r="8" spans="2:8" x14ac:dyDescent="0.25">
      <c r="B8" s="33"/>
      <c r="C8" s="33"/>
      <c r="D8" s="33"/>
      <c r="E8" s="33"/>
      <c r="F8" s="33"/>
      <c r="G8" s="33"/>
    </row>
    <row r="9" spans="2:8" x14ac:dyDescent="0.25">
      <c r="B9" s="33"/>
      <c r="C9" s="33"/>
      <c r="D9" s="33"/>
      <c r="E9" s="33"/>
      <c r="F9" s="33"/>
      <c r="G9" s="33"/>
    </row>
    <row r="10" spans="2:8" x14ac:dyDescent="0.25">
      <c r="B10" s="33"/>
      <c r="C10" s="33"/>
      <c r="D10" s="33"/>
      <c r="E10" s="33"/>
      <c r="F10" s="33"/>
      <c r="G10" s="33"/>
    </row>
    <row r="11" spans="2:8" x14ac:dyDescent="0.25">
      <c r="B11" s="33"/>
      <c r="C11" s="33"/>
      <c r="D11" s="33"/>
      <c r="E11" s="33"/>
      <c r="F11" s="33"/>
      <c r="G11" s="33"/>
    </row>
    <row r="12" spans="2:8" x14ac:dyDescent="0.25">
      <c r="B12" s="33"/>
      <c r="C12" s="33"/>
      <c r="D12" s="33"/>
      <c r="E12" s="33"/>
      <c r="F12" s="33"/>
      <c r="G12" s="33"/>
    </row>
    <row r="13" spans="2:8" x14ac:dyDescent="0.25">
      <c r="B13" s="33"/>
      <c r="C13" s="33"/>
      <c r="D13" s="33"/>
      <c r="E13" s="33"/>
      <c r="F13" s="33"/>
      <c r="G13" s="33"/>
    </row>
    <row r="14" spans="2:8" x14ac:dyDescent="0.25">
      <c r="B14" s="33"/>
      <c r="C14" s="33"/>
      <c r="D14" s="33"/>
      <c r="E14" s="33"/>
      <c r="F14" s="33"/>
      <c r="G14" s="33"/>
    </row>
    <row r="15" spans="2:8" x14ac:dyDescent="0.25">
      <c r="B15" s="33"/>
      <c r="C15" s="33"/>
      <c r="D15" s="33"/>
      <c r="E15" s="33"/>
      <c r="F15" s="33"/>
      <c r="G15" s="33"/>
    </row>
    <row r="16" spans="2:8" x14ac:dyDescent="0.25">
      <c r="B16" s="33"/>
      <c r="C16" s="33"/>
      <c r="D16" s="33"/>
      <c r="E16" s="33"/>
      <c r="F16" s="33"/>
      <c r="G16" s="33"/>
    </row>
    <row r="17" spans="2:7" x14ac:dyDescent="0.25">
      <c r="B17" s="33"/>
      <c r="C17" s="33"/>
      <c r="D17" s="33"/>
      <c r="E17" s="33"/>
      <c r="F17" s="33"/>
      <c r="G17" s="33"/>
    </row>
    <row r="18" spans="2:7" x14ac:dyDescent="0.25">
      <c r="B18" s="33"/>
      <c r="C18" s="33"/>
      <c r="D18" s="33"/>
      <c r="E18" s="33"/>
      <c r="F18" s="33"/>
      <c r="G18" s="33"/>
    </row>
    <row r="19" spans="2:7" x14ac:dyDescent="0.25">
      <c r="B19" s="33"/>
      <c r="C19" s="33"/>
      <c r="D19" s="33"/>
      <c r="E19" s="33"/>
      <c r="F19" s="33"/>
      <c r="G19" s="33"/>
    </row>
    <row r="20" spans="2:7" x14ac:dyDescent="0.25">
      <c r="B20" s="33"/>
      <c r="C20" s="33"/>
      <c r="D20" s="33"/>
      <c r="E20" s="33"/>
      <c r="F20" s="33"/>
      <c r="G20" s="33"/>
    </row>
    <row r="21" spans="2:7" x14ac:dyDescent="0.25">
      <c r="B21" s="33"/>
      <c r="C21" s="33"/>
      <c r="D21" s="33"/>
      <c r="E21" s="33"/>
      <c r="F21" s="33"/>
      <c r="G21" s="33"/>
    </row>
    <row r="22" spans="2:7" x14ac:dyDescent="0.25">
      <c r="B22" s="33"/>
      <c r="C22" s="33"/>
      <c r="D22" s="33"/>
      <c r="E22" s="33"/>
      <c r="F22" s="33"/>
      <c r="G22" s="33"/>
    </row>
    <row r="23" spans="2:7" x14ac:dyDescent="0.25">
      <c r="B23" s="33"/>
      <c r="C23" s="33"/>
      <c r="D23" s="33"/>
      <c r="E23" s="33"/>
      <c r="F23" s="33"/>
      <c r="G23" s="33"/>
    </row>
    <row r="24" spans="2:7" x14ac:dyDescent="0.25">
      <c r="B24" s="33"/>
      <c r="C24" s="33"/>
      <c r="D24" s="33"/>
      <c r="E24" s="33"/>
      <c r="F24" s="33"/>
      <c r="G24" s="33"/>
    </row>
    <row r="25" spans="2:7" x14ac:dyDescent="0.25">
      <c r="B25" s="33"/>
      <c r="C25" s="33"/>
      <c r="D25" s="33"/>
      <c r="E25" s="33"/>
      <c r="F25" s="33"/>
      <c r="G25" s="33"/>
    </row>
    <row r="31" spans="2:7" x14ac:dyDescent="0.25">
      <c r="G31" s="4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4"/>
  <sheetViews>
    <sheetView tabSelected="1" workbookViewId="0">
      <selection activeCell="E30" sqref="E30"/>
    </sheetView>
  </sheetViews>
  <sheetFormatPr defaultRowHeight="15" x14ac:dyDescent="0.25"/>
  <cols>
    <col min="2" max="2" width="13.28515625" style="1" customWidth="1"/>
    <col min="3" max="3" width="25.7109375" style="1" customWidth="1"/>
    <col min="4" max="4" width="9.85546875" style="35" customWidth="1"/>
    <col min="5" max="5" width="81.85546875" style="40" customWidth="1"/>
    <col min="6" max="6" width="28.42578125" style="35" customWidth="1"/>
    <col min="7" max="7" width="22.28515625" style="35" customWidth="1"/>
    <col min="8" max="8" width="18.5703125" style="35" customWidth="1"/>
  </cols>
  <sheetData>
    <row r="2" spans="2:8" ht="15.75" customHeight="1" x14ac:dyDescent="0.25">
      <c r="B2" s="37" t="s">
        <v>28</v>
      </c>
      <c r="C2" s="12" t="s">
        <v>29</v>
      </c>
      <c r="D2" s="11" t="s">
        <v>30</v>
      </c>
      <c r="E2" s="11" t="s">
        <v>32</v>
      </c>
      <c r="F2" s="11" t="s">
        <v>33</v>
      </c>
      <c r="G2" s="11" t="s">
        <v>34</v>
      </c>
      <c r="H2" s="8" t="s">
        <v>35</v>
      </c>
    </row>
    <row r="3" spans="2:8" ht="15.75" customHeight="1" x14ac:dyDescent="0.25">
      <c r="B3" s="33"/>
      <c r="C3" s="33" t="s">
        <v>37</v>
      </c>
      <c r="D3" s="33" t="s">
        <v>46</v>
      </c>
      <c r="E3" s="33" t="s">
        <v>47</v>
      </c>
      <c r="F3" s="33" t="s">
        <v>48</v>
      </c>
      <c r="G3" s="33" t="s">
        <v>49</v>
      </c>
      <c r="H3" s="36">
        <f>COUNTA(E3:E997)</f>
        <v>40</v>
      </c>
    </row>
    <row r="4" spans="2:8" x14ac:dyDescent="0.25">
      <c r="B4" s="33"/>
      <c r="C4" s="33" t="s">
        <v>37</v>
      </c>
      <c r="D4" s="33" t="s">
        <v>46</v>
      </c>
      <c r="E4" s="33" t="s">
        <v>50</v>
      </c>
      <c r="F4" s="33" t="s">
        <v>51</v>
      </c>
      <c r="G4" s="33" t="s">
        <v>49</v>
      </c>
    </row>
    <row r="5" spans="2:8" x14ac:dyDescent="0.25">
      <c r="B5" s="33"/>
      <c r="C5" s="33" t="s">
        <v>37</v>
      </c>
      <c r="D5" s="33" t="s">
        <v>46</v>
      </c>
      <c r="E5" s="33" t="s">
        <v>52</v>
      </c>
      <c r="F5" s="33" t="s">
        <v>53</v>
      </c>
      <c r="G5" s="33" t="s">
        <v>54</v>
      </c>
    </row>
    <row r="6" spans="2:8" x14ac:dyDescent="0.25">
      <c r="B6" s="33"/>
      <c r="C6" s="33" t="s">
        <v>37</v>
      </c>
      <c r="D6" s="33" t="s">
        <v>46</v>
      </c>
      <c r="E6" s="33" t="s">
        <v>55</v>
      </c>
      <c r="F6" s="33" t="s">
        <v>48</v>
      </c>
      <c r="G6" s="33" t="s">
        <v>49</v>
      </c>
    </row>
    <row r="7" spans="2:8" x14ac:dyDescent="0.25">
      <c r="B7" s="33"/>
      <c r="C7" s="33" t="s">
        <v>37</v>
      </c>
      <c r="D7" s="33" t="s">
        <v>46</v>
      </c>
      <c r="E7" s="33" t="s">
        <v>56</v>
      </c>
      <c r="F7" s="33" t="s">
        <v>41</v>
      </c>
      <c r="G7" s="33" t="s">
        <v>49</v>
      </c>
    </row>
    <row r="8" spans="2:8" x14ac:dyDescent="0.25">
      <c r="B8" s="33"/>
      <c r="C8" s="33" t="s">
        <v>37</v>
      </c>
      <c r="D8" s="33" t="s">
        <v>46</v>
      </c>
      <c r="E8" s="33" t="s">
        <v>57</v>
      </c>
      <c r="F8" s="33" t="s">
        <v>41</v>
      </c>
      <c r="G8" s="33" t="s">
        <v>58</v>
      </c>
    </row>
    <row r="9" spans="2:8" x14ac:dyDescent="0.25">
      <c r="B9" s="33"/>
      <c r="C9" s="33" t="s">
        <v>37</v>
      </c>
      <c r="D9" s="33" t="s">
        <v>46</v>
      </c>
      <c r="E9" s="33" t="s">
        <v>59</v>
      </c>
      <c r="F9" s="33" t="s">
        <v>48</v>
      </c>
      <c r="G9" s="33" t="s">
        <v>49</v>
      </c>
    </row>
    <row r="10" spans="2:8" x14ac:dyDescent="0.25">
      <c r="B10" s="33"/>
      <c r="C10" s="33" t="s">
        <v>37</v>
      </c>
      <c r="D10" s="33" t="s">
        <v>46</v>
      </c>
      <c r="E10" s="33" t="s">
        <v>60</v>
      </c>
      <c r="F10" s="33" t="s">
        <v>61</v>
      </c>
      <c r="G10" s="33" t="s">
        <v>49</v>
      </c>
    </row>
    <row r="11" spans="2:8" x14ac:dyDescent="0.25">
      <c r="B11" s="33"/>
      <c r="C11" s="33" t="s">
        <v>37</v>
      </c>
      <c r="D11" s="33" t="s">
        <v>46</v>
      </c>
      <c r="E11" s="33" t="s">
        <v>62</v>
      </c>
      <c r="F11" s="33" t="s">
        <v>63</v>
      </c>
      <c r="G11" s="33" t="s">
        <v>49</v>
      </c>
    </row>
    <row r="12" spans="2:8" x14ac:dyDescent="0.25">
      <c r="B12" s="33"/>
      <c r="C12" s="33" t="s">
        <v>37</v>
      </c>
      <c r="D12" s="33" t="s">
        <v>46</v>
      </c>
      <c r="E12" s="33" t="s">
        <v>64</v>
      </c>
      <c r="F12" s="33" t="s">
        <v>65</v>
      </c>
      <c r="G12" s="33" t="s">
        <v>66</v>
      </c>
    </row>
    <row r="13" spans="2:8" x14ac:dyDescent="0.25">
      <c r="B13" s="33"/>
      <c r="C13" s="33" t="s">
        <v>37</v>
      </c>
      <c r="D13" s="33" t="s">
        <v>46</v>
      </c>
      <c r="E13" s="33" t="s">
        <v>67</v>
      </c>
      <c r="F13" s="33" t="s">
        <v>65</v>
      </c>
      <c r="G13" s="33" t="s">
        <v>66</v>
      </c>
    </row>
    <row r="14" spans="2:8" x14ac:dyDescent="0.25">
      <c r="B14" s="33"/>
      <c r="C14" s="33" t="s">
        <v>37</v>
      </c>
      <c r="D14" s="33" t="s">
        <v>46</v>
      </c>
      <c r="E14" s="33" t="s">
        <v>68</v>
      </c>
      <c r="F14" s="33" t="s">
        <v>63</v>
      </c>
      <c r="G14" s="33" t="s">
        <v>54</v>
      </c>
    </row>
    <row r="15" spans="2:8" x14ac:dyDescent="0.25">
      <c r="B15" s="33"/>
      <c r="C15" s="33" t="s">
        <v>37</v>
      </c>
      <c r="D15" s="33" t="s">
        <v>46</v>
      </c>
      <c r="E15" s="33" t="s">
        <v>69</v>
      </c>
      <c r="F15" s="33" t="s">
        <v>65</v>
      </c>
      <c r="G15" s="33" t="s">
        <v>66</v>
      </c>
    </row>
    <row r="16" spans="2:8" x14ac:dyDescent="0.25">
      <c r="B16" s="33"/>
      <c r="C16" s="33" t="s">
        <v>37</v>
      </c>
      <c r="D16" s="33" t="s">
        <v>46</v>
      </c>
      <c r="E16" s="33" t="s">
        <v>70</v>
      </c>
      <c r="F16" s="33" t="s">
        <v>41</v>
      </c>
      <c r="G16" s="33" t="s">
        <v>66</v>
      </c>
    </row>
    <row r="17" spans="2:7" x14ac:dyDescent="0.25">
      <c r="B17" s="33"/>
      <c r="C17" s="33" t="s">
        <v>37</v>
      </c>
      <c r="D17" s="33" t="s">
        <v>46</v>
      </c>
      <c r="E17" s="33" t="s">
        <v>71</v>
      </c>
      <c r="F17" s="33" t="s">
        <v>72</v>
      </c>
      <c r="G17" s="33" t="s">
        <v>73</v>
      </c>
    </row>
    <row r="18" spans="2:7" x14ac:dyDescent="0.25">
      <c r="B18" s="33"/>
      <c r="C18" s="33" t="s">
        <v>37</v>
      </c>
      <c r="D18" s="33" t="s">
        <v>46</v>
      </c>
      <c r="E18" s="33" t="s">
        <v>74</v>
      </c>
      <c r="F18" s="33" t="s">
        <v>61</v>
      </c>
      <c r="G18" s="33" t="s">
        <v>49</v>
      </c>
    </row>
    <row r="19" spans="2:7" x14ac:dyDescent="0.25">
      <c r="B19" s="33"/>
      <c r="C19" s="33" t="s">
        <v>37</v>
      </c>
      <c r="D19" s="33" t="s">
        <v>46</v>
      </c>
      <c r="E19" s="33" t="s">
        <v>75</v>
      </c>
      <c r="F19" s="33" t="s">
        <v>72</v>
      </c>
      <c r="G19" s="33" t="s">
        <v>73</v>
      </c>
    </row>
    <row r="20" spans="2:7" x14ac:dyDescent="0.25">
      <c r="B20" s="33"/>
      <c r="C20" s="33" t="s">
        <v>37</v>
      </c>
      <c r="D20" s="33" t="s">
        <v>46</v>
      </c>
      <c r="E20" s="33" t="s">
        <v>76</v>
      </c>
      <c r="F20" s="33" t="s">
        <v>51</v>
      </c>
      <c r="G20" s="33" t="s">
        <v>58</v>
      </c>
    </row>
    <row r="21" spans="2:7" x14ac:dyDescent="0.25">
      <c r="B21" s="33"/>
      <c r="C21" s="33" t="s">
        <v>37</v>
      </c>
      <c r="D21" s="33" t="s">
        <v>46</v>
      </c>
      <c r="E21" s="33" t="s">
        <v>77</v>
      </c>
      <c r="F21" s="33" t="s">
        <v>78</v>
      </c>
      <c r="G21" s="33" t="s">
        <v>54</v>
      </c>
    </row>
    <row r="22" spans="2:7" x14ac:dyDescent="0.25">
      <c r="B22" s="33"/>
      <c r="C22" s="33" t="s">
        <v>37</v>
      </c>
      <c r="D22" s="33" t="s">
        <v>46</v>
      </c>
      <c r="E22" s="33" t="s">
        <v>79</v>
      </c>
      <c r="F22" s="33" t="s">
        <v>51</v>
      </c>
      <c r="G22" s="33" t="s">
        <v>49</v>
      </c>
    </row>
    <row r="23" spans="2:7" x14ac:dyDescent="0.25">
      <c r="B23" s="33"/>
      <c r="C23" s="33" t="s">
        <v>37</v>
      </c>
      <c r="D23" s="33" t="s">
        <v>46</v>
      </c>
      <c r="E23" s="33" t="s">
        <v>80</v>
      </c>
      <c r="F23" s="33" t="s">
        <v>61</v>
      </c>
      <c r="G23" s="33" t="s">
        <v>49</v>
      </c>
    </row>
    <row r="24" spans="2:7" x14ac:dyDescent="0.25">
      <c r="B24" s="33"/>
      <c r="C24" s="33" t="s">
        <v>37</v>
      </c>
      <c r="D24" s="33" t="s">
        <v>46</v>
      </c>
      <c r="E24" s="33" t="s">
        <v>81</v>
      </c>
      <c r="F24" s="33" t="s">
        <v>41</v>
      </c>
      <c r="G24" s="33" t="s">
        <v>66</v>
      </c>
    </row>
    <row r="25" spans="2:7" x14ac:dyDescent="0.25">
      <c r="B25" s="33"/>
      <c r="C25" s="33" t="s">
        <v>37</v>
      </c>
      <c r="D25" s="33" t="s">
        <v>46</v>
      </c>
      <c r="E25" s="33" t="s">
        <v>82</v>
      </c>
      <c r="F25" s="33" t="s">
        <v>41</v>
      </c>
      <c r="G25" s="33" t="s">
        <v>66</v>
      </c>
    </row>
    <row r="26" spans="2:7" x14ac:dyDescent="0.25">
      <c r="B26" s="33"/>
      <c r="C26" s="33" t="s">
        <v>37</v>
      </c>
      <c r="D26" s="33" t="s">
        <v>46</v>
      </c>
      <c r="E26" s="33" t="s">
        <v>83</v>
      </c>
      <c r="F26" s="33" t="s">
        <v>72</v>
      </c>
      <c r="G26" s="33" t="s">
        <v>66</v>
      </c>
    </row>
    <row r="27" spans="2:7" x14ac:dyDescent="0.25">
      <c r="B27" s="33"/>
      <c r="C27" s="33" t="s">
        <v>37</v>
      </c>
      <c r="D27" s="33" t="s">
        <v>46</v>
      </c>
      <c r="E27" s="33" t="s">
        <v>84</v>
      </c>
      <c r="F27" s="33" t="s">
        <v>53</v>
      </c>
      <c r="G27" s="33" t="s">
        <v>49</v>
      </c>
    </row>
    <row r="28" spans="2:7" x14ac:dyDescent="0.25">
      <c r="B28" s="33"/>
      <c r="C28" s="33" t="s">
        <v>37</v>
      </c>
      <c r="D28" s="33" t="s">
        <v>46</v>
      </c>
      <c r="E28" s="33" t="s">
        <v>85</v>
      </c>
      <c r="F28" s="33" t="s">
        <v>48</v>
      </c>
      <c r="G28" s="33" t="s">
        <v>49</v>
      </c>
    </row>
    <row r="29" spans="2:7" x14ac:dyDescent="0.25">
      <c r="B29" s="33"/>
      <c r="C29" s="33" t="s">
        <v>37</v>
      </c>
      <c r="D29" s="33" t="s">
        <v>46</v>
      </c>
      <c r="E29" s="33" t="s">
        <v>86</v>
      </c>
      <c r="F29" s="33" t="s">
        <v>65</v>
      </c>
      <c r="G29" s="33" t="s">
        <v>66</v>
      </c>
    </row>
    <row r="30" spans="2:7" x14ac:dyDescent="0.25">
      <c r="B30" s="33"/>
      <c r="C30" s="33" t="s">
        <v>37</v>
      </c>
      <c r="D30" s="33" t="s">
        <v>46</v>
      </c>
      <c r="E30" s="33" t="s">
        <v>87</v>
      </c>
      <c r="F30" s="33" t="s">
        <v>41</v>
      </c>
      <c r="G30" s="33" t="s">
        <v>88</v>
      </c>
    </row>
    <row r="31" spans="2:7" x14ac:dyDescent="0.25">
      <c r="B31" s="33"/>
      <c r="C31" s="33" t="s">
        <v>37</v>
      </c>
      <c r="D31" s="33" t="s">
        <v>46</v>
      </c>
      <c r="E31" s="33" t="s">
        <v>89</v>
      </c>
      <c r="F31" s="33" t="s">
        <v>65</v>
      </c>
      <c r="G31" s="33" t="s">
        <v>49</v>
      </c>
    </row>
    <row r="32" spans="2:7" x14ac:dyDescent="0.25">
      <c r="B32" s="33"/>
      <c r="C32" s="33" t="s">
        <v>37</v>
      </c>
      <c r="D32" s="33" t="s">
        <v>46</v>
      </c>
      <c r="E32" s="33" t="s">
        <v>90</v>
      </c>
      <c r="F32" s="33" t="s">
        <v>72</v>
      </c>
      <c r="G32" s="33" t="s">
        <v>88</v>
      </c>
    </row>
    <row r="33" spans="2:7" x14ac:dyDescent="0.25">
      <c r="B33" s="33"/>
      <c r="C33" s="33" t="s">
        <v>37</v>
      </c>
      <c r="D33" s="33" t="s">
        <v>46</v>
      </c>
      <c r="E33" s="33" t="s">
        <v>91</v>
      </c>
      <c r="F33" s="33" t="s">
        <v>48</v>
      </c>
      <c r="G33" s="33" t="s">
        <v>49</v>
      </c>
    </row>
    <row r="34" spans="2:7" x14ac:dyDescent="0.25">
      <c r="B34" s="33"/>
      <c r="C34" s="33" t="s">
        <v>37</v>
      </c>
      <c r="D34" s="33" t="s">
        <v>46</v>
      </c>
      <c r="E34" s="33" t="s">
        <v>92</v>
      </c>
      <c r="F34" s="33" t="s">
        <v>48</v>
      </c>
      <c r="G34" s="33" t="s">
        <v>66</v>
      </c>
    </row>
    <row r="35" spans="2:7" x14ac:dyDescent="0.25">
      <c r="B35" s="33"/>
      <c r="C35" s="33" t="s">
        <v>37</v>
      </c>
      <c r="D35" s="33" t="s">
        <v>46</v>
      </c>
      <c r="E35" s="33" t="s">
        <v>93</v>
      </c>
      <c r="F35" s="33" t="s">
        <v>48</v>
      </c>
      <c r="G35" s="33" t="s">
        <v>66</v>
      </c>
    </row>
    <row r="36" spans="2:7" x14ac:dyDescent="0.25">
      <c r="B36" s="33"/>
      <c r="C36" s="33" t="s">
        <v>37</v>
      </c>
      <c r="D36" s="33" t="s">
        <v>46</v>
      </c>
      <c r="E36" s="33" t="s">
        <v>94</v>
      </c>
      <c r="F36" s="33" t="s">
        <v>95</v>
      </c>
      <c r="G36" s="33" t="s">
        <v>66</v>
      </c>
    </row>
    <row r="37" spans="2:7" x14ac:dyDescent="0.25">
      <c r="B37" s="33"/>
      <c r="C37" s="33" t="s">
        <v>37</v>
      </c>
      <c r="D37" s="33" t="s">
        <v>46</v>
      </c>
      <c r="E37" s="33" t="s">
        <v>96</v>
      </c>
      <c r="F37" s="33" t="s">
        <v>88</v>
      </c>
      <c r="G37" s="33" t="s">
        <v>49</v>
      </c>
    </row>
    <row r="38" spans="2:7" x14ac:dyDescent="0.25">
      <c r="B38" s="33"/>
      <c r="C38" s="33" t="s">
        <v>37</v>
      </c>
      <c r="D38" s="33" t="s">
        <v>46</v>
      </c>
      <c r="E38" s="33" t="s">
        <v>97</v>
      </c>
      <c r="F38" s="33" t="s">
        <v>65</v>
      </c>
      <c r="G38" s="33" t="s">
        <v>54</v>
      </c>
    </row>
    <row r="39" spans="2:7" x14ac:dyDescent="0.25">
      <c r="B39" s="33"/>
      <c r="C39" s="33" t="s">
        <v>37</v>
      </c>
      <c r="D39" s="33" t="s">
        <v>46</v>
      </c>
      <c r="E39" s="33" t="s">
        <v>98</v>
      </c>
      <c r="F39" s="33" t="s">
        <v>88</v>
      </c>
      <c r="G39" s="33" t="s">
        <v>66</v>
      </c>
    </row>
    <row r="40" spans="2:7" x14ac:dyDescent="0.25">
      <c r="B40" s="33"/>
      <c r="C40" s="33" t="s">
        <v>37</v>
      </c>
      <c r="D40" s="33" t="s">
        <v>46</v>
      </c>
      <c r="E40" s="33" t="s">
        <v>99</v>
      </c>
      <c r="F40" s="33" t="s">
        <v>41</v>
      </c>
      <c r="G40" s="33" t="s">
        <v>88</v>
      </c>
    </row>
    <row r="41" spans="2:7" x14ac:dyDescent="0.25">
      <c r="B41" s="33"/>
      <c r="C41" s="33" t="s">
        <v>37</v>
      </c>
      <c r="D41" s="33" t="s">
        <v>46</v>
      </c>
      <c r="E41" s="33" t="s">
        <v>100</v>
      </c>
      <c r="F41" s="33" t="s">
        <v>53</v>
      </c>
      <c r="G41" s="33" t="s">
        <v>66</v>
      </c>
    </row>
    <row r="42" spans="2:7" x14ac:dyDescent="0.25">
      <c r="B42" s="33"/>
      <c r="C42" s="33" t="s">
        <v>37</v>
      </c>
      <c r="D42" s="33" t="s">
        <v>46</v>
      </c>
      <c r="E42" s="33" t="s">
        <v>101</v>
      </c>
      <c r="F42" s="33" t="s">
        <v>95</v>
      </c>
      <c r="G42" s="33" t="s">
        <v>49</v>
      </c>
    </row>
    <row r="43" spans="2:7" x14ac:dyDescent="0.25">
      <c r="B43" s="29"/>
      <c r="C43" s="29"/>
      <c r="D43" s="29"/>
      <c r="E43" s="29"/>
      <c r="F43" s="29"/>
    </row>
    <row r="44" spans="2:7" x14ac:dyDescent="0.25">
      <c r="B44" s="29"/>
      <c r="C44" s="29"/>
      <c r="D44" s="29"/>
      <c r="E44" s="29"/>
      <c r="F44" s="29"/>
    </row>
    <row r="45" spans="2:7" x14ac:dyDescent="0.25">
      <c r="B45" s="29"/>
      <c r="C45" s="29"/>
      <c r="D45" s="29"/>
      <c r="E45" s="29"/>
      <c r="F45" s="29"/>
    </row>
    <row r="46" spans="2:7" x14ac:dyDescent="0.25">
      <c r="B46" s="29"/>
      <c r="C46" s="29"/>
      <c r="D46" s="29"/>
      <c r="E46" s="29"/>
      <c r="F46" s="29"/>
    </row>
    <row r="47" spans="2:7" x14ac:dyDescent="0.25">
      <c r="B47" s="29"/>
      <c r="C47" s="29"/>
      <c r="D47" s="29"/>
      <c r="E47" s="29"/>
      <c r="F47" s="29"/>
    </row>
    <row r="48" spans="2:7" x14ac:dyDescent="0.25">
      <c r="B48" s="29"/>
      <c r="C48" s="29"/>
      <c r="D48" s="29"/>
      <c r="E48" s="29"/>
      <c r="F48" s="29"/>
    </row>
    <row r="49" spans="2:6" x14ac:dyDescent="0.25">
      <c r="B49" s="29"/>
      <c r="C49" s="29"/>
      <c r="D49" s="29"/>
      <c r="E49" s="29"/>
      <c r="F49" s="29"/>
    </row>
    <row r="50" spans="2:6" x14ac:dyDescent="0.25">
      <c r="B50" s="29"/>
      <c r="C50" s="29"/>
      <c r="D50" s="29"/>
      <c r="E50" s="29"/>
      <c r="F50" s="29"/>
    </row>
    <row r="51" spans="2:6" x14ac:dyDescent="0.25">
      <c r="B51" s="29"/>
      <c r="C51" s="29"/>
      <c r="D51" s="29"/>
      <c r="E51" s="29"/>
      <c r="F51" s="29"/>
    </row>
    <row r="52" spans="2:6" x14ac:dyDescent="0.25">
      <c r="B52" s="29"/>
      <c r="C52" s="29"/>
      <c r="D52" s="29"/>
      <c r="E52" s="29"/>
      <c r="F52" s="29"/>
    </row>
    <row r="53" spans="2:6" x14ac:dyDescent="0.25">
      <c r="B53" s="29"/>
      <c r="C53" s="29"/>
      <c r="D53" s="29"/>
      <c r="E53" s="29"/>
      <c r="F53" s="29"/>
    </row>
    <row r="54" spans="2:6" x14ac:dyDescent="0.25">
      <c r="B54" s="29"/>
      <c r="C54" s="29"/>
      <c r="D54" s="29"/>
      <c r="E54" s="29"/>
      <c r="F54" s="29"/>
    </row>
    <row r="55" spans="2:6" x14ac:dyDescent="0.25">
      <c r="B55" s="29"/>
      <c r="C55" s="29"/>
      <c r="D55" s="29"/>
      <c r="E55" s="29"/>
      <c r="F55" s="29"/>
    </row>
    <row r="56" spans="2:6" x14ac:dyDescent="0.25">
      <c r="B56" s="29"/>
      <c r="C56" s="29"/>
      <c r="D56" s="29"/>
      <c r="E56" s="29"/>
      <c r="F56" s="29"/>
    </row>
    <row r="57" spans="2:6" x14ac:dyDescent="0.25">
      <c r="B57" s="29"/>
      <c r="C57" s="29"/>
      <c r="D57" s="29"/>
      <c r="E57" s="29"/>
      <c r="F57" s="29"/>
    </row>
    <row r="58" spans="2:6" x14ac:dyDescent="0.25">
      <c r="B58" s="29"/>
      <c r="C58" s="29"/>
      <c r="D58" s="29"/>
      <c r="E58" s="29"/>
      <c r="F58" s="29"/>
    </row>
    <row r="59" spans="2:6" x14ac:dyDescent="0.25">
      <c r="B59" s="29"/>
      <c r="C59" s="29"/>
      <c r="D59" s="29"/>
      <c r="E59" s="29"/>
      <c r="F59" s="29"/>
    </row>
    <row r="60" spans="2:6" x14ac:dyDescent="0.25">
      <c r="B60" s="29"/>
      <c r="C60" s="29"/>
      <c r="D60" s="29"/>
      <c r="E60" s="29"/>
      <c r="F60" s="29"/>
    </row>
    <row r="61" spans="2:6" x14ac:dyDescent="0.25">
      <c r="B61" s="29"/>
      <c r="C61" s="29"/>
      <c r="D61" s="29"/>
      <c r="E61" s="29"/>
      <c r="F61" s="29"/>
    </row>
    <row r="62" spans="2:6" x14ac:dyDescent="0.25">
      <c r="B62" s="29"/>
      <c r="C62" s="29"/>
      <c r="D62" s="29"/>
      <c r="E62" s="29"/>
      <c r="F62" s="29"/>
    </row>
    <row r="63" spans="2:6" x14ac:dyDescent="0.25">
      <c r="B63" s="29"/>
      <c r="C63" s="29"/>
      <c r="D63" s="29"/>
      <c r="E63" s="29"/>
      <c r="F63" s="29"/>
    </row>
    <row r="64" spans="2:6" x14ac:dyDescent="0.25">
      <c r="B64" s="29"/>
      <c r="C64" s="29"/>
      <c r="D64" s="29"/>
      <c r="E64" s="29"/>
      <c r="F64" s="29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G28" sqref="G28"/>
    </sheetView>
  </sheetViews>
  <sheetFormatPr defaultRowHeight="15" x14ac:dyDescent="0.25"/>
  <cols>
    <col min="2" max="2" width="15.140625" style="7" customWidth="1"/>
    <col min="3" max="3" width="8.85546875" style="35" customWidth="1"/>
    <col min="4" max="4" width="23.28515625" style="40" customWidth="1"/>
    <col min="5" max="5" width="116.7109375" style="40" customWidth="1"/>
    <col min="6" max="6" width="23.5703125" style="39" customWidth="1"/>
    <col min="7" max="7" width="27" style="35" customWidth="1"/>
    <col min="8" max="8" width="18.140625" style="35" customWidth="1"/>
  </cols>
  <sheetData>
    <row r="2" spans="2:8" ht="15.75" customHeight="1" x14ac:dyDescent="0.25">
      <c r="B2" s="5" t="s">
        <v>28</v>
      </c>
      <c r="C2" s="4" t="s">
        <v>29</v>
      </c>
      <c r="D2" s="4" t="s">
        <v>30</v>
      </c>
      <c r="E2" s="6" t="s">
        <v>32</v>
      </c>
      <c r="F2" s="4" t="s">
        <v>33</v>
      </c>
      <c r="G2" s="6" t="s">
        <v>34</v>
      </c>
      <c r="H2" s="8" t="s">
        <v>35</v>
      </c>
    </row>
    <row r="3" spans="2:8" ht="15.75" customHeight="1" x14ac:dyDescent="0.25">
      <c r="B3" s="33" t="s">
        <v>102</v>
      </c>
      <c r="C3" s="33" t="s">
        <v>103</v>
      </c>
      <c r="D3" s="33" t="s">
        <v>38</v>
      </c>
      <c r="E3" s="33" t="s">
        <v>104</v>
      </c>
      <c r="F3" s="33" t="s">
        <v>61</v>
      </c>
      <c r="G3" s="33" t="s">
        <v>105</v>
      </c>
      <c r="H3" s="36">
        <f>COUNTA(E3:E999)</f>
        <v>29</v>
      </c>
    </row>
    <row r="4" spans="2:8" x14ac:dyDescent="0.25">
      <c r="B4" s="33" t="s">
        <v>106</v>
      </c>
      <c r="C4" s="33" t="s">
        <v>103</v>
      </c>
      <c r="D4" s="33" t="s">
        <v>38</v>
      </c>
      <c r="E4" s="33" t="s">
        <v>107</v>
      </c>
      <c r="F4" s="33" t="s">
        <v>48</v>
      </c>
      <c r="G4" s="33" t="s">
        <v>105</v>
      </c>
    </row>
    <row r="5" spans="2:8" x14ac:dyDescent="0.25">
      <c r="B5" s="33" t="s">
        <v>108</v>
      </c>
      <c r="C5" s="33" t="s">
        <v>103</v>
      </c>
      <c r="D5" s="33" t="s">
        <v>38</v>
      </c>
      <c r="E5" s="33" t="s">
        <v>109</v>
      </c>
      <c r="F5" s="33" t="s">
        <v>41</v>
      </c>
      <c r="G5" s="33" t="s">
        <v>105</v>
      </c>
    </row>
    <row r="6" spans="2:8" x14ac:dyDescent="0.25">
      <c r="B6" s="33" t="s">
        <v>110</v>
      </c>
      <c r="C6" s="33" t="s">
        <v>103</v>
      </c>
      <c r="D6" s="33" t="s">
        <v>111</v>
      </c>
      <c r="E6" s="33" t="s">
        <v>112</v>
      </c>
      <c r="F6" s="33" t="s">
        <v>88</v>
      </c>
      <c r="G6" s="33" t="s">
        <v>105</v>
      </c>
    </row>
    <row r="7" spans="2:8" x14ac:dyDescent="0.25">
      <c r="B7" s="33" t="s">
        <v>113</v>
      </c>
      <c r="C7" s="33" t="s">
        <v>103</v>
      </c>
      <c r="D7" s="33" t="s">
        <v>114</v>
      </c>
      <c r="E7" s="33" t="s">
        <v>115</v>
      </c>
      <c r="F7" s="33" t="s">
        <v>41</v>
      </c>
      <c r="G7" s="33" t="s">
        <v>105</v>
      </c>
    </row>
    <row r="8" spans="2:8" x14ac:dyDescent="0.25">
      <c r="B8" s="33" t="s">
        <v>116</v>
      </c>
      <c r="C8" s="33" t="s">
        <v>103</v>
      </c>
      <c r="D8" s="33" t="s">
        <v>117</v>
      </c>
      <c r="E8" s="33" t="s">
        <v>118</v>
      </c>
      <c r="F8" s="33" t="s">
        <v>61</v>
      </c>
      <c r="G8" s="33" t="s">
        <v>105</v>
      </c>
    </row>
    <row r="9" spans="2:8" x14ac:dyDescent="0.25">
      <c r="B9" s="33" t="s">
        <v>119</v>
      </c>
      <c r="C9" s="33" t="s">
        <v>103</v>
      </c>
      <c r="D9" s="33" t="s">
        <v>114</v>
      </c>
      <c r="E9" s="33" t="s">
        <v>120</v>
      </c>
      <c r="F9" s="33" t="s">
        <v>48</v>
      </c>
      <c r="G9" s="33" t="s">
        <v>105</v>
      </c>
    </row>
    <row r="10" spans="2:8" x14ac:dyDescent="0.25">
      <c r="B10" s="33" t="s">
        <v>121</v>
      </c>
      <c r="C10" s="33" t="s">
        <v>103</v>
      </c>
      <c r="D10" s="33" t="s">
        <v>122</v>
      </c>
      <c r="E10" s="33" t="s">
        <v>123</v>
      </c>
      <c r="F10" s="33" t="s">
        <v>88</v>
      </c>
      <c r="G10" s="33" t="s">
        <v>105</v>
      </c>
    </row>
    <row r="11" spans="2:8" x14ac:dyDescent="0.25">
      <c r="B11" s="33" t="s">
        <v>124</v>
      </c>
      <c r="C11" s="33" t="s">
        <v>103</v>
      </c>
      <c r="D11" s="33" t="s">
        <v>38</v>
      </c>
      <c r="E11" s="33" t="s">
        <v>125</v>
      </c>
      <c r="F11" s="33" t="s">
        <v>126</v>
      </c>
      <c r="G11" s="33" t="s">
        <v>105</v>
      </c>
    </row>
    <row r="12" spans="2:8" x14ac:dyDescent="0.25">
      <c r="B12" s="33" t="s">
        <v>127</v>
      </c>
      <c r="C12" s="33" t="s">
        <v>103</v>
      </c>
      <c r="D12" s="33" t="s">
        <v>117</v>
      </c>
      <c r="E12" s="33" t="s">
        <v>128</v>
      </c>
      <c r="F12" s="33" t="s">
        <v>51</v>
      </c>
      <c r="G12" s="33" t="s">
        <v>105</v>
      </c>
    </row>
    <row r="13" spans="2:8" x14ac:dyDescent="0.25">
      <c r="B13" s="33" t="s">
        <v>129</v>
      </c>
      <c r="C13" s="33" t="s">
        <v>103</v>
      </c>
      <c r="D13" s="33" t="s">
        <v>117</v>
      </c>
      <c r="E13" s="33" t="s">
        <v>130</v>
      </c>
      <c r="F13" s="33" t="s">
        <v>51</v>
      </c>
      <c r="G13" s="33" t="s">
        <v>105</v>
      </c>
    </row>
    <row r="14" spans="2:8" x14ac:dyDescent="0.25">
      <c r="B14" s="33" t="s">
        <v>131</v>
      </c>
      <c r="C14" s="33" t="s">
        <v>103</v>
      </c>
      <c r="D14" s="33" t="s">
        <v>111</v>
      </c>
      <c r="E14" s="33" t="s">
        <v>132</v>
      </c>
      <c r="F14" s="33" t="s">
        <v>88</v>
      </c>
      <c r="G14" s="33" t="s">
        <v>105</v>
      </c>
    </row>
    <row r="15" spans="2:8" x14ac:dyDescent="0.25">
      <c r="B15" s="33" t="s">
        <v>133</v>
      </c>
      <c r="C15" s="33" t="s">
        <v>103</v>
      </c>
      <c r="D15" s="33" t="s">
        <v>111</v>
      </c>
      <c r="E15" s="33" t="s">
        <v>134</v>
      </c>
      <c r="F15" s="33" t="s">
        <v>88</v>
      </c>
      <c r="G15" s="33" t="s">
        <v>105</v>
      </c>
    </row>
    <row r="16" spans="2:8" x14ac:dyDescent="0.25">
      <c r="B16" s="33" t="s">
        <v>135</v>
      </c>
      <c r="C16" s="33" t="s">
        <v>103</v>
      </c>
      <c r="D16" s="33" t="s">
        <v>111</v>
      </c>
      <c r="E16" s="33" t="s">
        <v>136</v>
      </c>
      <c r="F16" s="33" t="s">
        <v>137</v>
      </c>
      <c r="G16" s="33" t="s">
        <v>105</v>
      </c>
    </row>
    <row r="17" spans="2:7" x14ac:dyDescent="0.25">
      <c r="B17" s="33" t="s">
        <v>138</v>
      </c>
      <c r="C17" s="33" t="s">
        <v>103</v>
      </c>
      <c r="D17" s="33" t="s">
        <v>114</v>
      </c>
      <c r="E17" s="33" t="s">
        <v>139</v>
      </c>
      <c r="F17" s="33" t="s">
        <v>48</v>
      </c>
      <c r="G17" s="33" t="s">
        <v>105</v>
      </c>
    </row>
    <row r="18" spans="2:7" x14ac:dyDescent="0.25">
      <c r="B18" s="33" t="s">
        <v>140</v>
      </c>
      <c r="C18" s="33" t="s">
        <v>103</v>
      </c>
      <c r="D18" s="33" t="s">
        <v>111</v>
      </c>
      <c r="E18" s="33" t="s">
        <v>141</v>
      </c>
      <c r="F18" s="33" t="s">
        <v>88</v>
      </c>
      <c r="G18" s="33" t="s">
        <v>105</v>
      </c>
    </row>
    <row r="19" spans="2:7" x14ac:dyDescent="0.25">
      <c r="B19" s="33" t="s">
        <v>142</v>
      </c>
      <c r="C19" s="33" t="s">
        <v>103</v>
      </c>
      <c r="D19" s="33" t="s">
        <v>38</v>
      </c>
      <c r="E19" s="33" t="s">
        <v>143</v>
      </c>
      <c r="F19" s="33" t="s">
        <v>63</v>
      </c>
      <c r="G19" s="33" t="s">
        <v>105</v>
      </c>
    </row>
    <row r="20" spans="2:7" x14ac:dyDescent="0.25">
      <c r="B20" s="33" t="s">
        <v>144</v>
      </c>
      <c r="C20" s="33" t="s">
        <v>103</v>
      </c>
      <c r="D20" s="33" t="s">
        <v>114</v>
      </c>
      <c r="E20" s="33" t="s">
        <v>145</v>
      </c>
      <c r="F20" s="33" t="s">
        <v>65</v>
      </c>
      <c r="G20" s="33" t="s">
        <v>105</v>
      </c>
    </row>
    <row r="21" spans="2:7" x14ac:dyDescent="0.25">
      <c r="B21" s="33" t="s">
        <v>146</v>
      </c>
      <c r="C21" s="33" t="s">
        <v>103</v>
      </c>
      <c r="D21" s="33" t="s">
        <v>38</v>
      </c>
      <c r="E21" s="33" t="s">
        <v>147</v>
      </c>
      <c r="F21" s="33" t="s">
        <v>63</v>
      </c>
      <c r="G21" s="33" t="s">
        <v>105</v>
      </c>
    </row>
    <row r="22" spans="2:7" x14ac:dyDescent="0.25">
      <c r="B22" s="33" t="s">
        <v>148</v>
      </c>
      <c r="C22" s="33" t="s">
        <v>103</v>
      </c>
      <c r="D22" s="33" t="s">
        <v>114</v>
      </c>
      <c r="E22" s="33" t="s">
        <v>149</v>
      </c>
      <c r="F22" s="33" t="s">
        <v>150</v>
      </c>
      <c r="G22" s="33" t="s">
        <v>105</v>
      </c>
    </row>
    <row r="23" spans="2:7" x14ac:dyDescent="0.25">
      <c r="B23" s="33" t="s">
        <v>151</v>
      </c>
      <c r="C23" s="33" t="s">
        <v>103</v>
      </c>
      <c r="D23" s="33" t="s">
        <v>152</v>
      </c>
      <c r="E23" s="33" t="s">
        <v>153</v>
      </c>
      <c r="F23" s="33" t="s">
        <v>66</v>
      </c>
      <c r="G23" s="33" t="s">
        <v>105</v>
      </c>
    </row>
    <row r="24" spans="2:7" x14ac:dyDescent="0.25">
      <c r="B24" s="33" t="s">
        <v>154</v>
      </c>
      <c r="C24" s="33" t="s">
        <v>103</v>
      </c>
      <c r="D24" s="33" t="s">
        <v>152</v>
      </c>
      <c r="E24" s="33" t="s">
        <v>155</v>
      </c>
      <c r="F24" s="33" t="s">
        <v>66</v>
      </c>
      <c r="G24" s="33" t="s">
        <v>105</v>
      </c>
    </row>
    <row r="25" spans="2:7" x14ac:dyDescent="0.25">
      <c r="B25" s="33" t="s">
        <v>156</v>
      </c>
      <c r="C25" s="33" t="s">
        <v>103</v>
      </c>
      <c r="D25" s="33" t="s">
        <v>111</v>
      </c>
      <c r="E25" s="33" t="s">
        <v>157</v>
      </c>
      <c r="F25" s="33" t="s">
        <v>65</v>
      </c>
      <c r="G25" s="33" t="s">
        <v>105</v>
      </c>
    </row>
    <row r="26" spans="2:7" x14ac:dyDescent="0.25">
      <c r="B26" s="33" t="s">
        <v>158</v>
      </c>
      <c r="C26" s="33" t="s">
        <v>103</v>
      </c>
      <c r="D26" s="33" t="s">
        <v>38</v>
      </c>
      <c r="E26" s="33" t="s">
        <v>159</v>
      </c>
      <c r="F26" s="33" t="s">
        <v>137</v>
      </c>
      <c r="G26" s="33" t="s">
        <v>105</v>
      </c>
    </row>
    <row r="27" spans="2:7" x14ac:dyDescent="0.25">
      <c r="B27" s="33" t="s">
        <v>160</v>
      </c>
      <c r="C27" s="33" t="s">
        <v>103</v>
      </c>
      <c r="D27" s="33" t="s">
        <v>117</v>
      </c>
      <c r="E27" s="33" t="s">
        <v>161</v>
      </c>
      <c r="F27" s="33" t="s">
        <v>41</v>
      </c>
      <c r="G27" s="33" t="s">
        <v>105</v>
      </c>
    </row>
    <row r="28" spans="2:7" x14ac:dyDescent="0.25">
      <c r="B28" s="33" t="s">
        <v>162</v>
      </c>
      <c r="C28" s="33" t="s">
        <v>103</v>
      </c>
      <c r="D28" s="33" t="s">
        <v>38</v>
      </c>
      <c r="E28" s="33" t="s">
        <v>163</v>
      </c>
      <c r="F28" s="33" t="s">
        <v>65</v>
      </c>
      <c r="G28" s="33" t="s">
        <v>105</v>
      </c>
    </row>
    <row r="29" spans="2:7" x14ac:dyDescent="0.25">
      <c r="B29" s="33" t="s">
        <v>164</v>
      </c>
      <c r="C29" s="33" t="s">
        <v>103</v>
      </c>
      <c r="D29" s="33" t="s">
        <v>111</v>
      </c>
      <c r="E29" s="33" t="s">
        <v>165</v>
      </c>
      <c r="F29" s="33" t="s">
        <v>88</v>
      </c>
      <c r="G29" s="33" t="s">
        <v>105</v>
      </c>
    </row>
    <row r="30" spans="2:7" x14ac:dyDescent="0.25">
      <c r="B30" s="33" t="s">
        <v>166</v>
      </c>
      <c r="C30" s="33" t="s">
        <v>103</v>
      </c>
      <c r="D30" s="33" t="s">
        <v>111</v>
      </c>
      <c r="E30" s="33" t="s">
        <v>167</v>
      </c>
      <c r="F30" s="33" t="s">
        <v>88</v>
      </c>
      <c r="G30" s="33" t="s">
        <v>105</v>
      </c>
    </row>
    <row r="31" spans="2:7" x14ac:dyDescent="0.25">
      <c r="B31" s="33" t="s">
        <v>168</v>
      </c>
      <c r="C31" s="33" t="s">
        <v>103</v>
      </c>
      <c r="D31" s="33" t="s">
        <v>114</v>
      </c>
      <c r="E31" s="33" t="s">
        <v>169</v>
      </c>
      <c r="F31" s="33" t="s">
        <v>51</v>
      </c>
      <c r="G31" s="33" t="s">
        <v>105</v>
      </c>
    </row>
    <row r="32" spans="2:7" x14ac:dyDescent="0.25">
      <c r="G32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0"/>
  <sheetViews>
    <sheetView topLeftCell="A207" workbookViewId="0">
      <selection activeCell="E14" sqref="E14"/>
    </sheetView>
  </sheetViews>
  <sheetFormatPr defaultRowHeight="15" x14ac:dyDescent="0.25"/>
  <cols>
    <col min="2" max="2" width="13.7109375" style="7" customWidth="1"/>
    <col min="3" max="3" width="9.28515625" style="3" customWidth="1"/>
    <col min="4" max="4" width="34.140625" style="2" customWidth="1"/>
    <col min="5" max="5" width="106.140625" style="40" customWidth="1"/>
    <col min="6" max="6" width="20" style="35" customWidth="1"/>
    <col min="7" max="7" width="18.42578125" style="35" customWidth="1"/>
  </cols>
  <sheetData>
    <row r="2" spans="2:7" ht="15.75" customHeight="1" x14ac:dyDescent="0.25">
      <c r="B2" s="37" t="s">
        <v>28</v>
      </c>
      <c r="C2" s="12" t="s">
        <v>29</v>
      </c>
      <c r="D2" s="11" t="s">
        <v>30</v>
      </c>
      <c r="E2" s="11" t="s">
        <v>32</v>
      </c>
      <c r="F2" s="11" t="s">
        <v>34</v>
      </c>
      <c r="G2" s="8" t="s">
        <v>35</v>
      </c>
    </row>
    <row r="3" spans="2:7" ht="18" customHeight="1" x14ac:dyDescent="0.25">
      <c r="B3" s="33" t="s">
        <v>170</v>
      </c>
      <c r="C3" s="33" t="s">
        <v>103</v>
      </c>
      <c r="D3" s="33" t="s">
        <v>46</v>
      </c>
      <c r="E3" s="34" t="s">
        <v>171</v>
      </c>
      <c r="F3" s="33" t="s">
        <v>105</v>
      </c>
      <c r="G3" s="36">
        <f>COUNTA(E33:E999)</f>
        <v>198</v>
      </c>
    </row>
    <row r="4" spans="2:7" ht="13.5" customHeight="1" x14ac:dyDescent="0.25">
      <c r="B4" s="33" t="s">
        <v>172</v>
      </c>
      <c r="C4" s="33" t="s">
        <v>103</v>
      </c>
      <c r="D4" s="33" t="s">
        <v>46</v>
      </c>
      <c r="E4" s="34" t="s">
        <v>173</v>
      </c>
      <c r="F4" s="33" t="s">
        <v>105</v>
      </c>
    </row>
    <row r="5" spans="2:7" x14ac:dyDescent="0.25">
      <c r="B5" s="33" t="s">
        <v>174</v>
      </c>
      <c r="C5" s="33" t="s">
        <v>103</v>
      </c>
      <c r="D5" s="33" t="s">
        <v>46</v>
      </c>
      <c r="E5" s="34" t="s">
        <v>175</v>
      </c>
      <c r="F5" s="33" t="s">
        <v>105</v>
      </c>
    </row>
    <row r="6" spans="2:7" x14ac:dyDescent="0.25">
      <c r="B6" s="33" t="s">
        <v>176</v>
      </c>
      <c r="C6" s="33" t="s">
        <v>103</v>
      </c>
      <c r="D6" s="33" t="s">
        <v>46</v>
      </c>
      <c r="E6" s="34" t="s">
        <v>177</v>
      </c>
      <c r="F6" s="33" t="s">
        <v>105</v>
      </c>
    </row>
    <row r="7" spans="2:7" x14ac:dyDescent="0.25">
      <c r="B7" s="33" t="s">
        <v>178</v>
      </c>
      <c r="C7" s="33" t="s">
        <v>103</v>
      </c>
      <c r="D7" s="33" t="s">
        <v>46</v>
      </c>
      <c r="E7" s="34" t="s">
        <v>179</v>
      </c>
      <c r="F7" s="33" t="s">
        <v>105</v>
      </c>
    </row>
    <row r="8" spans="2:7" x14ac:dyDescent="0.25">
      <c r="B8" s="33" t="s">
        <v>180</v>
      </c>
      <c r="C8" s="33" t="s">
        <v>103</v>
      </c>
      <c r="D8" s="33" t="s">
        <v>46</v>
      </c>
      <c r="E8" s="34" t="s">
        <v>181</v>
      </c>
      <c r="F8" s="33" t="s">
        <v>105</v>
      </c>
    </row>
    <row r="9" spans="2:7" x14ac:dyDescent="0.25">
      <c r="B9" s="33" t="s">
        <v>182</v>
      </c>
      <c r="C9" s="33" t="s">
        <v>103</v>
      </c>
      <c r="D9" s="33" t="s">
        <v>46</v>
      </c>
      <c r="E9" s="34" t="s">
        <v>183</v>
      </c>
      <c r="F9" s="33" t="s">
        <v>105</v>
      </c>
    </row>
    <row r="10" spans="2:7" x14ac:dyDescent="0.25">
      <c r="B10" s="33" t="s">
        <v>184</v>
      </c>
      <c r="C10" s="33" t="s">
        <v>103</v>
      </c>
      <c r="D10" s="33" t="s">
        <v>46</v>
      </c>
      <c r="E10" s="34" t="s">
        <v>185</v>
      </c>
      <c r="F10" s="33" t="s">
        <v>105</v>
      </c>
    </row>
    <row r="11" spans="2:7" x14ac:dyDescent="0.25">
      <c r="B11" s="33" t="s">
        <v>186</v>
      </c>
      <c r="C11" s="33" t="s">
        <v>103</v>
      </c>
      <c r="D11" s="33" t="s">
        <v>46</v>
      </c>
      <c r="E11" s="34" t="s">
        <v>187</v>
      </c>
      <c r="F11" s="33" t="s">
        <v>105</v>
      </c>
    </row>
    <row r="12" spans="2:7" x14ac:dyDescent="0.25">
      <c r="B12" s="33" t="s">
        <v>188</v>
      </c>
      <c r="C12" s="33" t="s">
        <v>103</v>
      </c>
      <c r="D12" s="33" t="s">
        <v>46</v>
      </c>
      <c r="E12" s="34" t="s">
        <v>189</v>
      </c>
      <c r="F12" s="33" t="s">
        <v>105</v>
      </c>
    </row>
    <row r="13" spans="2:7" x14ac:dyDescent="0.25">
      <c r="B13" s="33" t="s">
        <v>190</v>
      </c>
      <c r="C13" s="33" t="s">
        <v>103</v>
      </c>
      <c r="D13" s="33" t="s">
        <v>46</v>
      </c>
      <c r="E13" s="34" t="s">
        <v>191</v>
      </c>
      <c r="F13" s="33" t="s">
        <v>105</v>
      </c>
    </row>
    <row r="14" spans="2:7" ht="30" customHeight="1" x14ac:dyDescent="0.25">
      <c r="B14" s="33" t="s">
        <v>192</v>
      </c>
      <c r="C14" s="33" t="s">
        <v>103</v>
      </c>
      <c r="D14" s="33" t="s">
        <v>46</v>
      </c>
      <c r="E14" s="34" t="s">
        <v>193</v>
      </c>
      <c r="F14" s="33" t="s">
        <v>105</v>
      </c>
    </row>
    <row r="15" spans="2:7" x14ac:dyDescent="0.25">
      <c r="B15" s="33" t="s">
        <v>194</v>
      </c>
      <c r="C15" s="33" t="s">
        <v>103</v>
      </c>
      <c r="D15" s="33" t="s">
        <v>46</v>
      </c>
      <c r="E15" s="34" t="s">
        <v>195</v>
      </c>
      <c r="F15" s="33" t="s">
        <v>105</v>
      </c>
    </row>
    <row r="16" spans="2:7" x14ac:dyDescent="0.25">
      <c r="B16" s="33" t="s">
        <v>196</v>
      </c>
      <c r="C16" s="33" t="s">
        <v>103</v>
      </c>
      <c r="D16" s="33" t="s">
        <v>46</v>
      </c>
      <c r="E16" s="34" t="s">
        <v>197</v>
      </c>
      <c r="F16" s="33" t="s">
        <v>105</v>
      </c>
    </row>
    <row r="17" spans="2:6" x14ac:dyDescent="0.25">
      <c r="B17" s="33" t="s">
        <v>198</v>
      </c>
      <c r="C17" s="33" t="s">
        <v>103</v>
      </c>
      <c r="D17" s="33" t="s">
        <v>46</v>
      </c>
      <c r="E17" s="34" t="s">
        <v>199</v>
      </c>
      <c r="F17" s="33" t="s">
        <v>105</v>
      </c>
    </row>
    <row r="18" spans="2:6" x14ac:dyDescent="0.25">
      <c r="B18" s="33" t="s">
        <v>200</v>
      </c>
      <c r="C18" s="33" t="s">
        <v>103</v>
      </c>
      <c r="D18" s="33" t="s">
        <v>46</v>
      </c>
      <c r="E18" s="34" t="s">
        <v>201</v>
      </c>
      <c r="F18" s="33" t="s">
        <v>105</v>
      </c>
    </row>
    <row r="19" spans="2:6" x14ac:dyDescent="0.25">
      <c r="B19" s="33" t="s">
        <v>202</v>
      </c>
      <c r="C19" s="33" t="s">
        <v>103</v>
      </c>
      <c r="D19" s="33" t="s">
        <v>46</v>
      </c>
      <c r="E19" s="34" t="s">
        <v>203</v>
      </c>
      <c r="F19" s="33" t="s">
        <v>105</v>
      </c>
    </row>
    <row r="20" spans="2:6" x14ac:dyDescent="0.25">
      <c r="B20" s="33" t="s">
        <v>204</v>
      </c>
      <c r="C20" s="33" t="s">
        <v>103</v>
      </c>
      <c r="D20" s="33" t="s">
        <v>46</v>
      </c>
      <c r="E20" s="34" t="s">
        <v>205</v>
      </c>
      <c r="F20" s="33" t="s">
        <v>105</v>
      </c>
    </row>
    <row r="21" spans="2:6" x14ac:dyDescent="0.25">
      <c r="B21" s="33" t="s">
        <v>206</v>
      </c>
      <c r="C21" s="33" t="s">
        <v>103</v>
      </c>
      <c r="D21" s="33" t="s">
        <v>46</v>
      </c>
      <c r="E21" s="34" t="s">
        <v>207</v>
      </c>
      <c r="F21" s="33" t="s">
        <v>105</v>
      </c>
    </row>
    <row r="22" spans="2:6" x14ac:dyDescent="0.25">
      <c r="B22" s="33" t="s">
        <v>208</v>
      </c>
      <c r="C22" s="33" t="s">
        <v>103</v>
      </c>
      <c r="D22" s="33" t="s">
        <v>46</v>
      </c>
      <c r="E22" s="34" t="s">
        <v>209</v>
      </c>
      <c r="F22" s="33" t="s">
        <v>105</v>
      </c>
    </row>
    <row r="23" spans="2:6" x14ac:dyDescent="0.25">
      <c r="B23" s="33" t="s">
        <v>210</v>
      </c>
      <c r="C23" s="33" t="s">
        <v>103</v>
      </c>
      <c r="D23" s="33" t="s">
        <v>46</v>
      </c>
      <c r="E23" s="34" t="s">
        <v>211</v>
      </c>
      <c r="F23" s="33" t="s">
        <v>105</v>
      </c>
    </row>
    <row r="24" spans="2:6" ht="30" customHeight="1" x14ac:dyDescent="0.25">
      <c r="B24" s="33" t="s">
        <v>212</v>
      </c>
      <c r="C24" s="33" t="s">
        <v>103</v>
      </c>
      <c r="D24" s="33" t="s">
        <v>46</v>
      </c>
      <c r="E24" s="34" t="s">
        <v>213</v>
      </c>
      <c r="F24" s="33" t="s">
        <v>105</v>
      </c>
    </row>
    <row r="25" spans="2:6" x14ac:dyDescent="0.25">
      <c r="B25" s="33" t="s">
        <v>214</v>
      </c>
      <c r="C25" s="33" t="s">
        <v>103</v>
      </c>
      <c r="D25" s="33" t="s">
        <v>46</v>
      </c>
      <c r="E25" s="34" t="s">
        <v>215</v>
      </c>
      <c r="F25" s="33" t="s">
        <v>105</v>
      </c>
    </row>
    <row r="26" spans="2:6" x14ac:dyDescent="0.25">
      <c r="B26" s="33" t="s">
        <v>216</v>
      </c>
      <c r="C26" s="33" t="s">
        <v>103</v>
      </c>
      <c r="D26" s="33" t="s">
        <v>46</v>
      </c>
      <c r="E26" s="34" t="s">
        <v>217</v>
      </c>
      <c r="F26" s="33" t="s">
        <v>105</v>
      </c>
    </row>
    <row r="27" spans="2:6" x14ac:dyDescent="0.25">
      <c r="B27" s="33" t="s">
        <v>218</v>
      </c>
      <c r="C27" s="33" t="s">
        <v>103</v>
      </c>
      <c r="D27" s="33" t="s">
        <v>46</v>
      </c>
      <c r="E27" s="34" t="s">
        <v>219</v>
      </c>
      <c r="F27" s="33" t="s">
        <v>105</v>
      </c>
    </row>
    <row r="28" spans="2:6" x14ac:dyDescent="0.25">
      <c r="B28" s="33" t="s">
        <v>220</v>
      </c>
      <c r="C28" s="33" t="s">
        <v>103</v>
      </c>
      <c r="D28" s="33" t="s">
        <v>46</v>
      </c>
      <c r="E28" s="34" t="s">
        <v>221</v>
      </c>
      <c r="F28" s="33" t="s">
        <v>105</v>
      </c>
    </row>
    <row r="29" spans="2:6" x14ac:dyDescent="0.25">
      <c r="B29" s="33" t="s">
        <v>222</v>
      </c>
      <c r="C29" s="33" t="s">
        <v>103</v>
      </c>
      <c r="D29" s="33" t="s">
        <v>46</v>
      </c>
      <c r="E29" s="34" t="s">
        <v>223</v>
      </c>
      <c r="F29" s="33" t="s">
        <v>105</v>
      </c>
    </row>
    <row r="30" spans="2:6" x14ac:dyDescent="0.25">
      <c r="B30" s="33" t="s">
        <v>224</v>
      </c>
      <c r="C30" s="33" t="s">
        <v>103</v>
      </c>
      <c r="D30" s="33" t="s">
        <v>46</v>
      </c>
      <c r="E30" s="34" t="s">
        <v>225</v>
      </c>
      <c r="F30" s="33" t="s">
        <v>105</v>
      </c>
    </row>
    <row r="31" spans="2:6" x14ac:dyDescent="0.25">
      <c r="B31" s="33" t="s">
        <v>226</v>
      </c>
      <c r="C31" s="33" t="s">
        <v>103</v>
      </c>
      <c r="D31" s="33" t="s">
        <v>46</v>
      </c>
      <c r="E31" s="34" t="s">
        <v>227</v>
      </c>
      <c r="F31" s="33" t="s">
        <v>105</v>
      </c>
    </row>
    <row r="32" spans="2:6" x14ac:dyDescent="0.25">
      <c r="B32" s="33" t="s">
        <v>228</v>
      </c>
      <c r="C32" s="33" t="s">
        <v>103</v>
      </c>
      <c r="D32" s="33" t="s">
        <v>46</v>
      </c>
      <c r="E32" s="34" t="s">
        <v>229</v>
      </c>
      <c r="F32" s="33" t="s">
        <v>105</v>
      </c>
    </row>
    <row r="33" spans="2:6" x14ac:dyDescent="0.25">
      <c r="B33" s="33" t="s">
        <v>230</v>
      </c>
      <c r="C33" s="33" t="s">
        <v>103</v>
      </c>
      <c r="D33" s="33" t="s">
        <v>46</v>
      </c>
      <c r="E33" s="34" t="s">
        <v>231</v>
      </c>
      <c r="F33" s="33" t="s">
        <v>105</v>
      </c>
    </row>
    <row r="34" spans="2:6" x14ac:dyDescent="0.25">
      <c r="B34" s="33" t="s">
        <v>232</v>
      </c>
      <c r="C34" s="33" t="s">
        <v>103</v>
      </c>
      <c r="D34" s="33" t="s">
        <v>46</v>
      </c>
      <c r="E34" s="34" t="s">
        <v>233</v>
      </c>
      <c r="F34" s="33" t="s">
        <v>105</v>
      </c>
    </row>
    <row r="35" spans="2:6" x14ac:dyDescent="0.25">
      <c r="B35" s="33" t="s">
        <v>234</v>
      </c>
      <c r="C35" s="33" t="s">
        <v>103</v>
      </c>
      <c r="D35" s="33" t="s">
        <v>46</v>
      </c>
      <c r="E35" s="34" t="s">
        <v>235</v>
      </c>
      <c r="F35" s="33" t="s">
        <v>105</v>
      </c>
    </row>
    <row r="36" spans="2:6" x14ac:dyDescent="0.25">
      <c r="B36" s="33" t="s">
        <v>236</v>
      </c>
      <c r="C36" s="33" t="s">
        <v>103</v>
      </c>
      <c r="D36" s="33" t="s">
        <v>46</v>
      </c>
      <c r="E36" s="34" t="s">
        <v>237</v>
      </c>
      <c r="F36" s="33" t="s">
        <v>105</v>
      </c>
    </row>
    <row r="37" spans="2:6" x14ac:dyDescent="0.25">
      <c r="B37" s="33" t="s">
        <v>238</v>
      </c>
      <c r="C37" s="33" t="s">
        <v>103</v>
      </c>
      <c r="D37" s="33" t="s">
        <v>46</v>
      </c>
      <c r="E37" s="34" t="s">
        <v>239</v>
      </c>
      <c r="F37" s="33" t="s">
        <v>105</v>
      </c>
    </row>
    <row r="38" spans="2:6" x14ac:dyDescent="0.25">
      <c r="B38" s="33" t="s">
        <v>240</v>
      </c>
      <c r="C38" s="33" t="s">
        <v>103</v>
      </c>
      <c r="D38" s="33" t="s">
        <v>46</v>
      </c>
      <c r="E38" s="34" t="s">
        <v>241</v>
      </c>
      <c r="F38" s="33" t="s">
        <v>105</v>
      </c>
    </row>
    <row r="39" spans="2:6" x14ac:dyDescent="0.25">
      <c r="B39" s="33" t="s">
        <v>242</v>
      </c>
      <c r="C39" s="33" t="s">
        <v>103</v>
      </c>
      <c r="D39" s="33" t="s">
        <v>46</v>
      </c>
      <c r="E39" s="34" t="s">
        <v>243</v>
      </c>
      <c r="F39" s="33" t="s">
        <v>105</v>
      </c>
    </row>
    <row r="40" spans="2:6" ht="30" customHeight="1" x14ac:dyDescent="0.25">
      <c r="B40" s="33" t="s">
        <v>244</v>
      </c>
      <c r="C40" s="33" t="s">
        <v>103</v>
      </c>
      <c r="D40" s="33" t="s">
        <v>46</v>
      </c>
      <c r="E40" s="34" t="s">
        <v>245</v>
      </c>
      <c r="F40" s="33" t="s">
        <v>105</v>
      </c>
    </row>
    <row r="41" spans="2:6" x14ac:dyDescent="0.25">
      <c r="B41" s="33" t="s">
        <v>246</v>
      </c>
      <c r="C41" s="33" t="s">
        <v>103</v>
      </c>
      <c r="D41" s="33" t="s">
        <v>46</v>
      </c>
      <c r="E41" s="34" t="s">
        <v>247</v>
      </c>
      <c r="F41" s="33" t="s">
        <v>105</v>
      </c>
    </row>
    <row r="42" spans="2:6" x14ac:dyDescent="0.25">
      <c r="B42" s="33" t="s">
        <v>248</v>
      </c>
      <c r="C42" s="33" t="s">
        <v>103</v>
      </c>
      <c r="D42" s="33" t="s">
        <v>46</v>
      </c>
      <c r="E42" s="34" t="s">
        <v>249</v>
      </c>
      <c r="F42" s="33" t="s">
        <v>105</v>
      </c>
    </row>
    <row r="43" spans="2:6" x14ac:dyDescent="0.25">
      <c r="B43" s="33" t="s">
        <v>250</v>
      </c>
      <c r="C43" s="33" t="s">
        <v>103</v>
      </c>
      <c r="D43" s="33" t="s">
        <v>46</v>
      </c>
      <c r="E43" s="34" t="s">
        <v>251</v>
      </c>
      <c r="F43" s="33" t="s">
        <v>105</v>
      </c>
    </row>
    <row r="44" spans="2:6" x14ac:dyDescent="0.25">
      <c r="B44" s="33" t="s">
        <v>252</v>
      </c>
      <c r="C44" s="33" t="s">
        <v>103</v>
      </c>
      <c r="D44" s="33" t="s">
        <v>46</v>
      </c>
      <c r="E44" s="34" t="s">
        <v>253</v>
      </c>
      <c r="F44" s="33" t="s">
        <v>105</v>
      </c>
    </row>
    <row r="45" spans="2:6" x14ac:dyDescent="0.25">
      <c r="B45" s="33" t="s">
        <v>254</v>
      </c>
      <c r="C45" s="33" t="s">
        <v>103</v>
      </c>
      <c r="D45" s="33" t="s">
        <v>46</v>
      </c>
      <c r="E45" s="34" t="s">
        <v>255</v>
      </c>
      <c r="F45" s="33" t="s">
        <v>105</v>
      </c>
    </row>
    <row r="46" spans="2:6" x14ac:dyDescent="0.25">
      <c r="B46" s="33" t="s">
        <v>256</v>
      </c>
      <c r="C46" s="33" t="s">
        <v>103</v>
      </c>
      <c r="D46" s="33" t="s">
        <v>46</v>
      </c>
      <c r="E46" s="34" t="s">
        <v>257</v>
      </c>
      <c r="F46" s="33" t="s">
        <v>105</v>
      </c>
    </row>
    <row r="47" spans="2:6" x14ac:dyDescent="0.25">
      <c r="B47" s="33" t="s">
        <v>258</v>
      </c>
      <c r="C47" s="33" t="s">
        <v>103</v>
      </c>
      <c r="D47" s="33" t="s">
        <v>46</v>
      </c>
      <c r="E47" s="34" t="s">
        <v>259</v>
      </c>
      <c r="F47" s="33" t="s">
        <v>105</v>
      </c>
    </row>
    <row r="48" spans="2:6" x14ac:dyDescent="0.25">
      <c r="B48" s="33" t="s">
        <v>260</v>
      </c>
      <c r="C48" s="33" t="s">
        <v>103</v>
      </c>
      <c r="D48" s="33" t="s">
        <v>46</v>
      </c>
      <c r="E48" s="34" t="s">
        <v>261</v>
      </c>
      <c r="F48" s="33" t="s">
        <v>105</v>
      </c>
    </row>
    <row r="49" spans="2:6" x14ac:dyDescent="0.25">
      <c r="B49" s="33" t="s">
        <v>262</v>
      </c>
      <c r="C49" s="33" t="s">
        <v>103</v>
      </c>
      <c r="D49" s="33" t="s">
        <v>46</v>
      </c>
      <c r="E49" s="34" t="s">
        <v>263</v>
      </c>
      <c r="F49" s="33" t="s">
        <v>105</v>
      </c>
    </row>
    <row r="50" spans="2:6" x14ac:dyDescent="0.25">
      <c r="B50" s="33" t="s">
        <v>264</v>
      </c>
      <c r="C50" s="33" t="s">
        <v>103</v>
      </c>
      <c r="D50" s="33" t="s">
        <v>46</v>
      </c>
      <c r="E50" s="34" t="s">
        <v>265</v>
      </c>
      <c r="F50" s="33" t="s">
        <v>105</v>
      </c>
    </row>
    <row r="51" spans="2:6" x14ac:dyDescent="0.25">
      <c r="B51" s="33" t="s">
        <v>266</v>
      </c>
      <c r="C51" s="33" t="s">
        <v>103</v>
      </c>
      <c r="D51" s="33" t="s">
        <v>46</v>
      </c>
      <c r="E51" s="34" t="s">
        <v>267</v>
      </c>
      <c r="F51" s="33" t="s">
        <v>105</v>
      </c>
    </row>
    <row r="52" spans="2:6" x14ac:dyDescent="0.25">
      <c r="B52" s="33" t="s">
        <v>268</v>
      </c>
      <c r="C52" s="33" t="s">
        <v>103</v>
      </c>
      <c r="D52" s="33" t="s">
        <v>46</v>
      </c>
      <c r="E52" s="34" t="s">
        <v>269</v>
      </c>
      <c r="F52" s="33" t="s">
        <v>105</v>
      </c>
    </row>
    <row r="53" spans="2:6" ht="30" customHeight="1" x14ac:dyDescent="0.25">
      <c r="B53" s="33" t="s">
        <v>270</v>
      </c>
      <c r="C53" s="33" t="s">
        <v>103</v>
      </c>
      <c r="D53" s="33" t="s">
        <v>46</v>
      </c>
      <c r="E53" s="34" t="s">
        <v>271</v>
      </c>
      <c r="F53" s="33" t="s">
        <v>105</v>
      </c>
    </row>
    <row r="54" spans="2:6" x14ac:dyDescent="0.25">
      <c r="B54" s="33" t="s">
        <v>272</v>
      </c>
      <c r="C54" s="33" t="s">
        <v>103</v>
      </c>
      <c r="D54" s="33" t="s">
        <v>46</v>
      </c>
      <c r="E54" s="34" t="s">
        <v>273</v>
      </c>
      <c r="F54" s="33" t="s">
        <v>105</v>
      </c>
    </row>
    <row r="55" spans="2:6" x14ac:dyDescent="0.25">
      <c r="B55" s="33" t="s">
        <v>274</v>
      </c>
      <c r="C55" s="33" t="s">
        <v>103</v>
      </c>
      <c r="D55" s="33" t="s">
        <v>46</v>
      </c>
      <c r="E55" s="34" t="s">
        <v>275</v>
      </c>
      <c r="F55" s="33" t="s">
        <v>105</v>
      </c>
    </row>
    <row r="56" spans="2:6" ht="30" customHeight="1" x14ac:dyDescent="0.25">
      <c r="B56" s="33" t="s">
        <v>276</v>
      </c>
      <c r="C56" s="33" t="s">
        <v>103</v>
      </c>
      <c r="D56" s="33" t="s">
        <v>46</v>
      </c>
      <c r="E56" s="34" t="s">
        <v>277</v>
      </c>
      <c r="F56" s="33" t="s">
        <v>105</v>
      </c>
    </row>
    <row r="57" spans="2:6" x14ac:dyDescent="0.25">
      <c r="B57" s="33" t="s">
        <v>278</v>
      </c>
      <c r="C57" s="33" t="s">
        <v>103</v>
      </c>
      <c r="D57" s="33" t="s">
        <v>46</v>
      </c>
      <c r="E57" s="34" t="s">
        <v>205</v>
      </c>
      <c r="F57" s="33" t="s">
        <v>105</v>
      </c>
    </row>
    <row r="58" spans="2:6" x14ac:dyDescent="0.25">
      <c r="B58" s="33" t="s">
        <v>279</v>
      </c>
      <c r="C58" s="33" t="s">
        <v>103</v>
      </c>
      <c r="D58" s="33" t="s">
        <v>46</v>
      </c>
      <c r="E58" s="34" t="s">
        <v>280</v>
      </c>
      <c r="F58" s="33" t="s">
        <v>105</v>
      </c>
    </row>
    <row r="59" spans="2:6" x14ac:dyDescent="0.25">
      <c r="B59" s="33" t="s">
        <v>281</v>
      </c>
      <c r="C59" s="33" t="s">
        <v>103</v>
      </c>
      <c r="D59" s="33" t="s">
        <v>46</v>
      </c>
      <c r="E59" s="34" t="s">
        <v>282</v>
      </c>
      <c r="F59" s="33" t="s">
        <v>105</v>
      </c>
    </row>
    <row r="60" spans="2:6" x14ac:dyDescent="0.25">
      <c r="B60" s="33" t="s">
        <v>283</v>
      </c>
      <c r="C60" s="33" t="s">
        <v>103</v>
      </c>
      <c r="D60" s="33" t="s">
        <v>46</v>
      </c>
      <c r="E60" s="34" t="s">
        <v>284</v>
      </c>
      <c r="F60" s="33" t="s">
        <v>105</v>
      </c>
    </row>
    <row r="61" spans="2:6" x14ac:dyDescent="0.25">
      <c r="B61" s="33" t="s">
        <v>285</v>
      </c>
      <c r="C61" s="33" t="s">
        <v>103</v>
      </c>
      <c r="D61" s="33" t="s">
        <v>46</v>
      </c>
      <c r="E61" s="34" t="s">
        <v>286</v>
      </c>
      <c r="F61" s="33" t="s">
        <v>105</v>
      </c>
    </row>
    <row r="62" spans="2:6" ht="30" customHeight="1" x14ac:dyDescent="0.25">
      <c r="B62" s="33" t="s">
        <v>287</v>
      </c>
      <c r="C62" s="33" t="s">
        <v>103</v>
      </c>
      <c r="D62" s="33" t="s">
        <v>46</v>
      </c>
      <c r="E62" s="34" t="s">
        <v>288</v>
      </c>
      <c r="F62" s="33" t="s">
        <v>105</v>
      </c>
    </row>
    <row r="63" spans="2:6" ht="30" customHeight="1" x14ac:dyDescent="0.25">
      <c r="B63" s="33" t="s">
        <v>289</v>
      </c>
      <c r="C63" s="33" t="s">
        <v>103</v>
      </c>
      <c r="D63" s="33" t="s">
        <v>46</v>
      </c>
      <c r="E63" s="34" t="s">
        <v>290</v>
      </c>
      <c r="F63" s="33" t="s">
        <v>105</v>
      </c>
    </row>
    <row r="64" spans="2:6" x14ac:dyDescent="0.25">
      <c r="B64" s="33" t="s">
        <v>291</v>
      </c>
      <c r="C64" s="33" t="s">
        <v>103</v>
      </c>
      <c r="D64" s="33" t="s">
        <v>46</v>
      </c>
      <c r="E64" s="34" t="s">
        <v>292</v>
      </c>
      <c r="F64" s="33" t="s">
        <v>105</v>
      </c>
    </row>
    <row r="65" spans="2:6" x14ac:dyDescent="0.25">
      <c r="B65" s="33" t="s">
        <v>293</v>
      </c>
      <c r="C65" s="33" t="s">
        <v>103</v>
      </c>
      <c r="D65" s="33" t="s">
        <v>46</v>
      </c>
      <c r="E65" s="34" t="s">
        <v>294</v>
      </c>
      <c r="F65" s="33" t="s">
        <v>105</v>
      </c>
    </row>
    <row r="66" spans="2:6" x14ac:dyDescent="0.25">
      <c r="B66" s="33" t="s">
        <v>295</v>
      </c>
      <c r="C66" s="33" t="s">
        <v>103</v>
      </c>
      <c r="D66" s="33" t="s">
        <v>46</v>
      </c>
      <c r="E66" s="34" t="s">
        <v>296</v>
      </c>
      <c r="F66" s="33" t="s">
        <v>105</v>
      </c>
    </row>
    <row r="67" spans="2:6" x14ac:dyDescent="0.25">
      <c r="B67" s="33" t="s">
        <v>297</v>
      </c>
      <c r="C67" s="33" t="s">
        <v>103</v>
      </c>
      <c r="D67" s="33" t="s">
        <v>46</v>
      </c>
      <c r="E67" s="34" t="s">
        <v>298</v>
      </c>
      <c r="F67" s="33" t="s">
        <v>105</v>
      </c>
    </row>
    <row r="68" spans="2:6" x14ac:dyDescent="0.25">
      <c r="B68" s="33" t="s">
        <v>299</v>
      </c>
      <c r="C68" s="33" t="s">
        <v>103</v>
      </c>
      <c r="D68" s="33" t="s">
        <v>46</v>
      </c>
      <c r="E68" s="34" t="s">
        <v>300</v>
      </c>
      <c r="F68" s="33" t="s">
        <v>105</v>
      </c>
    </row>
    <row r="69" spans="2:6" x14ac:dyDescent="0.25">
      <c r="B69" s="33" t="s">
        <v>301</v>
      </c>
      <c r="C69" s="33" t="s">
        <v>103</v>
      </c>
      <c r="D69" s="33" t="s">
        <v>46</v>
      </c>
      <c r="E69" s="34" t="s">
        <v>302</v>
      </c>
      <c r="F69" s="33" t="s">
        <v>105</v>
      </c>
    </row>
    <row r="70" spans="2:6" x14ac:dyDescent="0.25">
      <c r="B70" s="33" t="s">
        <v>303</v>
      </c>
      <c r="C70" s="33" t="s">
        <v>103</v>
      </c>
      <c r="D70" s="33" t="s">
        <v>46</v>
      </c>
      <c r="E70" s="34" t="s">
        <v>304</v>
      </c>
      <c r="F70" s="33" t="s">
        <v>105</v>
      </c>
    </row>
    <row r="71" spans="2:6" x14ac:dyDescent="0.25">
      <c r="B71" s="33" t="s">
        <v>305</v>
      </c>
      <c r="C71" s="33" t="s">
        <v>103</v>
      </c>
      <c r="D71" s="33" t="s">
        <v>46</v>
      </c>
      <c r="E71" s="34" t="s">
        <v>306</v>
      </c>
      <c r="F71" s="33" t="s">
        <v>105</v>
      </c>
    </row>
    <row r="72" spans="2:6" x14ac:dyDescent="0.25">
      <c r="B72" s="33" t="s">
        <v>307</v>
      </c>
      <c r="C72" s="33" t="s">
        <v>103</v>
      </c>
      <c r="D72" s="33" t="s">
        <v>46</v>
      </c>
      <c r="E72" s="34" t="s">
        <v>308</v>
      </c>
      <c r="F72" s="33" t="s">
        <v>105</v>
      </c>
    </row>
    <row r="73" spans="2:6" x14ac:dyDescent="0.25">
      <c r="B73" s="33" t="s">
        <v>309</v>
      </c>
      <c r="C73" s="33" t="s">
        <v>103</v>
      </c>
      <c r="D73" s="33" t="s">
        <v>46</v>
      </c>
      <c r="E73" s="34" t="s">
        <v>310</v>
      </c>
      <c r="F73" s="33" t="s">
        <v>105</v>
      </c>
    </row>
    <row r="74" spans="2:6" x14ac:dyDescent="0.25">
      <c r="B74" s="33" t="s">
        <v>311</v>
      </c>
      <c r="C74" s="33" t="s">
        <v>103</v>
      </c>
      <c r="D74" s="33" t="s">
        <v>46</v>
      </c>
      <c r="E74" s="34" t="s">
        <v>312</v>
      </c>
      <c r="F74" s="33" t="s">
        <v>105</v>
      </c>
    </row>
    <row r="75" spans="2:6" x14ac:dyDescent="0.25">
      <c r="B75" s="33" t="s">
        <v>313</v>
      </c>
      <c r="C75" s="33" t="s">
        <v>103</v>
      </c>
      <c r="D75" s="33" t="s">
        <v>46</v>
      </c>
      <c r="E75" s="34" t="s">
        <v>314</v>
      </c>
      <c r="F75" s="33" t="s">
        <v>105</v>
      </c>
    </row>
    <row r="76" spans="2:6" x14ac:dyDescent="0.25">
      <c r="B76" s="33" t="s">
        <v>315</v>
      </c>
      <c r="C76" s="33" t="s">
        <v>103</v>
      </c>
      <c r="D76" s="33" t="s">
        <v>46</v>
      </c>
      <c r="E76" s="34" t="s">
        <v>316</v>
      </c>
      <c r="F76" s="33" t="s">
        <v>105</v>
      </c>
    </row>
    <row r="77" spans="2:6" x14ac:dyDescent="0.25">
      <c r="B77" s="33" t="s">
        <v>317</v>
      </c>
      <c r="C77" s="33" t="s">
        <v>103</v>
      </c>
      <c r="D77" s="33" t="s">
        <v>46</v>
      </c>
      <c r="E77" s="34" t="s">
        <v>318</v>
      </c>
      <c r="F77" s="33" t="s">
        <v>105</v>
      </c>
    </row>
    <row r="78" spans="2:6" x14ac:dyDescent="0.25">
      <c r="B78" s="33" t="s">
        <v>319</v>
      </c>
      <c r="C78" s="33" t="s">
        <v>103</v>
      </c>
      <c r="D78" s="33" t="s">
        <v>46</v>
      </c>
      <c r="E78" s="34" t="s">
        <v>320</v>
      </c>
      <c r="F78" s="33" t="s">
        <v>105</v>
      </c>
    </row>
    <row r="79" spans="2:6" x14ac:dyDescent="0.25">
      <c r="B79" s="33" t="s">
        <v>321</v>
      </c>
      <c r="C79" s="33" t="s">
        <v>103</v>
      </c>
      <c r="D79" s="33" t="s">
        <v>46</v>
      </c>
      <c r="E79" s="34" t="s">
        <v>322</v>
      </c>
      <c r="F79" s="33" t="s">
        <v>105</v>
      </c>
    </row>
    <row r="80" spans="2:6" x14ac:dyDescent="0.25">
      <c r="B80" s="33" t="s">
        <v>323</v>
      </c>
      <c r="C80" s="33" t="s">
        <v>103</v>
      </c>
      <c r="D80" s="33" t="s">
        <v>46</v>
      </c>
      <c r="E80" s="34" t="s">
        <v>324</v>
      </c>
      <c r="F80" s="33" t="s">
        <v>105</v>
      </c>
    </row>
    <row r="81" spans="2:6" x14ac:dyDescent="0.25">
      <c r="B81" s="33" t="s">
        <v>325</v>
      </c>
      <c r="C81" s="33" t="s">
        <v>103</v>
      </c>
      <c r="D81" s="33" t="s">
        <v>46</v>
      </c>
      <c r="E81" s="34" t="s">
        <v>326</v>
      </c>
      <c r="F81" s="33" t="s">
        <v>105</v>
      </c>
    </row>
    <row r="82" spans="2:6" x14ac:dyDescent="0.25">
      <c r="B82" s="33" t="s">
        <v>327</v>
      </c>
      <c r="C82" s="33" t="s">
        <v>103</v>
      </c>
      <c r="D82" s="33" t="s">
        <v>46</v>
      </c>
      <c r="E82" s="34" t="s">
        <v>328</v>
      </c>
      <c r="F82" s="33" t="s">
        <v>105</v>
      </c>
    </row>
    <row r="83" spans="2:6" ht="30" customHeight="1" x14ac:dyDescent="0.25">
      <c r="B83" s="33" t="s">
        <v>329</v>
      </c>
      <c r="C83" s="33" t="s">
        <v>103</v>
      </c>
      <c r="D83" s="33" t="s">
        <v>46</v>
      </c>
      <c r="E83" s="34" t="s">
        <v>330</v>
      </c>
      <c r="F83" s="33" t="s">
        <v>105</v>
      </c>
    </row>
    <row r="84" spans="2:6" x14ac:dyDescent="0.25">
      <c r="B84" s="33" t="s">
        <v>331</v>
      </c>
      <c r="C84" s="33" t="s">
        <v>103</v>
      </c>
      <c r="D84" s="33" t="s">
        <v>46</v>
      </c>
      <c r="E84" s="34" t="s">
        <v>332</v>
      </c>
      <c r="F84" s="33" t="s">
        <v>105</v>
      </c>
    </row>
    <row r="85" spans="2:6" x14ac:dyDescent="0.25">
      <c r="B85" s="33" t="s">
        <v>333</v>
      </c>
      <c r="C85" s="33" t="s">
        <v>103</v>
      </c>
      <c r="D85" s="33" t="s">
        <v>46</v>
      </c>
      <c r="E85" s="34" t="s">
        <v>261</v>
      </c>
      <c r="F85" s="33" t="s">
        <v>105</v>
      </c>
    </row>
    <row r="86" spans="2:6" x14ac:dyDescent="0.25">
      <c r="B86" s="33" t="s">
        <v>334</v>
      </c>
      <c r="C86" s="33" t="s">
        <v>103</v>
      </c>
      <c r="D86" s="33" t="s">
        <v>46</v>
      </c>
      <c r="E86" s="34" t="s">
        <v>335</v>
      </c>
      <c r="F86" s="33" t="s">
        <v>105</v>
      </c>
    </row>
    <row r="87" spans="2:6" x14ac:dyDescent="0.25">
      <c r="B87" s="33" t="s">
        <v>336</v>
      </c>
      <c r="C87" s="33" t="s">
        <v>103</v>
      </c>
      <c r="D87" s="33" t="s">
        <v>46</v>
      </c>
      <c r="E87" s="34" t="s">
        <v>337</v>
      </c>
      <c r="F87" s="33" t="s">
        <v>105</v>
      </c>
    </row>
    <row r="88" spans="2:6" x14ac:dyDescent="0.25">
      <c r="B88" s="33" t="s">
        <v>338</v>
      </c>
      <c r="C88" s="33" t="s">
        <v>103</v>
      </c>
      <c r="D88" s="33" t="s">
        <v>46</v>
      </c>
      <c r="E88" s="34" t="s">
        <v>339</v>
      </c>
      <c r="F88" s="33" t="s">
        <v>105</v>
      </c>
    </row>
    <row r="89" spans="2:6" x14ac:dyDescent="0.25">
      <c r="B89" s="33" t="s">
        <v>340</v>
      </c>
      <c r="C89" s="33" t="s">
        <v>103</v>
      </c>
      <c r="D89" s="33" t="s">
        <v>46</v>
      </c>
      <c r="E89" s="34" t="s">
        <v>341</v>
      </c>
      <c r="F89" s="33" t="s">
        <v>105</v>
      </c>
    </row>
    <row r="90" spans="2:6" x14ac:dyDescent="0.25">
      <c r="B90" s="33" t="s">
        <v>342</v>
      </c>
      <c r="C90" s="33" t="s">
        <v>103</v>
      </c>
      <c r="D90" s="33" t="s">
        <v>46</v>
      </c>
      <c r="E90" s="34" t="s">
        <v>343</v>
      </c>
      <c r="F90" s="33" t="s">
        <v>105</v>
      </c>
    </row>
    <row r="91" spans="2:6" x14ac:dyDescent="0.25">
      <c r="B91" s="33" t="s">
        <v>344</v>
      </c>
      <c r="C91" s="33" t="s">
        <v>103</v>
      </c>
      <c r="D91" s="33" t="s">
        <v>46</v>
      </c>
      <c r="E91" s="34" t="s">
        <v>345</v>
      </c>
      <c r="F91" s="33" t="s">
        <v>105</v>
      </c>
    </row>
    <row r="92" spans="2:6" x14ac:dyDescent="0.25">
      <c r="B92" s="33" t="s">
        <v>346</v>
      </c>
      <c r="C92" s="33" t="s">
        <v>103</v>
      </c>
      <c r="D92" s="33" t="s">
        <v>46</v>
      </c>
      <c r="E92" s="34" t="s">
        <v>347</v>
      </c>
      <c r="F92" s="33" t="s">
        <v>105</v>
      </c>
    </row>
    <row r="93" spans="2:6" x14ac:dyDescent="0.25">
      <c r="B93" s="33" t="s">
        <v>348</v>
      </c>
      <c r="C93" s="33" t="s">
        <v>103</v>
      </c>
      <c r="D93" s="33" t="s">
        <v>46</v>
      </c>
      <c r="E93" s="34" t="s">
        <v>349</v>
      </c>
      <c r="F93" s="33" t="s">
        <v>105</v>
      </c>
    </row>
    <row r="94" spans="2:6" x14ac:dyDescent="0.25">
      <c r="B94" s="33" t="s">
        <v>350</v>
      </c>
      <c r="C94" s="33" t="s">
        <v>103</v>
      </c>
      <c r="D94" s="33" t="s">
        <v>46</v>
      </c>
      <c r="E94" s="34" t="s">
        <v>351</v>
      </c>
      <c r="F94" s="33" t="s">
        <v>105</v>
      </c>
    </row>
    <row r="95" spans="2:6" x14ac:dyDescent="0.25">
      <c r="B95" s="33" t="s">
        <v>352</v>
      </c>
      <c r="C95" s="33" t="s">
        <v>103</v>
      </c>
      <c r="D95" s="33" t="s">
        <v>46</v>
      </c>
      <c r="E95" s="34" t="s">
        <v>353</v>
      </c>
      <c r="F95" s="33" t="s">
        <v>105</v>
      </c>
    </row>
    <row r="96" spans="2:6" x14ac:dyDescent="0.25">
      <c r="B96" s="33" t="s">
        <v>354</v>
      </c>
      <c r="C96" s="33" t="s">
        <v>103</v>
      </c>
      <c r="D96" s="33" t="s">
        <v>46</v>
      </c>
      <c r="E96" s="34" t="s">
        <v>355</v>
      </c>
      <c r="F96" s="33" t="s">
        <v>105</v>
      </c>
    </row>
    <row r="97" spans="2:6" x14ac:dyDescent="0.25">
      <c r="B97" s="33" t="s">
        <v>356</v>
      </c>
      <c r="C97" s="33" t="s">
        <v>103</v>
      </c>
      <c r="D97" s="33" t="s">
        <v>46</v>
      </c>
      <c r="E97" s="34" t="s">
        <v>357</v>
      </c>
      <c r="F97" s="33" t="s">
        <v>105</v>
      </c>
    </row>
    <row r="98" spans="2:6" x14ac:dyDescent="0.25">
      <c r="B98" s="33" t="s">
        <v>358</v>
      </c>
      <c r="C98" s="33" t="s">
        <v>103</v>
      </c>
      <c r="D98" s="33" t="s">
        <v>46</v>
      </c>
      <c r="E98" s="34" t="s">
        <v>359</v>
      </c>
      <c r="F98" s="33" t="s">
        <v>105</v>
      </c>
    </row>
    <row r="99" spans="2:6" x14ac:dyDescent="0.25">
      <c r="B99" s="33" t="s">
        <v>360</v>
      </c>
      <c r="C99" s="33" t="s">
        <v>103</v>
      </c>
      <c r="D99" s="33" t="s">
        <v>46</v>
      </c>
      <c r="E99" s="34" t="s">
        <v>361</v>
      </c>
      <c r="F99" s="33" t="s">
        <v>105</v>
      </c>
    </row>
    <row r="100" spans="2:6" x14ac:dyDescent="0.25">
      <c r="B100" s="33" t="s">
        <v>362</v>
      </c>
      <c r="C100" s="33" t="s">
        <v>103</v>
      </c>
      <c r="D100" s="33" t="s">
        <v>46</v>
      </c>
      <c r="E100" s="34" t="s">
        <v>363</v>
      </c>
      <c r="F100" s="33" t="s">
        <v>105</v>
      </c>
    </row>
    <row r="101" spans="2:6" x14ac:dyDescent="0.25">
      <c r="B101" s="33" t="s">
        <v>364</v>
      </c>
      <c r="C101" s="33" t="s">
        <v>103</v>
      </c>
      <c r="D101" s="33" t="s">
        <v>46</v>
      </c>
      <c r="E101" s="34" t="s">
        <v>365</v>
      </c>
      <c r="F101" s="33" t="s">
        <v>105</v>
      </c>
    </row>
    <row r="102" spans="2:6" ht="30" customHeight="1" x14ac:dyDescent="0.25">
      <c r="B102" s="33" t="s">
        <v>366</v>
      </c>
      <c r="C102" s="33" t="s">
        <v>103</v>
      </c>
      <c r="D102" s="33" t="s">
        <v>46</v>
      </c>
      <c r="E102" s="34" t="s">
        <v>367</v>
      </c>
      <c r="F102" s="33" t="s">
        <v>105</v>
      </c>
    </row>
    <row r="103" spans="2:6" x14ac:dyDescent="0.25">
      <c r="B103" s="33" t="s">
        <v>368</v>
      </c>
      <c r="C103" s="33" t="s">
        <v>103</v>
      </c>
      <c r="D103" s="33" t="s">
        <v>46</v>
      </c>
      <c r="E103" s="34" t="s">
        <v>369</v>
      </c>
      <c r="F103" s="33" t="s">
        <v>105</v>
      </c>
    </row>
    <row r="104" spans="2:6" x14ac:dyDescent="0.25">
      <c r="B104" s="33" t="s">
        <v>370</v>
      </c>
      <c r="C104" s="33" t="s">
        <v>103</v>
      </c>
      <c r="D104" s="33" t="s">
        <v>46</v>
      </c>
      <c r="E104" s="34" t="s">
        <v>371</v>
      </c>
      <c r="F104" s="33" t="s">
        <v>105</v>
      </c>
    </row>
    <row r="105" spans="2:6" x14ac:dyDescent="0.25">
      <c r="B105" s="33" t="s">
        <v>372</v>
      </c>
      <c r="C105" s="33" t="s">
        <v>103</v>
      </c>
      <c r="D105" s="33" t="s">
        <v>46</v>
      </c>
      <c r="E105" s="34" t="s">
        <v>373</v>
      </c>
      <c r="F105" s="33" t="s">
        <v>105</v>
      </c>
    </row>
    <row r="106" spans="2:6" x14ac:dyDescent="0.25">
      <c r="B106" s="33" t="s">
        <v>374</v>
      </c>
      <c r="C106" s="33" t="s">
        <v>103</v>
      </c>
      <c r="D106" s="33" t="s">
        <v>46</v>
      </c>
      <c r="E106" s="34" t="s">
        <v>375</v>
      </c>
      <c r="F106" s="33" t="s">
        <v>105</v>
      </c>
    </row>
    <row r="107" spans="2:6" x14ac:dyDescent="0.25">
      <c r="B107" s="33" t="s">
        <v>376</v>
      </c>
      <c r="C107" s="33" t="s">
        <v>103</v>
      </c>
      <c r="D107" s="33" t="s">
        <v>46</v>
      </c>
      <c r="E107" s="34" t="s">
        <v>377</v>
      </c>
      <c r="F107" s="33" t="s">
        <v>105</v>
      </c>
    </row>
    <row r="108" spans="2:6" x14ac:dyDescent="0.25">
      <c r="B108" s="33" t="s">
        <v>378</v>
      </c>
      <c r="C108" s="33" t="s">
        <v>103</v>
      </c>
      <c r="D108" s="33" t="s">
        <v>46</v>
      </c>
      <c r="E108" s="34" t="s">
        <v>379</v>
      </c>
      <c r="F108" s="33" t="s">
        <v>105</v>
      </c>
    </row>
    <row r="109" spans="2:6" x14ac:dyDescent="0.25">
      <c r="B109" s="33" t="s">
        <v>380</v>
      </c>
      <c r="C109" s="33" t="s">
        <v>103</v>
      </c>
      <c r="D109" s="33" t="s">
        <v>46</v>
      </c>
      <c r="E109" s="34" t="s">
        <v>381</v>
      </c>
      <c r="F109" s="33" t="s">
        <v>105</v>
      </c>
    </row>
    <row r="110" spans="2:6" x14ac:dyDescent="0.25">
      <c r="B110" s="33" t="s">
        <v>382</v>
      </c>
      <c r="C110" s="33" t="s">
        <v>103</v>
      </c>
      <c r="D110" s="33" t="s">
        <v>46</v>
      </c>
      <c r="E110" s="34" t="s">
        <v>383</v>
      </c>
      <c r="F110" s="33" t="s">
        <v>105</v>
      </c>
    </row>
    <row r="111" spans="2:6" x14ac:dyDescent="0.25">
      <c r="B111" s="33" t="s">
        <v>384</v>
      </c>
      <c r="C111" s="33" t="s">
        <v>103</v>
      </c>
      <c r="D111" s="33" t="s">
        <v>46</v>
      </c>
      <c r="E111" s="34" t="s">
        <v>385</v>
      </c>
      <c r="F111" s="33" t="s">
        <v>105</v>
      </c>
    </row>
    <row r="112" spans="2:6" x14ac:dyDescent="0.25">
      <c r="B112" s="33" t="s">
        <v>386</v>
      </c>
      <c r="C112" s="33" t="s">
        <v>103</v>
      </c>
      <c r="D112" s="33" t="s">
        <v>46</v>
      </c>
      <c r="E112" s="34" t="s">
        <v>387</v>
      </c>
      <c r="F112" s="33" t="s">
        <v>105</v>
      </c>
    </row>
    <row r="113" spans="2:6" x14ac:dyDescent="0.25">
      <c r="B113" s="33" t="s">
        <v>388</v>
      </c>
      <c r="C113" s="33" t="s">
        <v>103</v>
      </c>
      <c r="D113" s="33" t="s">
        <v>46</v>
      </c>
      <c r="E113" s="34" t="s">
        <v>389</v>
      </c>
      <c r="F113" s="33" t="s">
        <v>105</v>
      </c>
    </row>
    <row r="114" spans="2:6" x14ac:dyDescent="0.25">
      <c r="B114" s="33" t="s">
        <v>390</v>
      </c>
      <c r="C114" s="33" t="s">
        <v>103</v>
      </c>
      <c r="D114" s="33" t="s">
        <v>46</v>
      </c>
      <c r="E114" s="34" t="s">
        <v>391</v>
      </c>
      <c r="F114" s="33" t="s">
        <v>105</v>
      </c>
    </row>
    <row r="115" spans="2:6" x14ac:dyDescent="0.25">
      <c r="B115" s="33" t="s">
        <v>392</v>
      </c>
      <c r="C115" s="33" t="s">
        <v>103</v>
      </c>
      <c r="D115" s="33" t="s">
        <v>46</v>
      </c>
      <c r="E115" s="34" t="s">
        <v>393</v>
      </c>
      <c r="F115" s="33" t="s">
        <v>105</v>
      </c>
    </row>
    <row r="116" spans="2:6" x14ac:dyDescent="0.25">
      <c r="B116" s="33" t="s">
        <v>394</v>
      </c>
      <c r="C116" s="33" t="s">
        <v>103</v>
      </c>
      <c r="D116" s="33" t="s">
        <v>46</v>
      </c>
      <c r="E116" s="34" t="s">
        <v>395</v>
      </c>
      <c r="F116" s="33" t="s">
        <v>105</v>
      </c>
    </row>
    <row r="117" spans="2:6" x14ac:dyDescent="0.25">
      <c r="B117" s="33" t="s">
        <v>396</v>
      </c>
      <c r="C117" s="33" t="s">
        <v>103</v>
      </c>
      <c r="D117" s="33" t="s">
        <v>46</v>
      </c>
      <c r="E117" s="34" t="s">
        <v>397</v>
      </c>
      <c r="F117" s="33" t="s">
        <v>105</v>
      </c>
    </row>
    <row r="118" spans="2:6" x14ac:dyDescent="0.25">
      <c r="B118" s="33" t="s">
        <v>398</v>
      </c>
      <c r="C118" s="33" t="s">
        <v>103</v>
      </c>
      <c r="D118" s="33" t="s">
        <v>46</v>
      </c>
      <c r="E118" s="34" t="s">
        <v>399</v>
      </c>
      <c r="F118" s="33" t="s">
        <v>105</v>
      </c>
    </row>
    <row r="119" spans="2:6" x14ac:dyDescent="0.25">
      <c r="B119" s="33" t="s">
        <v>400</v>
      </c>
      <c r="C119" s="33" t="s">
        <v>103</v>
      </c>
      <c r="D119" s="33" t="s">
        <v>46</v>
      </c>
      <c r="E119" s="34" t="s">
        <v>401</v>
      </c>
      <c r="F119" s="33" t="s">
        <v>105</v>
      </c>
    </row>
    <row r="120" spans="2:6" x14ac:dyDescent="0.25">
      <c r="B120" s="33" t="s">
        <v>402</v>
      </c>
      <c r="C120" s="33" t="s">
        <v>103</v>
      </c>
      <c r="D120" s="33" t="s">
        <v>46</v>
      </c>
      <c r="E120" s="34" t="s">
        <v>403</v>
      </c>
      <c r="F120" s="33" t="s">
        <v>105</v>
      </c>
    </row>
    <row r="121" spans="2:6" x14ac:dyDescent="0.25">
      <c r="B121" s="33" t="s">
        <v>404</v>
      </c>
      <c r="C121" s="33" t="s">
        <v>103</v>
      </c>
      <c r="D121" s="33" t="s">
        <v>46</v>
      </c>
      <c r="E121" s="34" t="s">
        <v>405</v>
      </c>
      <c r="F121" s="33" t="s">
        <v>105</v>
      </c>
    </row>
    <row r="122" spans="2:6" x14ac:dyDescent="0.25">
      <c r="B122" s="33" t="s">
        <v>406</v>
      </c>
      <c r="C122" s="33" t="s">
        <v>103</v>
      </c>
      <c r="D122" s="33" t="s">
        <v>46</v>
      </c>
      <c r="E122" s="34" t="s">
        <v>407</v>
      </c>
      <c r="F122" s="33" t="s">
        <v>105</v>
      </c>
    </row>
    <row r="123" spans="2:6" x14ac:dyDescent="0.25">
      <c r="B123" s="33" t="s">
        <v>408</v>
      </c>
      <c r="C123" s="33" t="s">
        <v>103</v>
      </c>
      <c r="D123" s="33" t="s">
        <v>46</v>
      </c>
      <c r="E123" s="34" t="s">
        <v>409</v>
      </c>
      <c r="F123" s="33" t="s">
        <v>105</v>
      </c>
    </row>
    <row r="124" spans="2:6" x14ac:dyDescent="0.25">
      <c r="B124" s="33" t="s">
        <v>410</v>
      </c>
      <c r="C124" s="33" t="s">
        <v>103</v>
      </c>
      <c r="D124" s="33" t="s">
        <v>46</v>
      </c>
      <c r="E124" s="34" t="s">
        <v>411</v>
      </c>
      <c r="F124" s="33" t="s">
        <v>105</v>
      </c>
    </row>
    <row r="125" spans="2:6" x14ac:dyDescent="0.25">
      <c r="B125" s="33" t="s">
        <v>412</v>
      </c>
      <c r="C125" s="33" t="s">
        <v>103</v>
      </c>
      <c r="D125" s="33" t="s">
        <v>46</v>
      </c>
      <c r="E125" s="34" t="s">
        <v>413</v>
      </c>
      <c r="F125" s="33" t="s">
        <v>105</v>
      </c>
    </row>
    <row r="126" spans="2:6" x14ac:dyDescent="0.25">
      <c r="B126" s="33" t="s">
        <v>414</v>
      </c>
      <c r="C126" s="33" t="s">
        <v>103</v>
      </c>
      <c r="D126" s="33" t="s">
        <v>46</v>
      </c>
      <c r="E126" s="34" t="s">
        <v>415</v>
      </c>
      <c r="F126" s="33" t="s">
        <v>105</v>
      </c>
    </row>
    <row r="127" spans="2:6" x14ac:dyDescent="0.25">
      <c r="B127" s="33" t="s">
        <v>416</v>
      </c>
      <c r="C127" s="33" t="s">
        <v>103</v>
      </c>
      <c r="D127" s="33" t="s">
        <v>46</v>
      </c>
      <c r="E127" s="34" t="s">
        <v>417</v>
      </c>
      <c r="F127" s="33" t="s">
        <v>105</v>
      </c>
    </row>
    <row r="128" spans="2:6" x14ac:dyDescent="0.25">
      <c r="B128" s="33" t="s">
        <v>418</v>
      </c>
      <c r="C128" s="33" t="s">
        <v>103</v>
      </c>
      <c r="D128" s="33" t="s">
        <v>46</v>
      </c>
      <c r="E128" s="34" t="s">
        <v>419</v>
      </c>
      <c r="F128" s="33" t="s">
        <v>105</v>
      </c>
    </row>
    <row r="129" spans="2:6" x14ac:dyDescent="0.25">
      <c r="B129" s="33" t="s">
        <v>420</v>
      </c>
      <c r="C129" s="33" t="s">
        <v>103</v>
      </c>
      <c r="D129" s="33" t="s">
        <v>46</v>
      </c>
      <c r="E129" s="34" t="s">
        <v>421</v>
      </c>
      <c r="F129" s="33" t="s">
        <v>105</v>
      </c>
    </row>
    <row r="130" spans="2:6" x14ac:dyDescent="0.25">
      <c r="B130" s="33" t="s">
        <v>422</v>
      </c>
      <c r="C130" s="33" t="s">
        <v>103</v>
      </c>
      <c r="D130" s="33" t="s">
        <v>46</v>
      </c>
      <c r="E130" s="34" t="s">
        <v>423</v>
      </c>
      <c r="F130" s="33" t="s">
        <v>105</v>
      </c>
    </row>
    <row r="131" spans="2:6" x14ac:dyDescent="0.25">
      <c r="B131" s="33" t="s">
        <v>424</v>
      </c>
      <c r="C131" s="33" t="s">
        <v>103</v>
      </c>
      <c r="D131" s="33" t="s">
        <v>46</v>
      </c>
      <c r="E131" s="34" t="s">
        <v>425</v>
      </c>
      <c r="F131" s="33" t="s">
        <v>105</v>
      </c>
    </row>
    <row r="132" spans="2:6" x14ac:dyDescent="0.25">
      <c r="B132" s="33" t="s">
        <v>426</v>
      </c>
      <c r="C132" s="33" t="s">
        <v>103</v>
      </c>
      <c r="D132" s="33" t="s">
        <v>46</v>
      </c>
      <c r="E132" s="34" t="s">
        <v>427</v>
      </c>
      <c r="F132" s="33" t="s">
        <v>105</v>
      </c>
    </row>
    <row r="133" spans="2:6" ht="30" customHeight="1" x14ac:dyDescent="0.25">
      <c r="B133" s="33" t="s">
        <v>428</v>
      </c>
      <c r="C133" s="33" t="s">
        <v>103</v>
      </c>
      <c r="D133" s="33" t="s">
        <v>46</v>
      </c>
      <c r="E133" s="34" t="s">
        <v>429</v>
      </c>
      <c r="F133" s="33" t="s">
        <v>105</v>
      </c>
    </row>
    <row r="134" spans="2:6" x14ac:dyDescent="0.25">
      <c r="B134" s="33" t="s">
        <v>430</v>
      </c>
      <c r="C134" s="33" t="s">
        <v>103</v>
      </c>
      <c r="D134" s="33" t="s">
        <v>46</v>
      </c>
      <c r="E134" s="34" t="s">
        <v>431</v>
      </c>
      <c r="F134" s="33" t="s">
        <v>105</v>
      </c>
    </row>
    <row r="135" spans="2:6" x14ac:dyDescent="0.25">
      <c r="B135" s="33" t="s">
        <v>432</v>
      </c>
      <c r="C135" s="33" t="s">
        <v>103</v>
      </c>
      <c r="D135" s="33" t="s">
        <v>46</v>
      </c>
      <c r="E135" s="34" t="s">
        <v>433</v>
      </c>
      <c r="F135" s="33" t="s">
        <v>105</v>
      </c>
    </row>
    <row r="136" spans="2:6" x14ac:dyDescent="0.25">
      <c r="B136" s="33" t="s">
        <v>434</v>
      </c>
      <c r="C136" s="33" t="s">
        <v>103</v>
      </c>
      <c r="D136" s="33" t="s">
        <v>46</v>
      </c>
      <c r="E136" s="34" t="s">
        <v>435</v>
      </c>
      <c r="F136" s="33" t="s">
        <v>105</v>
      </c>
    </row>
    <row r="137" spans="2:6" x14ac:dyDescent="0.25">
      <c r="B137" s="33" t="s">
        <v>436</v>
      </c>
      <c r="C137" s="33" t="s">
        <v>103</v>
      </c>
      <c r="D137" s="33" t="s">
        <v>46</v>
      </c>
      <c r="E137" s="34" t="s">
        <v>437</v>
      </c>
      <c r="F137" s="33" t="s">
        <v>105</v>
      </c>
    </row>
    <row r="138" spans="2:6" x14ac:dyDescent="0.25">
      <c r="B138" s="33" t="s">
        <v>438</v>
      </c>
      <c r="C138" s="33" t="s">
        <v>103</v>
      </c>
      <c r="D138" s="33" t="s">
        <v>46</v>
      </c>
      <c r="E138" s="34" t="s">
        <v>439</v>
      </c>
      <c r="F138" s="33" t="s">
        <v>105</v>
      </c>
    </row>
    <row r="139" spans="2:6" x14ac:dyDescent="0.25">
      <c r="B139" s="33" t="s">
        <v>440</v>
      </c>
      <c r="C139" s="33" t="s">
        <v>103</v>
      </c>
      <c r="D139" s="33" t="s">
        <v>46</v>
      </c>
      <c r="E139" s="34" t="s">
        <v>441</v>
      </c>
      <c r="F139" s="33" t="s">
        <v>105</v>
      </c>
    </row>
    <row r="140" spans="2:6" x14ac:dyDescent="0.25">
      <c r="B140" s="33" t="s">
        <v>442</v>
      </c>
      <c r="C140" s="33" t="s">
        <v>103</v>
      </c>
      <c r="D140" s="33" t="s">
        <v>46</v>
      </c>
      <c r="E140" s="34" t="s">
        <v>443</v>
      </c>
      <c r="F140" s="33" t="s">
        <v>105</v>
      </c>
    </row>
    <row r="141" spans="2:6" x14ac:dyDescent="0.25">
      <c r="B141" s="33" t="s">
        <v>444</v>
      </c>
      <c r="C141" s="33" t="s">
        <v>103</v>
      </c>
      <c r="D141" s="33" t="s">
        <v>46</v>
      </c>
      <c r="E141" s="34" t="s">
        <v>445</v>
      </c>
      <c r="F141" s="33" t="s">
        <v>105</v>
      </c>
    </row>
    <row r="142" spans="2:6" x14ac:dyDescent="0.25">
      <c r="B142" s="33" t="s">
        <v>446</v>
      </c>
      <c r="C142" s="33" t="s">
        <v>103</v>
      </c>
      <c r="D142" s="33" t="s">
        <v>46</v>
      </c>
      <c r="E142" s="34" t="s">
        <v>447</v>
      </c>
      <c r="F142" s="33" t="s">
        <v>105</v>
      </c>
    </row>
    <row r="143" spans="2:6" x14ac:dyDescent="0.25">
      <c r="B143" s="33" t="s">
        <v>448</v>
      </c>
      <c r="C143" s="33" t="s">
        <v>103</v>
      </c>
      <c r="D143" s="33" t="s">
        <v>46</v>
      </c>
      <c r="E143" s="34" t="s">
        <v>449</v>
      </c>
      <c r="F143" s="33" t="s">
        <v>105</v>
      </c>
    </row>
    <row r="144" spans="2:6" x14ac:dyDescent="0.25">
      <c r="B144" s="33" t="s">
        <v>450</v>
      </c>
      <c r="C144" s="33" t="s">
        <v>103</v>
      </c>
      <c r="D144" s="33" t="s">
        <v>46</v>
      </c>
      <c r="E144" s="34" t="s">
        <v>451</v>
      </c>
      <c r="F144" s="33" t="s">
        <v>105</v>
      </c>
    </row>
    <row r="145" spans="2:6" x14ac:dyDescent="0.25">
      <c r="B145" s="33" t="s">
        <v>452</v>
      </c>
      <c r="C145" s="33" t="s">
        <v>103</v>
      </c>
      <c r="D145" s="33" t="s">
        <v>46</v>
      </c>
      <c r="E145" s="34" t="s">
        <v>453</v>
      </c>
      <c r="F145" s="33" t="s">
        <v>105</v>
      </c>
    </row>
    <row r="146" spans="2:6" x14ac:dyDescent="0.25">
      <c r="B146" s="33" t="s">
        <v>454</v>
      </c>
      <c r="C146" s="33" t="s">
        <v>103</v>
      </c>
      <c r="D146" s="33" t="s">
        <v>46</v>
      </c>
      <c r="E146" s="34" t="s">
        <v>455</v>
      </c>
      <c r="F146" s="33" t="s">
        <v>105</v>
      </c>
    </row>
    <row r="147" spans="2:6" x14ac:dyDescent="0.25">
      <c r="B147" s="33" t="s">
        <v>456</v>
      </c>
      <c r="C147" s="33" t="s">
        <v>103</v>
      </c>
      <c r="D147" s="33" t="s">
        <v>46</v>
      </c>
      <c r="E147" s="34" t="s">
        <v>457</v>
      </c>
      <c r="F147" s="33" t="s">
        <v>105</v>
      </c>
    </row>
    <row r="148" spans="2:6" x14ac:dyDescent="0.25">
      <c r="B148" s="33" t="s">
        <v>458</v>
      </c>
      <c r="C148" s="33" t="s">
        <v>103</v>
      </c>
      <c r="D148" s="33" t="s">
        <v>46</v>
      </c>
      <c r="E148" s="34" t="s">
        <v>459</v>
      </c>
      <c r="F148" s="33" t="s">
        <v>105</v>
      </c>
    </row>
    <row r="149" spans="2:6" x14ac:dyDescent="0.25">
      <c r="B149" s="33" t="s">
        <v>460</v>
      </c>
      <c r="C149" s="33" t="s">
        <v>103</v>
      </c>
      <c r="D149" s="33" t="s">
        <v>46</v>
      </c>
      <c r="E149" s="34" t="s">
        <v>461</v>
      </c>
      <c r="F149" s="33" t="s">
        <v>105</v>
      </c>
    </row>
    <row r="150" spans="2:6" x14ac:dyDescent="0.25">
      <c r="B150" s="33" t="s">
        <v>462</v>
      </c>
      <c r="C150" s="33" t="s">
        <v>103</v>
      </c>
      <c r="D150" s="33" t="s">
        <v>46</v>
      </c>
      <c r="E150" s="34" t="s">
        <v>463</v>
      </c>
      <c r="F150" s="33" t="s">
        <v>105</v>
      </c>
    </row>
    <row r="151" spans="2:6" x14ac:dyDescent="0.25">
      <c r="B151" s="33" t="s">
        <v>464</v>
      </c>
      <c r="C151" s="33" t="s">
        <v>103</v>
      </c>
      <c r="D151" s="33" t="s">
        <v>46</v>
      </c>
      <c r="E151" s="34" t="s">
        <v>465</v>
      </c>
      <c r="F151" s="33" t="s">
        <v>105</v>
      </c>
    </row>
    <row r="152" spans="2:6" x14ac:dyDescent="0.25">
      <c r="B152" s="33" t="s">
        <v>466</v>
      </c>
      <c r="C152" s="33" t="s">
        <v>103</v>
      </c>
      <c r="D152" s="33" t="s">
        <v>46</v>
      </c>
      <c r="E152" s="34" t="s">
        <v>467</v>
      </c>
      <c r="F152" s="33" t="s">
        <v>105</v>
      </c>
    </row>
    <row r="153" spans="2:6" x14ac:dyDescent="0.25">
      <c r="B153" s="33" t="s">
        <v>468</v>
      </c>
      <c r="C153" s="33" t="s">
        <v>103</v>
      </c>
      <c r="D153" s="33" t="s">
        <v>46</v>
      </c>
      <c r="E153" s="34" t="s">
        <v>469</v>
      </c>
      <c r="F153" s="33" t="s">
        <v>105</v>
      </c>
    </row>
    <row r="154" spans="2:6" x14ac:dyDescent="0.25">
      <c r="B154" s="33" t="s">
        <v>470</v>
      </c>
      <c r="C154" s="33" t="s">
        <v>103</v>
      </c>
      <c r="D154" s="33" t="s">
        <v>46</v>
      </c>
      <c r="E154" s="34" t="s">
        <v>471</v>
      </c>
      <c r="F154" s="33" t="s">
        <v>105</v>
      </c>
    </row>
    <row r="155" spans="2:6" x14ac:dyDescent="0.25">
      <c r="B155" s="33" t="s">
        <v>472</v>
      </c>
      <c r="C155" s="33" t="s">
        <v>103</v>
      </c>
      <c r="D155" s="33" t="s">
        <v>46</v>
      </c>
      <c r="E155" s="34" t="s">
        <v>473</v>
      </c>
      <c r="F155" s="33" t="s">
        <v>105</v>
      </c>
    </row>
    <row r="156" spans="2:6" x14ac:dyDescent="0.25">
      <c r="B156" s="33" t="s">
        <v>474</v>
      </c>
      <c r="C156" s="33" t="s">
        <v>103</v>
      </c>
      <c r="D156" s="33" t="s">
        <v>46</v>
      </c>
      <c r="E156" s="34" t="s">
        <v>475</v>
      </c>
      <c r="F156" s="33" t="s">
        <v>105</v>
      </c>
    </row>
    <row r="157" spans="2:6" x14ac:dyDescent="0.25">
      <c r="B157" s="33" t="s">
        <v>476</v>
      </c>
      <c r="C157" s="33" t="s">
        <v>103</v>
      </c>
      <c r="D157" s="33" t="s">
        <v>46</v>
      </c>
      <c r="E157" s="34" t="s">
        <v>477</v>
      </c>
      <c r="F157" s="33" t="s">
        <v>105</v>
      </c>
    </row>
    <row r="158" spans="2:6" x14ac:dyDescent="0.25">
      <c r="B158" s="33" t="s">
        <v>478</v>
      </c>
      <c r="C158" s="33" t="s">
        <v>103</v>
      </c>
      <c r="D158" s="33" t="s">
        <v>46</v>
      </c>
      <c r="E158" s="34" t="s">
        <v>479</v>
      </c>
      <c r="F158" s="33" t="s">
        <v>105</v>
      </c>
    </row>
    <row r="159" spans="2:6" ht="30" customHeight="1" x14ac:dyDescent="0.25">
      <c r="B159" s="33" t="s">
        <v>480</v>
      </c>
      <c r="C159" s="33" t="s">
        <v>103</v>
      </c>
      <c r="D159" s="33" t="s">
        <v>46</v>
      </c>
      <c r="E159" s="34" t="s">
        <v>481</v>
      </c>
      <c r="F159" s="33" t="s">
        <v>105</v>
      </c>
    </row>
    <row r="160" spans="2:6" x14ac:dyDescent="0.25">
      <c r="B160" s="33" t="s">
        <v>482</v>
      </c>
      <c r="C160" s="33" t="s">
        <v>103</v>
      </c>
      <c r="D160" s="33" t="s">
        <v>46</v>
      </c>
      <c r="E160" s="34" t="s">
        <v>483</v>
      </c>
      <c r="F160" s="33" t="s">
        <v>105</v>
      </c>
    </row>
    <row r="161" spans="2:6" x14ac:dyDescent="0.25">
      <c r="B161" s="33" t="s">
        <v>484</v>
      </c>
      <c r="C161" s="33" t="s">
        <v>103</v>
      </c>
      <c r="D161" s="33" t="s">
        <v>46</v>
      </c>
      <c r="E161" s="34" t="s">
        <v>485</v>
      </c>
      <c r="F161" s="33" t="s">
        <v>105</v>
      </c>
    </row>
    <row r="162" spans="2:6" x14ac:dyDescent="0.25">
      <c r="B162" s="33" t="s">
        <v>486</v>
      </c>
      <c r="C162" s="33" t="s">
        <v>103</v>
      </c>
      <c r="D162" s="33" t="s">
        <v>46</v>
      </c>
      <c r="E162" s="34" t="s">
        <v>487</v>
      </c>
      <c r="F162" s="33" t="s">
        <v>105</v>
      </c>
    </row>
    <row r="163" spans="2:6" x14ac:dyDescent="0.25">
      <c r="B163" s="33" t="s">
        <v>488</v>
      </c>
      <c r="C163" s="33" t="s">
        <v>103</v>
      </c>
      <c r="D163" s="33" t="s">
        <v>46</v>
      </c>
      <c r="E163" s="34" t="s">
        <v>489</v>
      </c>
      <c r="F163" s="33" t="s">
        <v>105</v>
      </c>
    </row>
    <row r="164" spans="2:6" x14ac:dyDescent="0.25">
      <c r="B164" s="33" t="s">
        <v>490</v>
      </c>
      <c r="C164" s="33" t="s">
        <v>103</v>
      </c>
      <c r="D164" s="33" t="s">
        <v>46</v>
      </c>
      <c r="E164" s="34" t="s">
        <v>491</v>
      </c>
      <c r="F164" s="33" t="s">
        <v>105</v>
      </c>
    </row>
    <row r="165" spans="2:6" x14ac:dyDescent="0.25">
      <c r="B165" s="33" t="s">
        <v>492</v>
      </c>
      <c r="C165" s="33" t="s">
        <v>103</v>
      </c>
      <c r="D165" s="33" t="s">
        <v>46</v>
      </c>
      <c r="E165" s="34" t="s">
        <v>493</v>
      </c>
      <c r="F165" s="33" t="s">
        <v>105</v>
      </c>
    </row>
    <row r="166" spans="2:6" x14ac:dyDescent="0.25">
      <c r="B166" s="33" t="s">
        <v>494</v>
      </c>
      <c r="C166" s="33" t="s">
        <v>103</v>
      </c>
      <c r="D166" s="33" t="s">
        <v>46</v>
      </c>
      <c r="E166" s="34" t="s">
        <v>495</v>
      </c>
      <c r="F166" s="33" t="s">
        <v>105</v>
      </c>
    </row>
    <row r="167" spans="2:6" x14ac:dyDescent="0.25">
      <c r="B167" s="33" t="s">
        <v>496</v>
      </c>
      <c r="C167" s="33" t="s">
        <v>103</v>
      </c>
      <c r="D167" s="33" t="s">
        <v>46</v>
      </c>
      <c r="E167" s="34" t="s">
        <v>497</v>
      </c>
      <c r="F167" s="33" t="s">
        <v>105</v>
      </c>
    </row>
    <row r="168" spans="2:6" x14ac:dyDescent="0.25">
      <c r="B168" s="33" t="s">
        <v>498</v>
      </c>
      <c r="C168" s="33" t="s">
        <v>103</v>
      </c>
      <c r="D168" s="33" t="s">
        <v>46</v>
      </c>
      <c r="E168" s="34" t="s">
        <v>499</v>
      </c>
      <c r="F168" s="33" t="s">
        <v>105</v>
      </c>
    </row>
    <row r="169" spans="2:6" ht="30" customHeight="1" x14ac:dyDescent="0.25">
      <c r="B169" s="33" t="s">
        <v>500</v>
      </c>
      <c r="C169" s="33" t="s">
        <v>103</v>
      </c>
      <c r="D169" s="33" t="s">
        <v>46</v>
      </c>
      <c r="E169" s="34" t="s">
        <v>501</v>
      </c>
      <c r="F169" s="33" t="s">
        <v>105</v>
      </c>
    </row>
    <row r="170" spans="2:6" x14ac:dyDescent="0.25">
      <c r="B170" s="33" t="s">
        <v>502</v>
      </c>
      <c r="C170" s="33" t="s">
        <v>103</v>
      </c>
      <c r="D170" s="33" t="s">
        <v>46</v>
      </c>
      <c r="E170" s="34" t="s">
        <v>503</v>
      </c>
      <c r="F170" s="33" t="s">
        <v>105</v>
      </c>
    </row>
    <row r="171" spans="2:6" x14ac:dyDescent="0.25">
      <c r="B171" s="33" t="s">
        <v>504</v>
      </c>
      <c r="C171" s="33" t="s">
        <v>103</v>
      </c>
      <c r="D171" s="33" t="s">
        <v>46</v>
      </c>
      <c r="E171" s="34" t="s">
        <v>505</v>
      </c>
      <c r="F171" s="33" t="s">
        <v>105</v>
      </c>
    </row>
    <row r="172" spans="2:6" x14ac:dyDescent="0.25">
      <c r="B172" s="33" t="s">
        <v>506</v>
      </c>
      <c r="C172" s="33" t="s">
        <v>103</v>
      </c>
      <c r="D172" s="33" t="s">
        <v>46</v>
      </c>
      <c r="E172" s="34" t="s">
        <v>507</v>
      </c>
      <c r="F172" s="33" t="s">
        <v>105</v>
      </c>
    </row>
    <row r="173" spans="2:6" x14ac:dyDescent="0.25">
      <c r="B173" s="33" t="s">
        <v>508</v>
      </c>
      <c r="C173" s="33" t="s">
        <v>103</v>
      </c>
      <c r="D173" s="33" t="s">
        <v>46</v>
      </c>
      <c r="E173" s="34" t="s">
        <v>509</v>
      </c>
      <c r="F173" s="33" t="s">
        <v>105</v>
      </c>
    </row>
    <row r="174" spans="2:6" x14ac:dyDescent="0.25">
      <c r="B174" s="33" t="s">
        <v>510</v>
      </c>
      <c r="C174" s="33" t="s">
        <v>103</v>
      </c>
      <c r="D174" s="33" t="s">
        <v>46</v>
      </c>
      <c r="E174" s="34" t="s">
        <v>511</v>
      </c>
      <c r="F174" s="33" t="s">
        <v>105</v>
      </c>
    </row>
    <row r="175" spans="2:6" x14ac:dyDescent="0.25">
      <c r="B175" s="33" t="s">
        <v>512</v>
      </c>
      <c r="C175" s="33" t="s">
        <v>103</v>
      </c>
      <c r="D175" s="33" t="s">
        <v>46</v>
      </c>
      <c r="E175" s="34" t="s">
        <v>513</v>
      </c>
      <c r="F175" s="33" t="s">
        <v>105</v>
      </c>
    </row>
    <row r="176" spans="2:6" x14ac:dyDescent="0.25">
      <c r="B176" s="33" t="s">
        <v>514</v>
      </c>
      <c r="C176" s="33" t="s">
        <v>103</v>
      </c>
      <c r="D176" s="33" t="s">
        <v>46</v>
      </c>
      <c r="E176" s="34" t="s">
        <v>515</v>
      </c>
      <c r="F176" s="33" t="s">
        <v>105</v>
      </c>
    </row>
    <row r="177" spans="2:6" x14ac:dyDescent="0.25">
      <c r="B177" s="33" t="s">
        <v>516</v>
      </c>
      <c r="C177" s="33" t="s">
        <v>103</v>
      </c>
      <c r="D177" s="33" t="s">
        <v>46</v>
      </c>
      <c r="E177" s="34" t="s">
        <v>517</v>
      </c>
      <c r="F177" s="33" t="s">
        <v>105</v>
      </c>
    </row>
    <row r="178" spans="2:6" x14ac:dyDescent="0.25">
      <c r="B178" s="33" t="s">
        <v>518</v>
      </c>
      <c r="C178" s="33" t="s">
        <v>103</v>
      </c>
      <c r="D178" s="33" t="s">
        <v>46</v>
      </c>
      <c r="E178" s="34" t="s">
        <v>519</v>
      </c>
      <c r="F178" s="33" t="s">
        <v>105</v>
      </c>
    </row>
    <row r="179" spans="2:6" x14ac:dyDescent="0.25">
      <c r="B179" s="33" t="s">
        <v>520</v>
      </c>
      <c r="C179" s="33" t="s">
        <v>103</v>
      </c>
      <c r="D179" s="33" t="s">
        <v>46</v>
      </c>
      <c r="E179" s="34" t="s">
        <v>521</v>
      </c>
      <c r="F179" s="33" t="s">
        <v>105</v>
      </c>
    </row>
    <row r="180" spans="2:6" x14ac:dyDescent="0.25">
      <c r="B180" s="33" t="s">
        <v>522</v>
      </c>
      <c r="C180" s="33" t="s">
        <v>103</v>
      </c>
      <c r="D180" s="33" t="s">
        <v>46</v>
      </c>
      <c r="E180" s="34" t="s">
        <v>363</v>
      </c>
      <c r="F180" s="33" t="s">
        <v>105</v>
      </c>
    </row>
    <row r="181" spans="2:6" x14ac:dyDescent="0.25">
      <c r="B181" s="33" t="s">
        <v>523</v>
      </c>
      <c r="C181" s="33" t="s">
        <v>103</v>
      </c>
      <c r="D181" s="33" t="s">
        <v>46</v>
      </c>
      <c r="E181" s="34" t="s">
        <v>524</v>
      </c>
      <c r="F181" s="33" t="s">
        <v>105</v>
      </c>
    </row>
    <row r="182" spans="2:6" x14ac:dyDescent="0.25">
      <c r="B182" s="33" t="s">
        <v>525</v>
      </c>
      <c r="C182" s="33" t="s">
        <v>103</v>
      </c>
      <c r="D182" s="33" t="s">
        <v>46</v>
      </c>
      <c r="E182" s="34" t="s">
        <v>526</v>
      </c>
      <c r="F182" s="33" t="s">
        <v>105</v>
      </c>
    </row>
    <row r="183" spans="2:6" x14ac:dyDescent="0.25">
      <c r="B183" s="33" t="s">
        <v>527</v>
      </c>
      <c r="C183" s="33" t="s">
        <v>103</v>
      </c>
      <c r="D183" s="33" t="s">
        <v>46</v>
      </c>
      <c r="E183" s="34" t="s">
        <v>528</v>
      </c>
      <c r="F183" s="33" t="s">
        <v>105</v>
      </c>
    </row>
    <row r="184" spans="2:6" x14ac:dyDescent="0.25">
      <c r="B184" s="33" t="s">
        <v>529</v>
      </c>
      <c r="C184" s="33" t="s">
        <v>103</v>
      </c>
      <c r="D184" s="33" t="s">
        <v>46</v>
      </c>
      <c r="E184" s="34" t="s">
        <v>530</v>
      </c>
      <c r="F184" s="33" t="s">
        <v>105</v>
      </c>
    </row>
    <row r="185" spans="2:6" x14ac:dyDescent="0.25">
      <c r="B185" s="33" t="s">
        <v>531</v>
      </c>
      <c r="C185" s="33" t="s">
        <v>103</v>
      </c>
      <c r="D185" s="33" t="s">
        <v>46</v>
      </c>
      <c r="E185" s="34" t="s">
        <v>532</v>
      </c>
      <c r="F185" s="33" t="s">
        <v>105</v>
      </c>
    </row>
    <row r="186" spans="2:6" x14ac:dyDescent="0.25">
      <c r="B186" s="33" t="s">
        <v>533</v>
      </c>
      <c r="C186" s="33" t="s">
        <v>103</v>
      </c>
      <c r="D186" s="33" t="s">
        <v>46</v>
      </c>
      <c r="E186" s="34" t="s">
        <v>534</v>
      </c>
      <c r="F186" s="33" t="s">
        <v>105</v>
      </c>
    </row>
    <row r="187" spans="2:6" x14ac:dyDescent="0.25">
      <c r="B187" s="33" t="s">
        <v>535</v>
      </c>
      <c r="C187" s="33" t="s">
        <v>103</v>
      </c>
      <c r="D187" s="33" t="s">
        <v>46</v>
      </c>
      <c r="E187" s="34" t="s">
        <v>536</v>
      </c>
      <c r="F187" s="33" t="s">
        <v>105</v>
      </c>
    </row>
    <row r="188" spans="2:6" x14ac:dyDescent="0.25">
      <c r="B188" s="33" t="s">
        <v>537</v>
      </c>
      <c r="C188" s="33" t="s">
        <v>103</v>
      </c>
      <c r="D188" s="33" t="s">
        <v>46</v>
      </c>
      <c r="E188" s="34" t="s">
        <v>538</v>
      </c>
      <c r="F188" s="33" t="s">
        <v>105</v>
      </c>
    </row>
    <row r="189" spans="2:6" x14ac:dyDescent="0.25">
      <c r="B189" s="33" t="s">
        <v>539</v>
      </c>
      <c r="C189" s="33" t="s">
        <v>103</v>
      </c>
      <c r="D189" s="33" t="s">
        <v>46</v>
      </c>
      <c r="E189" s="34" t="s">
        <v>540</v>
      </c>
      <c r="F189" s="33" t="s">
        <v>105</v>
      </c>
    </row>
    <row r="190" spans="2:6" x14ac:dyDescent="0.25">
      <c r="B190" s="33" t="s">
        <v>541</v>
      </c>
      <c r="C190" s="33" t="s">
        <v>103</v>
      </c>
      <c r="D190" s="33" t="s">
        <v>46</v>
      </c>
      <c r="E190" s="34" t="s">
        <v>542</v>
      </c>
      <c r="F190" s="33" t="s">
        <v>105</v>
      </c>
    </row>
    <row r="191" spans="2:6" x14ac:dyDescent="0.25">
      <c r="B191" s="33" t="s">
        <v>543</v>
      </c>
      <c r="C191" s="33" t="s">
        <v>103</v>
      </c>
      <c r="D191" s="33" t="s">
        <v>46</v>
      </c>
      <c r="E191" s="34" t="s">
        <v>544</v>
      </c>
      <c r="F191" s="33" t="s">
        <v>105</v>
      </c>
    </row>
    <row r="192" spans="2:6" x14ac:dyDescent="0.25">
      <c r="B192" s="33" t="s">
        <v>545</v>
      </c>
      <c r="C192" s="33" t="s">
        <v>103</v>
      </c>
      <c r="D192" s="33" t="s">
        <v>46</v>
      </c>
      <c r="E192" s="34" t="s">
        <v>546</v>
      </c>
      <c r="F192" s="33" t="s">
        <v>105</v>
      </c>
    </row>
    <row r="193" spans="2:6" x14ac:dyDescent="0.25">
      <c r="B193" s="33" t="s">
        <v>547</v>
      </c>
      <c r="C193" s="33" t="s">
        <v>103</v>
      </c>
      <c r="D193" s="33" t="s">
        <v>46</v>
      </c>
      <c r="E193" s="34" t="s">
        <v>548</v>
      </c>
      <c r="F193" s="33" t="s">
        <v>105</v>
      </c>
    </row>
    <row r="194" spans="2:6" x14ac:dyDescent="0.25">
      <c r="B194" s="33" t="s">
        <v>549</v>
      </c>
      <c r="C194" s="33" t="s">
        <v>103</v>
      </c>
      <c r="D194" s="33" t="s">
        <v>46</v>
      </c>
      <c r="E194" s="34" t="s">
        <v>550</v>
      </c>
      <c r="F194" s="33" t="s">
        <v>105</v>
      </c>
    </row>
    <row r="195" spans="2:6" x14ac:dyDescent="0.25">
      <c r="B195" s="33" t="s">
        <v>551</v>
      </c>
      <c r="C195" s="33" t="s">
        <v>103</v>
      </c>
      <c r="D195" s="33" t="s">
        <v>46</v>
      </c>
      <c r="E195" s="34" t="s">
        <v>552</v>
      </c>
      <c r="F195" s="33" t="s">
        <v>105</v>
      </c>
    </row>
    <row r="196" spans="2:6" x14ac:dyDescent="0.25">
      <c r="B196" s="33" t="s">
        <v>553</v>
      </c>
      <c r="C196" s="33" t="s">
        <v>103</v>
      </c>
      <c r="D196" s="33" t="s">
        <v>46</v>
      </c>
      <c r="E196" s="34" t="s">
        <v>554</v>
      </c>
      <c r="F196" s="33" t="s">
        <v>105</v>
      </c>
    </row>
    <row r="197" spans="2:6" x14ac:dyDescent="0.25">
      <c r="B197" s="33" t="s">
        <v>555</v>
      </c>
      <c r="C197" s="33" t="s">
        <v>103</v>
      </c>
      <c r="D197" s="33" t="s">
        <v>46</v>
      </c>
      <c r="E197" s="34" t="s">
        <v>556</v>
      </c>
      <c r="F197" s="33" t="s">
        <v>105</v>
      </c>
    </row>
    <row r="198" spans="2:6" x14ac:dyDescent="0.25">
      <c r="B198" s="33" t="s">
        <v>557</v>
      </c>
      <c r="C198" s="33" t="s">
        <v>103</v>
      </c>
      <c r="D198" s="33" t="s">
        <v>46</v>
      </c>
      <c r="E198" s="34" t="s">
        <v>558</v>
      </c>
      <c r="F198" s="33" t="s">
        <v>105</v>
      </c>
    </row>
    <row r="199" spans="2:6" x14ac:dyDescent="0.25">
      <c r="B199" s="33" t="s">
        <v>559</v>
      </c>
      <c r="C199" s="33" t="s">
        <v>103</v>
      </c>
      <c r="D199" s="33" t="s">
        <v>46</v>
      </c>
      <c r="E199" s="34" t="s">
        <v>560</v>
      </c>
      <c r="F199" s="33" t="s">
        <v>105</v>
      </c>
    </row>
    <row r="200" spans="2:6" x14ac:dyDescent="0.25">
      <c r="B200" s="33" t="s">
        <v>561</v>
      </c>
      <c r="C200" s="33" t="s">
        <v>103</v>
      </c>
      <c r="D200" s="33" t="s">
        <v>46</v>
      </c>
      <c r="E200" s="34" t="s">
        <v>562</v>
      </c>
      <c r="F200" s="33" t="s">
        <v>105</v>
      </c>
    </row>
    <row r="201" spans="2:6" x14ac:dyDescent="0.25">
      <c r="B201" s="33" t="s">
        <v>563</v>
      </c>
      <c r="C201" s="33" t="s">
        <v>103</v>
      </c>
      <c r="D201" s="33" t="s">
        <v>46</v>
      </c>
      <c r="E201" s="34" t="s">
        <v>538</v>
      </c>
      <c r="F201" s="33" t="s">
        <v>105</v>
      </c>
    </row>
    <row r="202" spans="2:6" x14ac:dyDescent="0.25">
      <c r="B202" s="33" t="s">
        <v>564</v>
      </c>
      <c r="C202" s="33" t="s">
        <v>103</v>
      </c>
      <c r="D202" s="33" t="s">
        <v>46</v>
      </c>
      <c r="E202" s="34" t="s">
        <v>565</v>
      </c>
      <c r="F202" s="33" t="s">
        <v>105</v>
      </c>
    </row>
    <row r="203" spans="2:6" x14ac:dyDescent="0.25">
      <c r="B203" s="33" t="s">
        <v>566</v>
      </c>
      <c r="C203" s="33" t="s">
        <v>103</v>
      </c>
      <c r="D203" s="33" t="s">
        <v>46</v>
      </c>
      <c r="E203" s="34" t="s">
        <v>567</v>
      </c>
      <c r="F203" s="33" t="s">
        <v>105</v>
      </c>
    </row>
    <row r="204" spans="2:6" x14ac:dyDescent="0.25">
      <c r="B204" s="33" t="s">
        <v>568</v>
      </c>
      <c r="C204" s="33" t="s">
        <v>103</v>
      </c>
      <c r="D204" s="33" t="s">
        <v>46</v>
      </c>
      <c r="E204" s="34" t="s">
        <v>569</v>
      </c>
      <c r="F204" s="33" t="s">
        <v>105</v>
      </c>
    </row>
    <row r="205" spans="2:6" x14ac:dyDescent="0.25">
      <c r="B205" s="33" t="s">
        <v>570</v>
      </c>
      <c r="C205" s="33" t="s">
        <v>103</v>
      </c>
      <c r="D205" s="33" t="s">
        <v>46</v>
      </c>
      <c r="E205" s="34" t="s">
        <v>571</v>
      </c>
      <c r="F205" s="33" t="s">
        <v>105</v>
      </c>
    </row>
    <row r="206" spans="2:6" x14ac:dyDescent="0.25">
      <c r="B206" s="33" t="s">
        <v>572</v>
      </c>
      <c r="C206" s="33" t="s">
        <v>103</v>
      </c>
      <c r="D206" s="33" t="s">
        <v>46</v>
      </c>
      <c r="E206" s="34" t="s">
        <v>573</v>
      </c>
      <c r="F206" s="33" t="s">
        <v>105</v>
      </c>
    </row>
    <row r="207" spans="2:6" x14ac:dyDescent="0.25">
      <c r="B207" s="33" t="s">
        <v>574</v>
      </c>
      <c r="C207" s="33" t="s">
        <v>103</v>
      </c>
      <c r="D207" s="33" t="s">
        <v>46</v>
      </c>
      <c r="E207" s="34" t="s">
        <v>575</v>
      </c>
      <c r="F207" s="33" t="s">
        <v>105</v>
      </c>
    </row>
    <row r="208" spans="2:6" x14ac:dyDescent="0.25">
      <c r="B208" s="33" t="s">
        <v>576</v>
      </c>
      <c r="C208" s="33" t="s">
        <v>103</v>
      </c>
      <c r="D208" s="33" t="s">
        <v>46</v>
      </c>
      <c r="E208" s="34" t="s">
        <v>577</v>
      </c>
      <c r="F208" s="33" t="s">
        <v>105</v>
      </c>
    </row>
    <row r="209" spans="2:6" x14ac:dyDescent="0.25">
      <c r="B209" s="33" t="s">
        <v>578</v>
      </c>
      <c r="C209" s="33" t="s">
        <v>103</v>
      </c>
      <c r="D209" s="33" t="s">
        <v>46</v>
      </c>
      <c r="E209" s="34" t="s">
        <v>579</v>
      </c>
      <c r="F209" s="33" t="s">
        <v>105</v>
      </c>
    </row>
    <row r="210" spans="2:6" x14ac:dyDescent="0.25">
      <c r="B210" s="33" t="s">
        <v>580</v>
      </c>
      <c r="C210" s="33" t="s">
        <v>103</v>
      </c>
      <c r="D210" s="33" t="s">
        <v>46</v>
      </c>
      <c r="E210" s="34" t="s">
        <v>581</v>
      </c>
      <c r="F210" s="33" t="s">
        <v>105</v>
      </c>
    </row>
    <row r="211" spans="2:6" x14ac:dyDescent="0.25">
      <c r="B211" s="33" t="s">
        <v>582</v>
      </c>
      <c r="C211" s="33" t="s">
        <v>103</v>
      </c>
      <c r="D211" s="33" t="s">
        <v>46</v>
      </c>
      <c r="E211" s="34" t="s">
        <v>583</v>
      </c>
      <c r="F211" s="33" t="s">
        <v>105</v>
      </c>
    </row>
    <row r="212" spans="2:6" x14ac:dyDescent="0.25">
      <c r="B212" s="33" t="s">
        <v>584</v>
      </c>
      <c r="C212" s="33" t="s">
        <v>103</v>
      </c>
      <c r="D212" s="33" t="s">
        <v>46</v>
      </c>
      <c r="E212" s="34" t="s">
        <v>585</v>
      </c>
      <c r="F212" s="33" t="s">
        <v>105</v>
      </c>
    </row>
    <row r="213" spans="2:6" x14ac:dyDescent="0.25">
      <c r="B213" s="33" t="s">
        <v>586</v>
      </c>
      <c r="C213" s="33" t="s">
        <v>103</v>
      </c>
      <c r="D213" s="33" t="s">
        <v>46</v>
      </c>
      <c r="E213" s="34" t="s">
        <v>587</v>
      </c>
      <c r="F213" s="33" t="s">
        <v>105</v>
      </c>
    </row>
    <row r="214" spans="2:6" x14ac:dyDescent="0.25">
      <c r="B214" s="33" t="s">
        <v>588</v>
      </c>
      <c r="C214" s="33" t="s">
        <v>103</v>
      </c>
      <c r="D214" s="33" t="s">
        <v>46</v>
      </c>
      <c r="E214" s="34" t="s">
        <v>589</v>
      </c>
      <c r="F214" s="33" t="s">
        <v>105</v>
      </c>
    </row>
    <row r="215" spans="2:6" x14ac:dyDescent="0.25">
      <c r="B215" s="33" t="s">
        <v>590</v>
      </c>
      <c r="C215" s="33" t="s">
        <v>103</v>
      </c>
      <c r="D215" s="33" t="s">
        <v>46</v>
      </c>
      <c r="E215" s="34" t="s">
        <v>591</v>
      </c>
      <c r="F215" s="33" t="s">
        <v>105</v>
      </c>
    </row>
    <row r="216" spans="2:6" x14ac:dyDescent="0.25">
      <c r="B216" s="33" t="s">
        <v>592</v>
      </c>
      <c r="C216" s="33" t="s">
        <v>103</v>
      </c>
      <c r="D216" s="33" t="s">
        <v>46</v>
      </c>
      <c r="E216" s="34" t="s">
        <v>593</v>
      </c>
      <c r="F216" s="33" t="s">
        <v>105</v>
      </c>
    </row>
    <row r="217" spans="2:6" x14ac:dyDescent="0.25">
      <c r="B217" s="33" t="s">
        <v>594</v>
      </c>
      <c r="C217" s="33" t="s">
        <v>103</v>
      </c>
      <c r="D217" s="33" t="s">
        <v>46</v>
      </c>
      <c r="E217" s="34" t="s">
        <v>595</v>
      </c>
      <c r="F217" s="33" t="s">
        <v>105</v>
      </c>
    </row>
    <row r="218" spans="2:6" x14ac:dyDescent="0.25">
      <c r="B218" s="33" t="s">
        <v>596</v>
      </c>
      <c r="C218" s="33" t="s">
        <v>103</v>
      </c>
      <c r="D218" s="33" t="s">
        <v>46</v>
      </c>
      <c r="E218" s="34" t="s">
        <v>597</v>
      </c>
      <c r="F218" s="33" t="s">
        <v>105</v>
      </c>
    </row>
    <row r="219" spans="2:6" x14ac:dyDescent="0.25">
      <c r="B219" s="33" t="s">
        <v>598</v>
      </c>
      <c r="C219" s="33" t="s">
        <v>103</v>
      </c>
      <c r="D219" s="33" t="s">
        <v>46</v>
      </c>
      <c r="E219" s="34" t="s">
        <v>599</v>
      </c>
      <c r="F219" s="33" t="s">
        <v>105</v>
      </c>
    </row>
    <row r="220" spans="2:6" x14ac:dyDescent="0.25">
      <c r="B220" s="33" t="s">
        <v>600</v>
      </c>
      <c r="C220" s="33" t="s">
        <v>103</v>
      </c>
      <c r="D220" s="33" t="s">
        <v>46</v>
      </c>
      <c r="E220" s="34" t="s">
        <v>601</v>
      </c>
      <c r="F220" s="33" t="s">
        <v>105</v>
      </c>
    </row>
    <row r="221" spans="2:6" x14ac:dyDescent="0.25">
      <c r="B221" s="33" t="s">
        <v>602</v>
      </c>
      <c r="C221" s="33" t="s">
        <v>103</v>
      </c>
      <c r="D221" s="33" t="s">
        <v>46</v>
      </c>
      <c r="E221" s="34" t="s">
        <v>603</v>
      </c>
      <c r="F221" s="33" t="s">
        <v>105</v>
      </c>
    </row>
    <row r="222" spans="2:6" x14ac:dyDescent="0.25">
      <c r="B222" s="33" t="s">
        <v>604</v>
      </c>
      <c r="C222" s="33" t="s">
        <v>103</v>
      </c>
      <c r="D222" s="33" t="s">
        <v>46</v>
      </c>
      <c r="E222" s="34" t="s">
        <v>605</v>
      </c>
      <c r="F222" s="33" t="s">
        <v>105</v>
      </c>
    </row>
    <row r="223" spans="2:6" x14ac:dyDescent="0.25">
      <c r="B223" s="33" t="s">
        <v>606</v>
      </c>
      <c r="C223" s="33" t="s">
        <v>103</v>
      </c>
      <c r="D223" s="33" t="s">
        <v>46</v>
      </c>
      <c r="E223" s="34" t="s">
        <v>607</v>
      </c>
      <c r="F223" s="33" t="s">
        <v>105</v>
      </c>
    </row>
    <row r="224" spans="2:6" x14ac:dyDescent="0.25">
      <c r="B224" s="33" t="s">
        <v>608</v>
      </c>
      <c r="C224" s="33" t="s">
        <v>103</v>
      </c>
      <c r="D224" s="33" t="s">
        <v>46</v>
      </c>
      <c r="E224" s="34" t="s">
        <v>609</v>
      </c>
      <c r="F224" s="33" t="s">
        <v>105</v>
      </c>
    </row>
    <row r="225" spans="2:6" x14ac:dyDescent="0.25">
      <c r="B225" s="33" t="s">
        <v>610</v>
      </c>
      <c r="C225" s="33" t="s">
        <v>103</v>
      </c>
      <c r="D225" s="33" t="s">
        <v>46</v>
      </c>
      <c r="E225" s="34" t="s">
        <v>611</v>
      </c>
      <c r="F225" s="33" t="s">
        <v>105</v>
      </c>
    </row>
    <row r="226" spans="2:6" x14ac:dyDescent="0.25">
      <c r="B226" s="33" t="s">
        <v>612</v>
      </c>
      <c r="C226" s="33" t="s">
        <v>103</v>
      </c>
      <c r="D226" s="33" t="s">
        <v>46</v>
      </c>
      <c r="E226" s="34" t="s">
        <v>613</v>
      </c>
      <c r="F226" s="33" t="s">
        <v>105</v>
      </c>
    </row>
    <row r="227" spans="2:6" x14ac:dyDescent="0.25">
      <c r="B227" s="33" t="s">
        <v>614</v>
      </c>
      <c r="C227" s="33" t="s">
        <v>103</v>
      </c>
      <c r="D227" s="33" t="s">
        <v>46</v>
      </c>
      <c r="E227" s="34" t="s">
        <v>615</v>
      </c>
      <c r="F227" s="33" t="s">
        <v>105</v>
      </c>
    </row>
    <row r="228" spans="2:6" x14ac:dyDescent="0.25">
      <c r="B228" s="33" t="s">
        <v>616</v>
      </c>
      <c r="C228" s="33" t="s">
        <v>103</v>
      </c>
      <c r="D228" s="33" t="s">
        <v>46</v>
      </c>
      <c r="E228" s="34" t="s">
        <v>617</v>
      </c>
      <c r="F228" s="33" t="s">
        <v>105</v>
      </c>
    </row>
    <row r="229" spans="2:6" x14ac:dyDescent="0.25">
      <c r="B229" s="33" t="s">
        <v>618</v>
      </c>
      <c r="C229" s="33" t="s">
        <v>103</v>
      </c>
      <c r="D229" s="33" t="s">
        <v>46</v>
      </c>
      <c r="E229" s="34" t="s">
        <v>619</v>
      </c>
      <c r="F229" s="33" t="s">
        <v>105</v>
      </c>
    </row>
    <row r="230" spans="2:6" x14ac:dyDescent="0.25">
      <c r="B230" s="33" t="s">
        <v>620</v>
      </c>
      <c r="C230" s="33" t="s">
        <v>103</v>
      </c>
      <c r="D230" s="33" t="s">
        <v>46</v>
      </c>
      <c r="E230" s="34" t="s">
        <v>583</v>
      </c>
      <c r="F230" s="33" t="s">
        <v>105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E17" sqref="E17"/>
    </sheetView>
  </sheetViews>
  <sheetFormatPr defaultRowHeight="15" x14ac:dyDescent="0.25"/>
  <cols>
    <col min="2" max="2" width="14.7109375" style="35" customWidth="1"/>
    <col min="3" max="3" width="14.85546875" style="35" customWidth="1"/>
    <col min="4" max="4" width="15.85546875" style="35" customWidth="1"/>
    <col min="5" max="5" width="100.140625" style="40" customWidth="1"/>
    <col min="6" max="6" width="21.5703125" style="35" customWidth="1"/>
    <col min="7" max="7" width="20.5703125" style="35" customWidth="1"/>
    <col min="8" max="8" width="20" style="35" customWidth="1"/>
  </cols>
  <sheetData>
    <row r="2" spans="2:8" ht="15.75" customHeight="1" x14ac:dyDescent="0.25">
      <c r="B2" s="5" t="s">
        <v>28</v>
      </c>
      <c r="C2" s="38" t="s">
        <v>29</v>
      </c>
      <c r="D2" s="6" t="s">
        <v>30</v>
      </c>
      <c r="E2" s="6" t="s">
        <v>32</v>
      </c>
      <c r="F2" s="6" t="s">
        <v>33</v>
      </c>
      <c r="G2" s="6" t="s">
        <v>34</v>
      </c>
      <c r="H2" s="8" t="s">
        <v>35</v>
      </c>
    </row>
    <row r="3" spans="2:8" ht="15.75" customHeight="1" x14ac:dyDescent="0.25">
      <c r="B3" s="33" t="s">
        <v>621</v>
      </c>
      <c r="C3" s="33" t="s">
        <v>103</v>
      </c>
      <c r="D3" s="33" t="s">
        <v>622</v>
      </c>
      <c r="E3" s="33" t="s">
        <v>623</v>
      </c>
      <c r="F3" s="33" t="s">
        <v>88</v>
      </c>
      <c r="G3" s="34" t="s">
        <v>105</v>
      </c>
      <c r="H3" s="36">
        <f>COUNTA(E3:E46)</f>
        <v>4</v>
      </c>
    </row>
    <row r="4" spans="2:8" x14ac:dyDescent="0.25">
      <c r="B4" s="33" t="s">
        <v>624</v>
      </c>
      <c r="C4" s="33" t="s">
        <v>103</v>
      </c>
      <c r="D4" s="33" t="s">
        <v>622</v>
      </c>
      <c r="E4" s="33" t="s">
        <v>625</v>
      </c>
      <c r="F4" s="33" t="s">
        <v>626</v>
      </c>
      <c r="G4" s="34" t="s">
        <v>105</v>
      </c>
    </row>
    <row r="5" spans="2:8" x14ac:dyDescent="0.25">
      <c r="B5" s="33" t="s">
        <v>627</v>
      </c>
      <c r="C5" s="33" t="s">
        <v>103</v>
      </c>
      <c r="D5" s="33" t="s">
        <v>622</v>
      </c>
      <c r="E5" s="33" t="s">
        <v>628</v>
      </c>
      <c r="F5" s="33" t="s">
        <v>66</v>
      </c>
      <c r="G5" s="34" t="s">
        <v>105</v>
      </c>
      <c r="H5" s="40"/>
    </row>
    <row r="6" spans="2:8" x14ac:dyDescent="0.25">
      <c r="B6" s="33" t="s">
        <v>629</v>
      </c>
      <c r="C6" s="33" t="s">
        <v>103</v>
      </c>
      <c r="D6" s="33" t="s">
        <v>622</v>
      </c>
      <c r="E6" s="33" t="s">
        <v>630</v>
      </c>
      <c r="F6" s="33" t="s">
        <v>66</v>
      </c>
      <c r="G6" s="34" t="s">
        <v>105</v>
      </c>
    </row>
    <row r="7" spans="2:8" x14ac:dyDescent="0.25">
      <c r="C7" s="40"/>
      <c r="G7" s="40"/>
    </row>
    <row r="8" spans="2:8" x14ac:dyDescent="0.25">
      <c r="G8" s="40"/>
    </row>
    <row r="9" spans="2:8" x14ac:dyDescent="0.25">
      <c r="G9" s="40"/>
    </row>
    <row r="10" spans="2:8" x14ac:dyDescent="0.25">
      <c r="G10" s="40"/>
    </row>
    <row r="11" spans="2:8" x14ac:dyDescent="0.25">
      <c r="C11" s="40"/>
      <c r="D11" s="40"/>
      <c r="G11" s="40"/>
    </row>
    <row r="12" spans="2:8" x14ac:dyDescent="0.25">
      <c r="C12" s="40"/>
      <c r="D12" s="40"/>
      <c r="G12" s="40"/>
    </row>
    <row r="13" spans="2:8" x14ac:dyDescent="0.25">
      <c r="G13" s="40"/>
    </row>
    <row r="14" spans="2:8" x14ac:dyDescent="0.25">
      <c r="G14" s="40"/>
    </row>
    <row r="15" spans="2:8" x14ac:dyDescent="0.25">
      <c r="G15" s="40"/>
    </row>
    <row r="16" spans="2:8" x14ac:dyDescent="0.25">
      <c r="G16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Аналитика</vt:lpstr>
      <vt:lpstr>В аналитике</vt:lpstr>
      <vt:lpstr>В разработке</vt:lpstr>
      <vt:lpstr>В тестировании</vt:lpstr>
      <vt:lpstr>Готовые задачи</vt:lpstr>
      <vt:lpstr>Открытые баги</vt:lpstr>
      <vt:lpstr>Исправленные баги</vt:lpstr>
      <vt:lpstr>Отложеные,отклоненные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Руфов</dc:creator>
  <cp:lastModifiedBy>VKovalenko</cp:lastModifiedBy>
  <dcterms:created xsi:type="dcterms:W3CDTF">2017-06-21T19:46:56Z</dcterms:created>
  <dcterms:modified xsi:type="dcterms:W3CDTF">2018-04-11T23:03:39Z</dcterms:modified>
</cp:coreProperties>
</file>