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orth Science\Land and Water Science\Projects\Reef_Rescue_P2R2\Results\Laboratory results\soils\"/>
    </mc:Choice>
  </mc:AlternateContent>
  <bookViews>
    <workbookView xWindow="0" yWindow="0" windowWidth="16200" windowHeight="25320" activeTab="2"/>
  </bookViews>
  <sheets>
    <sheet name="raw" sheetId="1" r:id="rId1"/>
    <sheet name="workin" sheetId="3" r:id="rId2"/>
    <sheet name="pivot" sheetId="4" r:id="rId3"/>
    <sheet name="Mean Mineral N concentrations" sheetId="5" r:id="rId4"/>
    <sheet name="Replicate mineral N conc" sheetId="6" r:id="rId5"/>
    <sheet name="Sheet1" sheetId="7" r:id="rId6"/>
  </sheets>
  <externalReferences>
    <externalReference r:id="rId7"/>
  </externalReferences>
  <calcPr calcId="152511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J11" i="7"/>
  <c r="J12" i="7"/>
  <c r="J13" i="7"/>
  <c r="J16" i="7"/>
  <c r="J17" i="7"/>
  <c r="J18" i="7"/>
  <c r="J21" i="7"/>
  <c r="J22" i="7"/>
  <c r="J25" i="7"/>
  <c r="J27" i="7"/>
  <c r="J30" i="7"/>
  <c r="J31" i="7"/>
  <c r="J35" i="7"/>
  <c r="G9" i="7"/>
  <c r="G10" i="7"/>
  <c r="J10" i="7" s="1"/>
  <c r="G11" i="7"/>
  <c r="G12" i="7"/>
  <c r="G13" i="7"/>
  <c r="G15" i="7"/>
  <c r="J15" i="7" s="1"/>
  <c r="G16" i="7"/>
  <c r="G17" i="7"/>
  <c r="G18" i="7"/>
  <c r="G19" i="7"/>
  <c r="J19" i="7" s="1"/>
  <c r="G21" i="7"/>
  <c r="G22" i="7"/>
  <c r="G23" i="7"/>
  <c r="J23" i="7" s="1"/>
  <c r="G24" i="7"/>
  <c r="J24" i="7" s="1"/>
  <c r="G25" i="7"/>
  <c r="G27" i="7"/>
  <c r="G28" i="7"/>
  <c r="J28" i="7" s="1"/>
  <c r="G29" i="7"/>
  <c r="J29" i="7" s="1"/>
  <c r="G30" i="7"/>
  <c r="G31" i="7"/>
  <c r="G33" i="7"/>
  <c r="J33" i="7" s="1"/>
  <c r="G34" i="7"/>
  <c r="J34" i="7" s="1"/>
  <c r="G35" i="7"/>
  <c r="G36" i="7"/>
  <c r="J36" i="7" s="1"/>
  <c r="G37" i="7"/>
  <c r="J37" i="7" s="1"/>
  <c r="J20" i="7" l="1"/>
  <c r="J26" i="7"/>
  <c r="J32" i="7"/>
  <c r="J38" i="7"/>
  <c r="J14" i="7"/>
  <c r="W151" i="3" l="1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F37" i="7" l="1"/>
  <c r="I37" i="7" s="1"/>
  <c r="F36" i="7"/>
  <c r="I36" i="7" s="1"/>
  <c r="F35" i="7"/>
  <c r="I35" i="7" s="1"/>
  <c r="F34" i="7"/>
  <c r="I34" i="7" s="1"/>
  <c r="F33" i="7"/>
  <c r="I33" i="7" s="1"/>
  <c r="F31" i="7"/>
  <c r="I31" i="7" s="1"/>
  <c r="F30" i="7"/>
  <c r="I30" i="7" s="1"/>
  <c r="F29" i="7"/>
  <c r="I29" i="7" s="1"/>
  <c r="F28" i="7"/>
  <c r="I28" i="7" s="1"/>
  <c r="F27" i="7"/>
  <c r="I27" i="7" s="1"/>
  <c r="F25" i="7"/>
  <c r="I25" i="7" s="1"/>
  <c r="F24" i="7"/>
  <c r="I24" i="7" s="1"/>
  <c r="F23" i="7"/>
  <c r="I23" i="7" s="1"/>
  <c r="F22" i="7"/>
  <c r="I22" i="7" s="1"/>
  <c r="F21" i="7"/>
  <c r="I21" i="7" s="1"/>
  <c r="F19" i="7"/>
  <c r="I19" i="7" s="1"/>
  <c r="F18" i="7"/>
  <c r="I18" i="7" s="1"/>
  <c r="F17" i="7"/>
  <c r="I17" i="7" s="1"/>
  <c r="F16" i="7"/>
  <c r="I16" i="7" s="1"/>
  <c r="F15" i="7"/>
  <c r="I15" i="7" s="1"/>
  <c r="F13" i="7"/>
  <c r="I13" i="7" s="1"/>
  <c r="F12" i="7"/>
  <c r="I12" i="7" s="1"/>
  <c r="F11" i="7"/>
  <c r="I11" i="7" s="1"/>
  <c r="F10" i="7"/>
  <c r="I10" i="7" s="1"/>
  <c r="F9" i="7"/>
  <c r="I9" i="7" s="1"/>
  <c r="I26" i="7" l="1"/>
  <c r="I20" i="7"/>
  <c r="I38" i="7"/>
  <c r="I32" i="7"/>
  <c r="I14" i="7"/>
  <c r="W139" i="3" l="1"/>
  <c r="W140" i="3"/>
  <c r="W141" i="3"/>
  <c r="W142" i="3"/>
  <c r="W143" i="3"/>
  <c r="W144" i="3"/>
  <c r="W145" i="3"/>
  <c r="W146" i="3"/>
  <c r="W147" i="3"/>
  <c r="W148" i="3"/>
  <c r="W149" i="3"/>
  <c r="W150" i="3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5" i="3"/>
</calcChain>
</file>

<file path=xl/sharedStrings.xml><?xml version="1.0" encoding="utf-8"?>
<sst xmlns="http://schemas.openxmlformats.org/spreadsheetml/2006/main" count="7413" uniqueCount="904">
  <si>
    <t>S_AQ4_EL</t>
  </si>
  <si>
    <t>S_AQ4_AA</t>
  </si>
  <si>
    <t>S_COLWELL</t>
  </si>
  <si>
    <t>* S_PBI</t>
  </si>
  <si>
    <t>* S_BSES</t>
  </si>
  <si>
    <t>S_DUM_CN</t>
  </si>
  <si>
    <t>S_KC2_AA</t>
  </si>
  <si>
    <t>S_SCP_ICP</t>
  </si>
  <si>
    <t>S_CAT_EQ</t>
  </si>
  <si>
    <t>S_ADM_105</t>
  </si>
  <si>
    <t>* S_PSA</t>
  </si>
  <si>
    <t>* S_M40M105</t>
  </si>
  <si>
    <t>S_KJ_AA</t>
  </si>
  <si>
    <t>pH</t>
  </si>
  <si>
    <t>EC</t>
  </si>
  <si>
    <t>Cl</t>
  </si>
  <si>
    <t>NO3-N</t>
  </si>
  <si>
    <t>P</t>
  </si>
  <si>
    <t>PBI col</t>
  </si>
  <si>
    <t>TC</t>
  </si>
  <si>
    <t>TN</t>
  </si>
  <si>
    <t>NH4-N air dry</t>
  </si>
  <si>
    <t>NH4-N received</t>
  </si>
  <si>
    <t>NO3-N air dry</t>
  </si>
  <si>
    <t>NO3-N received</t>
  </si>
  <si>
    <t>S</t>
  </si>
  <si>
    <t>Ca</t>
  </si>
  <si>
    <t>Mg</t>
  </si>
  <si>
    <t>K</t>
  </si>
  <si>
    <t>Na</t>
  </si>
  <si>
    <t>ADMC</t>
  </si>
  <si>
    <t>Coarse sand</t>
  </si>
  <si>
    <t>Fine sand</t>
  </si>
  <si>
    <t>Silt</t>
  </si>
  <si>
    <t>Clay</t>
  </si>
  <si>
    <t>%</t>
  </si>
  <si>
    <t>TKN</t>
  </si>
  <si>
    <t>TKP</t>
  </si>
  <si>
    <t>-</t>
  </si>
  <si>
    <t>dS/m</t>
  </si>
  <si>
    <t>mg/kg</t>
  </si>
  <si>
    <t>cmol_c/kg</t>
  </si>
  <si>
    <t>Sample No</t>
  </si>
  <si>
    <t>ID</t>
  </si>
  <si>
    <t>Description</t>
  </si>
  <si>
    <t>Date sampled</t>
  </si>
  <si>
    <t>Depth (m)</t>
  </si>
  <si>
    <t>Upper depth (m)</t>
  </si>
  <si>
    <t>Lower depth (m)</t>
  </si>
  <si>
    <t>Treatment</t>
  </si>
  <si>
    <t>Core</t>
  </si>
  <si>
    <t>Location</t>
  </si>
  <si>
    <t>Sulfur</t>
  </si>
  <si>
    <t>M105</t>
  </si>
  <si>
    <t>M40</t>
  </si>
  <si>
    <t>17-0008-0001</t>
  </si>
  <si>
    <t>17-0008-0002</t>
  </si>
  <si>
    <t>17-0008-0003</t>
  </si>
  <si>
    <t>17-0008-0004</t>
  </si>
  <si>
    <t>17-0008-0005</t>
  </si>
  <si>
    <t>17-0008-0006</t>
  </si>
  <si>
    <t>17-0008-0007</t>
  </si>
  <si>
    <t>17-0008-0008</t>
  </si>
  <si>
    <t>17-0008-0009</t>
  </si>
  <si>
    <t>17-0008-0010</t>
  </si>
  <si>
    <t>B 0.00-0.03</t>
  </si>
  <si>
    <t>0.00-0.10</t>
  </si>
  <si>
    <t>0.10-0.30</t>
  </si>
  <si>
    <t>P2R2 Silkwood Tmnt 1: 0.25cm Surface Row (Composite)</t>
  </si>
  <si>
    <t>P2R2 Silkwood Tmnt 1: 0.25cm Surface IR (Composite)</t>
  </si>
  <si>
    <t>P2R2 Silkwood Tmnt 1 Core 1: 0-10 cm</t>
  </si>
  <si>
    <t>P2R2 Silkwood Tmnt 1 Core 1: 10-30 cm</t>
  </si>
  <si>
    <t>P2R2 Silkwood Tmnt 1 Core 2: 0-10 cm</t>
  </si>
  <si>
    <t>P2R2 Silkwood Tmnt 1 Core 2: 10-30 cm</t>
  </si>
  <si>
    <t>P2R2 Silkwood Tmnt 1 Core 3: 0-10 cm</t>
  </si>
  <si>
    <t>P2R2 Silkwood Tmnt 1 Core 3: 10-30 cm</t>
  </si>
  <si>
    <t>P2R2 Silkwood Tmnt 2: 0.25cm Surface Row (Composite)</t>
  </si>
  <si>
    <t>P2R2 Silkwood Tmnt 2: 0.25cm Surface IR (Composite)</t>
  </si>
  <si>
    <t>P2R2 Silkwood Tmnt 2 Core 1: 0-10 cm</t>
  </si>
  <si>
    <t>P2R2 Silkwood Tmnt 2 Core 1: 10-30 cm</t>
  </si>
  <si>
    <t>P2R2 Silkwood Tmnt 2 Core 2: 0-10 cm</t>
  </si>
  <si>
    <t>P2R2 Silkwood Tmnt 2 Core 2: 10-30 cm</t>
  </si>
  <si>
    <t>P2R2 Silkwood Tmnt 2 Core 3: 0-10 cm</t>
  </si>
  <si>
    <t>P2R2 Silkwood Tmnt 2 Core 3: 10-30 cm</t>
  </si>
  <si>
    <t>P2R2 Silkwood Tmnt 3: 0.25cm Surface Row (Composite)</t>
  </si>
  <si>
    <t>P2R2 Silkwood Tmnt 3: 0.25cm Surface IR (Composite)</t>
  </si>
  <si>
    <t>P2R2 Silkwood Tmnt 3 Core 1: 0-10 cm</t>
  </si>
  <si>
    <t>P2R2 Silkwood Tmnt 3 Core 1: 10-30 cm</t>
  </si>
  <si>
    <t>P2R2 Silkwood Tmnt 3 Core 2: 0-10 cm</t>
  </si>
  <si>
    <t>P2R2 Silkwood Tmnt 3 Core 2: 10-30 cm</t>
  </si>
  <si>
    <t>P2R2 Silkwood Tmnt 3 Core 3: 0-10 cm</t>
  </si>
  <si>
    <t>P2R2 Silkwood Tmnt 3 Core 3: 10-30 cm</t>
  </si>
  <si>
    <t>P2R2 Silkwood Tmnt 4: 0.25cm Surface Row (Composite)</t>
  </si>
  <si>
    <t>P2R2 Silkwood Tmnt 4: 0.25cm Surface IR (Composite)</t>
  </si>
  <si>
    <t>P2R2 Silkwood Tmnt 4 Core 1: 0-10 cm</t>
  </si>
  <si>
    <t>P2R2 Silkwood Tmnt 4 Core 1: 10-30 cm</t>
  </si>
  <si>
    <t>P2R2 Silkwood Tmnt 4 Core 2: 0-10 cm</t>
  </si>
  <si>
    <t>P2R2 Silkwood Tmnt 4 Core 2: 10-30 cm</t>
  </si>
  <si>
    <t>P2R2 Silkwood Tmnt 4 Core 3: 0-10 cm</t>
  </si>
  <si>
    <t>P2R2 Silkwood Tmnt 4 Core 3: 10-30 cm</t>
  </si>
  <si>
    <t>P2R2 Silkwood Tmnt 5: 0N - 0.25cm Surface Row (Composite)</t>
  </si>
  <si>
    <t>P2R2 Silkwood Tmnt 5: 0N - 0.25cm Surface IR (Composite)</t>
  </si>
  <si>
    <t>P2R2 Silkwood Tmnt 5: 160N - 0.25cm Surface Row (Composite)</t>
  </si>
  <si>
    <t>P2R2 Silkwood Tmnt 5: 160N - 0.25cm Surface IR (Composite)</t>
  </si>
  <si>
    <t>P2R2 Silkwood Tmnt 5: 160N Core 1: 0-10 cm</t>
  </si>
  <si>
    <t>P2R2 Silkwood Tmnt 5: 160N Core 1: 10-30 cm</t>
  </si>
  <si>
    <t>P2R2 Silkwood Tmnt 5: 160N Core 2: 0-10 cm</t>
  </si>
  <si>
    <t>P2R2 Silkwood Tmnt 5: 160N Core 2: 10-30 cm</t>
  </si>
  <si>
    <t>P2R2 Silkwood Tmnt 5: 160N Core 3: 0-10 cm</t>
  </si>
  <si>
    <t>P2R2 Silkwood Tmnt 5: 160N Core 3: 10-30 cm</t>
  </si>
  <si>
    <t>P2R2 Silkwood Tmnt 5: 0N Core 1: 0-10 cm</t>
  </si>
  <si>
    <t>P2R2 Silkwood Tmnt 5: 0N Core 1: 10-30 cm</t>
  </si>
  <si>
    <t>P2R2 Silkwood Tmnt 5: 0N Core 2: 0-10 cm</t>
  </si>
  <si>
    <t>P2R2 Silkwood Tmnt 5: 0N Core 2: 10-30 cm</t>
  </si>
  <si>
    <t>P2R2 Silkwood Tmnt 5: 0N Core 3: 0-10 cm</t>
  </si>
  <si>
    <t>P2R2 Silkwood Tmnt 5: 0N Core 3: 10-30 cm</t>
  </si>
  <si>
    <t>P2R2 Silkwood Tmnt 5: 160N Core (Composite): 0-10 cm</t>
  </si>
  <si>
    <t>P2R2 Silkwood Tmnt 5: 160N Core (Composite): 10-30 cm</t>
  </si>
  <si>
    <t>17-0008-0011</t>
  </si>
  <si>
    <t>17-0008-0012</t>
  </si>
  <si>
    <t>17-0008-0013</t>
  </si>
  <si>
    <t>17-0008-0014</t>
  </si>
  <si>
    <t>17-0008-0015</t>
  </si>
  <si>
    <t>17-0008-0016</t>
  </si>
  <si>
    <t>17-0008-0017</t>
  </si>
  <si>
    <t>17-0008-0018</t>
  </si>
  <si>
    <t>17-0008-0019</t>
  </si>
  <si>
    <t>17-0008-0020</t>
  </si>
  <si>
    <t>17-0008-0021</t>
  </si>
  <si>
    <t>17-0008-0022</t>
  </si>
  <si>
    <t>17-0008-0023</t>
  </si>
  <si>
    <t>17-0008-0024</t>
  </si>
  <si>
    <t>17-0008-0025</t>
  </si>
  <si>
    <t>17-0008-0026</t>
  </si>
  <si>
    <t>17-0008-0027</t>
  </si>
  <si>
    <t>17-0008-0028</t>
  </si>
  <si>
    <t>17-0008-0029</t>
  </si>
  <si>
    <t>17-0008-0030</t>
  </si>
  <si>
    <t>17-0008-0031</t>
  </si>
  <si>
    <t>17-0008-0032</t>
  </si>
  <si>
    <t>17-0008-0033</t>
  </si>
  <si>
    <t>17-0008-0034</t>
  </si>
  <si>
    <t>17-0008-0035</t>
  </si>
  <si>
    <t>17-0008-0036</t>
  </si>
  <si>
    <t>17-0008-0037</t>
  </si>
  <si>
    <t>17-0008-0038</t>
  </si>
  <si>
    <t>17-0008-0039</t>
  </si>
  <si>
    <t>17-0008-0040</t>
  </si>
  <si>
    <t>17-0008-0041</t>
  </si>
  <si>
    <t>17-0008-0042</t>
  </si>
  <si>
    <t>17-0008-0043</t>
  </si>
  <si>
    <t>17-0008-0044</t>
  </si>
  <si>
    <t>17-0008-0045</t>
  </si>
  <si>
    <t>17-0008-0046</t>
  </si>
  <si>
    <t>17-0008-0047</t>
  </si>
  <si>
    <t>17-0008-0048</t>
  </si>
  <si>
    <t>17-0008-0049</t>
  </si>
  <si>
    <t>17-0008-0050</t>
  </si>
  <si>
    <t>17-0008-0051</t>
  </si>
  <si>
    <t>17-0008-0052</t>
  </si>
  <si>
    <t>17-0008-0053</t>
  </si>
  <si>
    <t>17-0008-0054</t>
  </si>
  <si>
    <t>17-0008-0055</t>
  </si>
  <si>
    <t>17-0008-0056</t>
  </si>
  <si>
    <t>17-0008-0057</t>
  </si>
  <si>
    <t>17-0008-0058</t>
  </si>
  <si>
    <t>17-0008-0059</t>
  </si>
  <si>
    <t>17-0008-0060</t>
  </si>
  <si>
    <t>17-0008-0061</t>
  </si>
  <si>
    <t>17-0008-0062</t>
  </si>
  <si>
    <t>17-0008-0063</t>
  </si>
  <si>
    <t>17-0008-0064</t>
  </si>
  <si>
    <t>17-0008-0065</t>
  </si>
  <si>
    <t>17-0008-0066</t>
  </si>
  <si>
    <t>17-0008-0067</t>
  </si>
  <si>
    <t>17-0008-0068</t>
  </si>
  <si>
    <t>17-0008-0069</t>
  </si>
  <si>
    <t>17-0008-0070</t>
  </si>
  <si>
    <t>17-0008-0071</t>
  </si>
  <si>
    <t>17-0008-0072</t>
  </si>
  <si>
    <t>17-0008-0073</t>
  </si>
  <si>
    <t>17-0008-0074</t>
  </si>
  <si>
    <t>17-0008-0075</t>
  </si>
  <si>
    <t>17-0008-0076</t>
  </si>
  <si>
    <t>17-0008-0077</t>
  </si>
  <si>
    <t>17-0008-0078</t>
  </si>
  <si>
    <t>17-0008-0079</t>
  </si>
  <si>
    <t>17-0008-0080</t>
  </si>
  <si>
    <t>17-0008-0081</t>
  </si>
  <si>
    <t>17-0008-0082</t>
  </si>
  <si>
    <t>17-0008-0083</t>
  </si>
  <si>
    <t>17-0008-0084</t>
  </si>
  <si>
    <t>17-0008-0085</t>
  </si>
  <si>
    <t>17-0008-0086</t>
  </si>
  <si>
    <t>composite</t>
  </si>
  <si>
    <t>surface row</t>
  </si>
  <si>
    <t>surface ir</t>
  </si>
  <si>
    <t>row</t>
  </si>
  <si>
    <t>3</t>
  </si>
  <si>
    <t>4</t>
  </si>
  <si>
    <t>7</t>
  </si>
  <si>
    <t>9</t>
  </si>
  <si>
    <t>&lt;2</t>
  </si>
  <si>
    <t>12</t>
  </si>
  <si>
    <t>19</t>
  </si>
  <si>
    <t>2</t>
  </si>
  <si>
    <t>5</t>
  </si>
  <si>
    <t>6</t>
  </si>
  <si>
    <t>10</t>
  </si>
  <si>
    <t>8</t>
  </si>
  <si>
    <t>11</t>
  </si>
  <si>
    <t>13</t>
  </si>
  <si>
    <t>18</t>
  </si>
  <si>
    <t>26</t>
  </si>
  <si>
    <t>35</t>
  </si>
  <si>
    <t>15</t>
  </si>
  <si>
    <t>20</t>
  </si>
  <si>
    <t>17</t>
  </si>
  <si>
    <t>27</t>
  </si>
  <si>
    <t>38</t>
  </si>
  <si>
    <t>23</t>
  </si>
  <si>
    <t>32</t>
  </si>
  <si>
    <t>43</t>
  </si>
  <si>
    <t>61</t>
  </si>
  <si>
    <t>42</t>
  </si>
  <si>
    <t>60</t>
  </si>
  <si>
    <t>24</t>
  </si>
  <si>
    <t>16</t>
  </si>
  <si>
    <t>22</t>
  </si>
  <si>
    <t>33</t>
  </si>
  <si>
    <t>28</t>
  </si>
  <si>
    <t>34</t>
  </si>
  <si>
    <t>69</t>
  </si>
  <si>
    <t>86</t>
  </si>
  <si>
    <t>43.4</t>
  </si>
  <si>
    <t>38.5</t>
  </si>
  <si>
    <t>54.6</t>
  </si>
  <si>
    <t>49.4</t>
  </si>
  <si>
    <t>50.6</t>
  </si>
  <si>
    <t>45.0</t>
  </si>
  <si>
    <t>54.3</t>
  </si>
  <si>
    <t>48.3</t>
  </si>
  <si>
    <t>42.3</t>
  </si>
  <si>
    <t>37.6</t>
  </si>
  <si>
    <t>53.3</t>
  </si>
  <si>
    <t>47.8</t>
  </si>
  <si>
    <t>39.6</t>
  </si>
  <si>
    <t>35.7</t>
  </si>
  <si>
    <t>48.9</t>
  </si>
  <si>
    <t>44.0</t>
  </si>
  <si>
    <t>44.4</t>
  </si>
  <si>
    <t>39.7</t>
  </si>
  <si>
    <t>57.1</t>
  </si>
  <si>
    <t>51.5</t>
  </si>
  <si>
    <t>46.0</t>
  </si>
  <si>
    <t>42.0</t>
  </si>
  <si>
    <t>48.7</t>
  </si>
  <si>
    <t>45.1</t>
  </si>
  <si>
    <t>44.7</t>
  </si>
  <si>
    <t>49.2</t>
  </si>
  <si>
    <t>56.0</t>
  </si>
  <si>
    <t>50.5</t>
  </si>
  <si>
    <t>53.0</t>
  </si>
  <si>
    <t>49.1</t>
  </si>
  <si>
    <t>37.8</t>
  </si>
  <si>
    <t>35.0</t>
  </si>
  <si>
    <t>45.3</t>
  </si>
  <si>
    <t>44.2</t>
  </si>
  <si>
    <t>39.9</t>
  </si>
  <si>
    <t>47.1</t>
  </si>
  <si>
    <t>43.8</t>
  </si>
  <si>
    <t>36.4</t>
  </si>
  <si>
    <t>34.9</t>
  </si>
  <si>
    <t>43.0</t>
  </si>
  <si>
    <t>40.2</t>
  </si>
  <si>
    <t>40.1</t>
  </si>
  <si>
    <t>36.5</t>
  </si>
  <si>
    <t>43.6</t>
  </si>
  <si>
    <t>40.9</t>
  </si>
  <si>
    <t>42.7</t>
  </si>
  <si>
    <t>38.2</t>
  </si>
  <si>
    <t>51.2</t>
  </si>
  <si>
    <t>46.4</t>
  </si>
  <si>
    <t>44.8</t>
  </si>
  <si>
    <t>41.1</t>
  </si>
  <si>
    <t>36.6</t>
  </si>
  <si>
    <t>49.5</t>
  </si>
  <si>
    <t>44.6</t>
  </si>
  <si>
    <t>43.9</t>
  </si>
  <si>
    <t>39.4</t>
  </si>
  <si>
    <t>46.1</t>
  </si>
  <si>
    <t>41.4</t>
  </si>
  <si>
    <t>46.6</t>
  </si>
  <si>
    <t>34.7</t>
  </si>
  <si>
    <t>31.2</t>
  </si>
  <si>
    <t>43.3</t>
  </si>
  <si>
    <t>39.1</t>
  </si>
  <si>
    <t>28.8</t>
  </si>
  <si>
    <t>26.0</t>
  </si>
  <si>
    <t>30.3</t>
  </si>
  <si>
    <t>27.4</t>
  </si>
  <si>
    <t>32.5</t>
  </si>
  <si>
    <t>29.6</t>
  </si>
  <si>
    <t>30.7</t>
  </si>
  <si>
    <t>27.8</t>
  </si>
  <si>
    <t>33.6</t>
  </si>
  <si>
    <t>30.6</t>
  </si>
  <si>
    <t>31.6</t>
  </si>
  <si>
    <t>28.6</t>
  </si>
  <si>
    <t>34.4</t>
  </si>
  <si>
    <t>31.5</t>
  </si>
  <si>
    <t>41.8</t>
  </si>
  <si>
    <t>37.2</t>
  </si>
  <si>
    <t>48.8</t>
  </si>
  <si>
    <t>42.8</t>
  </si>
  <si>
    <t>53.7</t>
  </si>
  <si>
    <t>47.3</t>
  </si>
  <si>
    <t>33.8</t>
  </si>
  <si>
    <t>38.1</t>
  </si>
  <si>
    <t>34.0</t>
  </si>
  <si>
    <t>38.8</t>
  </si>
  <si>
    <t>42.5</t>
  </si>
  <si>
    <t>58.7</t>
  </si>
  <si>
    <t>52.9</t>
  </si>
  <si>
    <t>42.2</t>
  </si>
  <si>
    <t>43.5</t>
  </si>
  <si>
    <t>50.8</t>
  </si>
  <si>
    <t>45.2</t>
  </si>
  <si>
    <t>48.2</t>
  </si>
  <si>
    <t>50.9</t>
  </si>
  <si>
    <t>35.6</t>
  </si>
  <si>
    <t>49.8</t>
  </si>
  <si>
    <t>40.5</t>
  </si>
  <si>
    <t>40.7</t>
  </si>
  <si>
    <t>37.3</t>
  </si>
  <si>
    <t>33.4</t>
  </si>
  <si>
    <t>38.4</t>
  </si>
  <si>
    <t>41.7</t>
  </si>
  <si>
    <t>37.4</t>
  </si>
  <si>
    <t>38.9</t>
  </si>
  <si>
    <t>34.5</t>
  </si>
  <si>
    <t>50.1</t>
  </si>
  <si>
    <t>34.6</t>
  </si>
  <si>
    <t>41.6</t>
  </si>
  <si>
    <t>41.2</t>
  </si>
  <si>
    <t>33.1</t>
  </si>
  <si>
    <t>29.5</t>
  </si>
  <si>
    <t>41.3</t>
  </si>
  <si>
    <t>27.7</t>
  </si>
  <si>
    <t>24.8</t>
  </si>
  <si>
    <t>36.3</t>
  </si>
  <si>
    <t>32.9</t>
  </si>
  <si>
    <t>29.3</t>
  </si>
  <si>
    <t>30.8</t>
  </si>
  <si>
    <t>38.0</t>
  </si>
  <si>
    <t>33.9</t>
  </si>
  <si>
    <t>38.7</t>
  </si>
  <si>
    <t>28.7</t>
  </si>
  <si>
    <t>25.8</t>
  </si>
  <si>
    <t>31.8</t>
  </si>
  <si>
    <t>28.9</t>
  </si>
  <si>
    <t>Row Labels</t>
  </si>
  <si>
    <t>Calculation</t>
  </si>
  <si>
    <t>DIN</t>
  </si>
  <si>
    <t>NO3-N as received</t>
  </si>
  <si>
    <t>NH4-N as received</t>
  </si>
  <si>
    <t>17-0254-0001</t>
  </si>
  <si>
    <t>17-0254-0002</t>
  </si>
  <si>
    <t>17-0254-0003</t>
  </si>
  <si>
    <t>17-0254-0004</t>
  </si>
  <si>
    <t>17-0254-0005</t>
  </si>
  <si>
    <t>17-0254-0006</t>
  </si>
  <si>
    <t>17-0254-0007</t>
  </si>
  <si>
    <t>17-0254-0008</t>
  </si>
  <si>
    <t>17-0254-0009</t>
  </si>
  <si>
    <t>17-0254-0010</t>
  </si>
  <si>
    <t>TF/NESP Silkwood Tmnt 1: 0.25cm Surface Row (Composite)</t>
  </si>
  <si>
    <t>TF/NESP Silkwood Tmnt 1: 0.25cm Surface IR (Composite)</t>
  </si>
  <si>
    <t>TF/NESP Silkwood Tmnt 1 Core 1: 0-10 cm</t>
  </si>
  <si>
    <t>TF/NESP Silkwood Tmnt 1 Core 1: 10-30 cm</t>
  </si>
  <si>
    <t>TF/NESP Silkwood Tmnt 1 Core 2: 0-10 cm</t>
  </si>
  <si>
    <t>TF/NESP Silkwood Tmnt 1 Core 2: 10-30 cm</t>
  </si>
  <si>
    <t>TF/NESP Silkwood Tmnt 1 Core 3: 0-10 cm</t>
  </si>
  <si>
    <t>TF/NESP Silkwood Tmnt 1 Core 3: 10-30 cm</t>
  </si>
  <si>
    <t>TF/NESP Silkwood Tmnt 2: 0.25cm Surface Row (Composite)</t>
  </si>
  <si>
    <t>TF/NESP Silkwood Tmnt 2: 0.25cm Surface IR (Composite)</t>
  </si>
  <si>
    <t>17-0254-0011</t>
  </si>
  <si>
    <t>TF/NESP Silkwood Tmnt 2 Core 1: 0-10 cm</t>
  </si>
  <si>
    <t>17-0254-0012</t>
  </si>
  <si>
    <t>TF/NESP Silkwood Tmnt 2 Core 1: 10-30 cm</t>
  </si>
  <si>
    <t>17-0254-0013</t>
  </si>
  <si>
    <t>TF/NESP Silkwood Tmnt 2 Core 2: 0-10 cm</t>
  </si>
  <si>
    <t>17-0254-0014</t>
  </si>
  <si>
    <t>TF/NESP Silkwood Tmnt 2 Core 2: 10-30 cm</t>
  </si>
  <si>
    <t>17-0254-0015</t>
  </si>
  <si>
    <t>TF/NESP Silkwood Tmnt 2 Core 3: 0-10 cm</t>
  </si>
  <si>
    <t>17-0254-0016</t>
  </si>
  <si>
    <t>TF/NESP Silkwood Tmnt 2 Core 3: 10-30 cm</t>
  </si>
  <si>
    <t>17-0254-0017</t>
  </si>
  <si>
    <t>TF/NESP Silkwood Tmnt 3: 0.25cm Surface Row (Composite)</t>
  </si>
  <si>
    <t>17-0254-0018</t>
  </si>
  <si>
    <t>TF/NESP Silkwood Tmnt 3: 0.25cm Surface IR (Composite)</t>
  </si>
  <si>
    <t>17-0254-0019</t>
  </si>
  <si>
    <t>TF/NESP Silkwood Tmnt 3 Core 1: 0-10 cm</t>
  </si>
  <si>
    <t>17-0254-0020</t>
  </si>
  <si>
    <t>TF/NESP Silkwood Tmnt 3 Core 1: 10-30 cm</t>
  </si>
  <si>
    <t>17-0254-0021</t>
  </si>
  <si>
    <t>TF/NESP Silkwood Tmnt 3 Core 2: 0-10 cm</t>
  </si>
  <si>
    <t>17-0254-0022</t>
  </si>
  <si>
    <t>TF/NESP Silkwood Tmnt 3 Core 2: 10-30 cm</t>
  </si>
  <si>
    <t>17-0254-0023</t>
  </si>
  <si>
    <t>TF/NESP Silkwood Tmnt 3 Core 3: 0-10 cm</t>
  </si>
  <si>
    <t>17-0254-0024</t>
  </si>
  <si>
    <t>TF/NESP Silkwood Tmnt 3 Core 3: 10-30 cm</t>
  </si>
  <si>
    <t>17-0254-0025</t>
  </si>
  <si>
    <t>TF/NESP Silkwood Tmnt 4: 0.25cm Surface Row (Composite)</t>
  </si>
  <si>
    <t>17-0254-0026</t>
  </si>
  <si>
    <t>TF/NESP Silkwood Tmnt 4: 0.25cm Surface IR (Composite)</t>
  </si>
  <si>
    <t>17-0254-0027</t>
  </si>
  <si>
    <t>TF/NESP Silkwood Tmnt 4 Core 1: 0-10 cm</t>
  </si>
  <si>
    <t>17-0254-0028</t>
  </si>
  <si>
    <t>TF/NESP Silkwood Tmnt 4 Core 1: 10-30 cm</t>
  </si>
  <si>
    <t>17-0254-0029</t>
  </si>
  <si>
    <t>TF/NESP Silkwood Tmnt 4 Core 2: 0-10 cm</t>
  </si>
  <si>
    <t>17-0254-0030</t>
  </si>
  <si>
    <t>TF/NESP Silkwood Tmnt 4 Core 2: 10-30 cm</t>
  </si>
  <si>
    <t>17-0254-0031</t>
  </si>
  <si>
    <t>TF/NESP Silkwood Tmnt 4 Core 3: 0-10 cm</t>
  </si>
  <si>
    <t>17-0254-0032</t>
  </si>
  <si>
    <t>TF/NESP Silkwood Tmnt 4 Core 3: 10-30 cm</t>
  </si>
  <si>
    <t>17-0254-0033</t>
  </si>
  <si>
    <t>TF/NESP Silkwood Tmnt 5: 0N - 0.25cm Surface Row (Composite)</t>
  </si>
  <si>
    <t>17-0254-0034</t>
  </si>
  <si>
    <t>TF/NESP Silkwood Tmnt 5: 0N - 0.25cm Surface IR (Composite)</t>
  </si>
  <si>
    <t>17-0254-0035</t>
  </si>
  <si>
    <t>TF/NESP Silkwood Tmnt 5: 0N Core 1: 0-10 cm</t>
  </si>
  <si>
    <t>17-0254-0036</t>
  </si>
  <si>
    <t>TF/NESP Silkwood Tmnt 5: 0N Core 1: 10-30 cm</t>
  </si>
  <si>
    <t>17-0254-0037</t>
  </si>
  <si>
    <t>TF/NESP Silkwood Tmnt 5: 0N Core 2: 0-10 cm</t>
  </si>
  <si>
    <t>17-0254-0038</t>
  </si>
  <si>
    <t>TF/NESP Silkwood Tmnt 5: 0N Core 2: 10-30 cm</t>
  </si>
  <si>
    <t>17-0254-0039</t>
  </si>
  <si>
    <t>TF/NESP Silkwood Tmnt 5: 0N Core 3: 0-10 cm</t>
  </si>
  <si>
    <t>17-0254-0040</t>
  </si>
  <si>
    <t>TF/NESP Silkwood Tmnt 5: 0N Core 3: 10-30 cm</t>
  </si>
  <si>
    <t>17-0254-0041</t>
  </si>
  <si>
    <t>TF/NESP Silkwood Tmnt 5: 160N - 0.25cm Surface Row (Composite)</t>
  </si>
  <si>
    <t>17-0254-0042</t>
  </si>
  <si>
    <t>TF/NESP Silkwood Tmnt 5: 160N - 0.25cm Surface IR (Composite)</t>
  </si>
  <si>
    <t>17-0254-0043</t>
  </si>
  <si>
    <t>TF/NESP Silkwood Tmnt 5: 160N Core 1: 0-10 cm</t>
  </si>
  <si>
    <t>17-0254-0044</t>
  </si>
  <si>
    <t>TF/NESP Silkwood Tmnt 5: 160N Core 1: 10-30 cm</t>
  </si>
  <si>
    <t>17-0254-0045</t>
  </si>
  <si>
    <t>TF/NESP Silkwood Tmnt 5: 160N Core 2: 0-10 cm</t>
  </si>
  <si>
    <t>17-0254-0046</t>
  </si>
  <si>
    <t>TF/NESP Silkwood Tmnt 5: 160N Core 2: 10-30 cm</t>
  </si>
  <si>
    <t>17-0254-0047</t>
  </si>
  <si>
    <t>TF/NESP Silkwood Tmnt 5: 160N Core 3: 0-10 cm</t>
  </si>
  <si>
    <t>17-0254-0048</t>
  </si>
  <si>
    <t>TF/NESP Silkwood Tmnt 5: 160N Core 3: 10-30 cm</t>
  </si>
  <si>
    <t>Depth</t>
  </si>
  <si>
    <t>17-0557-0001</t>
  </si>
  <si>
    <t>TF/NESP Silkwood Tmnt 1: 0.25c</t>
  </si>
  <si>
    <t>17-0557-0002</t>
  </si>
  <si>
    <t>17-0557-0003</t>
  </si>
  <si>
    <t>TF/NESP Silkwood Tmnt 1 Core 1</t>
  </si>
  <si>
    <t>17-0557-0004</t>
  </si>
  <si>
    <t>17-0557-0005</t>
  </si>
  <si>
    <t>TF/NESP Silkwood Tmnt 1 Core 2</t>
  </si>
  <si>
    <t>17-0557-0006</t>
  </si>
  <si>
    <t>17-0557-0007</t>
  </si>
  <si>
    <t>TF/NESP Silkwood Tmnt 1 Core 3</t>
  </si>
  <si>
    <t>17-0557-0008</t>
  </si>
  <si>
    <t>17-0557-0009</t>
  </si>
  <si>
    <t>TF/NESP Silkwood Tmnt 2: 0.25c</t>
  </si>
  <si>
    <t>17-0557-0010</t>
  </si>
  <si>
    <t>17-0557-0011</t>
  </si>
  <si>
    <t>TF/NESP Silkwood Tmnt 2 Core 1</t>
  </si>
  <si>
    <t>17-0557-0012</t>
  </si>
  <si>
    <t>17-0557-0013</t>
  </si>
  <si>
    <t>TF/NESP Silkwood Tmnt 2 Core 2</t>
  </si>
  <si>
    <t>17-0557-0014</t>
  </si>
  <si>
    <t>17-0557-0015</t>
  </si>
  <si>
    <t>TF/NESP Silkwood Tmnt 2 Core 3</t>
  </si>
  <si>
    <t>17-0557-0016</t>
  </si>
  <si>
    <t>17-0557-0017</t>
  </si>
  <si>
    <t>TF/NESP Silkwood Tmnt 3: 0.25c</t>
  </si>
  <si>
    <t>17-0557-0018</t>
  </si>
  <si>
    <t>17-0557-0019</t>
  </si>
  <si>
    <t>TF/NESP Silkwood Tmnt 3 Core 1</t>
  </si>
  <si>
    <t>17-0557-0020</t>
  </si>
  <si>
    <t>17-0557-0021</t>
  </si>
  <si>
    <t>TF/NESP Silkwood Tmnt 3 Core 2</t>
  </si>
  <si>
    <t>17-0557-0022</t>
  </si>
  <si>
    <t>17-0557-0023</t>
  </si>
  <si>
    <t>TF/NESP Silkwood Tmnt 3 Core 3</t>
  </si>
  <si>
    <t>17-0557-0024</t>
  </si>
  <si>
    <t>17-0557-0025</t>
  </si>
  <si>
    <t>TF/NESP Silkwood Tmnt 4: 0.25c</t>
  </si>
  <si>
    <t>17-0557-0026</t>
  </si>
  <si>
    <t>17-0557-0027</t>
  </si>
  <si>
    <t>TF/NESP Silkwood Tmnt 4 Core 1</t>
  </si>
  <si>
    <t>17-0557-0028</t>
  </si>
  <si>
    <t>17-0557-0029</t>
  </si>
  <si>
    <t>TF/NESP Silkwood Tmnt 4 Core 2</t>
  </si>
  <si>
    <t>17-0557-0030</t>
  </si>
  <si>
    <t>17-0557-0031</t>
  </si>
  <si>
    <t>TF/NESP Silkwood Tmnt 4 Core 3</t>
  </si>
  <si>
    <t>17-0557-0032</t>
  </si>
  <si>
    <t>17-0557-0033</t>
  </si>
  <si>
    <t>TF/NESP Silkwood Tmnt 5: 0N -</t>
  </si>
  <si>
    <t>17-0557-0034</t>
  </si>
  <si>
    <t>17-0557-0035</t>
  </si>
  <si>
    <t>TF/NESP Silkwood Tmnt 5: 0N Co</t>
  </si>
  <si>
    <t>17-0557-0036</t>
  </si>
  <si>
    <t>17-0557-0037</t>
  </si>
  <si>
    <t>17-0557-0038</t>
  </si>
  <si>
    <t>17-0557-0039</t>
  </si>
  <si>
    <t>17-0557-0040</t>
  </si>
  <si>
    <t>17-0557-0041</t>
  </si>
  <si>
    <t>TF/NESP Silkwood Tmnt 5: 160N</t>
  </si>
  <si>
    <t>17-0557-0042</t>
  </si>
  <si>
    <t>17-0557-0043</t>
  </si>
  <si>
    <t>17-0557-0044</t>
  </si>
  <si>
    <t>17-0557-0045</t>
  </si>
  <si>
    <t>17-0557-0046</t>
  </si>
  <si>
    <t>17-0557-0047</t>
  </si>
  <si>
    <t>17-0557-0048</t>
  </si>
  <si>
    <t>-----</t>
  </si>
  <si>
    <t>1.38</t>
  </si>
  <si>
    <t>0.259</t>
  </si>
  <si>
    <t>0.189</t>
  </si>
  <si>
    <t>0.080</t>
  </si>
  <si>
    <t>0.835</t>
  </si>
  <si>
    <t>0.150</t>
  </si>
  <si>
    <t>0.139</t>
  </si>
  <si>
    <t>&lt;0.080</t>
  </si>
  <si>
    <t>0.742</t>
  </si>
  <si>
    <t>0.163</t>
  </si>
  <si>
    <t>0.198</t>
  </si>
  <si>
    <t>0.728</t>
  </si>
  <si>
    <t>0.108</t>
  </si>
  <si>
    <t>1.01</t>
  </si>
  <si>
    <t>0.157</t>
  </si>
  <si>
    <t>0.201</t>
  </si>
  <si>
    <t>0.604</t>
  </si>
  <si>
    <t>0.055</t>
  </si>
  <si>
    <t>0.133</t>
  </si>
  <si>
    <t>0.756</t>
  </si>
  <si>
    <t>0.149</t>
  </si>
  <si>
    <t>0.523</t>
  </si>
  <si>
    <t>1.31</t>
  </si>
  <si>
    <t>0.274</t>
  </si>
  <si>
    <t>0.220</t>
  </si>
  <si>
    <t>1.87</t>
  </si>
  <si>
    <t>0.249</t>
  </si>
  <si>
    <t>0.203</t>
  </si>
  <si>
    <t>0.804</t>
  </si>
  <si>
    <t>0.152</t>
  </si>
  <si>
    <t>0.228</t>
  </si>
  <si>
    <t>1.17</t>
  </si>
  <si>
    <t>0.166</t>
  </si>
  <si>
    <t>1.22</t>
  </si>
  <si>
    <t>2.06</t>
  </si>
  <si>
    <t>0.459</t>
  </si>
  <si>
    <t>0.299</t>
  </si>
  <si>
    <t>1.03</t>
  </si>
  <si>
    <t>0.195</t>
  </si>
  <si>
    <t>0.326</t>
  </si>
  <si>
    <t>0.842</t>
  </si>
  <si>
    <t>0.254</t>
  </si>
  <si>
    <t>0.250</t>
  </si>
  <si>
    <t>1.57</t>
  </si>
  <si>
    <t>0.358</t>
  </si>
  <si>
    <t>0.278</t>
  </si>
  <si>
    <t>1.21</t>
  </si>
  <si>
    <t>0.275</t>
  </si>
  <si>
    <t>0.224</t>
  </si>
  <si>
    <t>1.07</t>
  </si>
  <si>
    <t>0.311</t>
  </si>
  <si>
    <t>0.160</t>
  </si>
  <si>
    <t>21</t>
  </si>
  <si>
    <t>14</t>
  </si>
  <si>
    <t>40</t>
  </si>
  <si>
    <t>5.21</t>
  </si>
  <si>
    <t>4.98</t>
  </si>
  <si>
    <t>4.97</t>
  </si>
  <si>
    <t>5.01</t>
  </si>
  <si>
    <t>5.08</t>
  </si>
  <si>
    <t>5.23</t>
  </si>
  <si>
    <t>5.26</t>
  </si>
  <si>
    <t>5.05</t>
  </si>
  <si>
    <t>5.14</t>
  </si>
  <si>
    <t>5.42</t>
  </si>
  <si>
    <t>5.24</t>
  </si>
  <si>
    <t>5.16</t>
  </si>
  <si>
    <t>0.02</t>
  </si>
  <si>
    <t>120</t>
  </si>
  <si>
    <t>125</t>
  </si>
  <si>
    <t>132</t>
  </si>
  <si>
    <t>96</t>
  </si>
  <si>
    <t>91</t>
  </si>
  <si>
    <t>104</t>
  </si>
  <si>
    <t>103</t>
  </si>
  <si>
    <t>115</t>
  </si>
  <si>
    <t>126</t>
  </si>
  <si>
    <t>108</t>
  </si>
  <si>
    <t>123</t>
  </si>
  <si>
    <t>78</t>
  </si>
  <si>
    <t>72</t>
  </si>
  <si>
    <t>92</t>
  </si>
  <si>
    <t>149</t>
  </si>
  <si>
    <t>109</t>
  </si>
  <si>
    <t>130</t>
  </si>
  <si>
    <t>Surface Row</t>
  </si>
  <si>
    <t>Surface IR</t>
  </si>
  <si>
    <t>Treatment 1 160kg N/ha EEF mix</t>
  </si>
  <si>
    <t>Treatment 2 100kg N/ha Urea</t>
  </si>
  <si>
    <t>Treatment 3 52kg N/ha urea</t>
  </si>
  <si>
    <t>Treatment 4 52kg N/ha EEF mix</t>
  </si>
  <si>
    <t>Treatment 5  Nil N</t>
  </si>
  <si>
    <t>Treatment 6 160kg N/ha Urea</t>
  </si>
  <si>
    <t>Replicate</t>
  </si>
  <si>
    <t>Treatment 1  -- 160kg N/ha EEF mix</t>
  </si>
  <si>
    <t>Treatment 3 -- 52kg N/ha urea</t>
  </si>
  <si>
    <t>Treatment 4 -- 52kg N/ha EEF mix</t>
  </si>
  <si>
    <t>Treatment 5 --  Nil N</t>
  </si>
  <si>
    <t>Treatment 6 -- 160kg N/ha Urea</t>
  </si>
  <si>
    <t>Treatment 2 -- 100kg N/ha Urea</t>
  </si>
  <si>
    <t>17-0756-0001</t>
  </si>
  <si>
    <t>NESP Silkwood Tmnt 1: 0.25cm Surface Row (Composite)</t>
  </si>
  <si>
    <t>17-0756-0002</t>
  </si>
  <si>
    <t>NESP Silkwood Tmnt 1: 0.25cm Surface IR (Composite)</t>
  </si>
  <si>
    <t>17-0756-0003</t>
  </si>
  <si>
    <t>NESP Silkwood Tmnt 2: 0.25cm Surface Row (Composite)</t>
  </si>
  <si>
    <t>17-0756-0004</t>
  </si>
  <si>
    <t>NESP Silkwood Tmnt 2: 0.25cm Surface IR (Composite)</t>
  </si>
  <si>
    <t>17-0756-0005</t>
  </si>
  <si>
    <t>NESP Silkwood Tmnt 3: 0.25cm Surface Row (Composite)</t>
  </si>
  <si>
    <t>17-0756-0006</t>
  </si>
  <si>
    <t>NESP Silkwood Tmnt 3: 0.25cm Surface IR (Composite)</t>
  </si>
  <si>
    <t>17-0756-0007</t>
  </si>
  <si>
    <t>NESP Silkwood Tmnt 4: 0.25cm Surface Row (Composite)</t>
  </si>
  <si>
    <t>17-0756-0008</t>
  </si>
  <si>
    <t>NESP Silkwood Tmnt 4: 0.25cm Surface IR (Composite)</t>
  </si>
  <si>
    <t>17-0756-0009</t>
  </si>
  <si>
    <t>NESP Silkwood Tmnt 5: 0.25cm Surface Row (Composite)</t>
  </si>
  <si>
    <t>17-0756-0010</t>
  </si>
  <si>
    <t>NESP Silkwood Tmnt 5: 0.25cm Surface IR (Composite)</t>
  </si>
  <si>
    <t>17-0756-0011</t>
  </si>
  <si>
    <t>NESP Silkwood Tmnt 6: 0.25cm Surface Row (Composite)</t>
  </si>
  <si>
    <t>17-0756-0012</t>
  </si>
  <si>
    <t>NESP Silkwood Tmnt 6: 0.25cm Surface IR (Composite)</t>
  </si>
  <si>
    <t>Lower depth (cm)</t>
  </si>
  <si>
    <t>Upper depth (cm)</t>
  </si>
  <si>
    <t>ir</t>
  </si>
  <si>
    <t>suface row</t>
  </si>
  <si>
    <t>Bulk Density</t>
  </si>
  <si>
    <t>Depth factor</t>
  </si>
  <si>
    <t>T1</t>
  </si>
  <si>
    <t>T2</t>
  </si>
  <si>
    <t>T3</t>
  </si>
  <si>
    <t>T4</t>
  </si>
  <si>
    <t>T5</t>
  </si>
  <si>
    <t>0.10-0.20</t>
  </si>
  <si>
    <t>0.20-0.30</t>
  </si>
  <si>
    <t>0.30-0.60</t>
  </si>
  <si>
    <t>0.60-0.90</t>
  </si>
  <si>
    <t>DIN Concentraion (mg/kg)</t>
  </si>
  <si>
    <t>SUM</t>
  </si>
  <si>
    <t>DIN load (kg/10cm/ha)</t>
  </si>
  <si>
    <t>DIN load (kg/ha)</t>
  </si>
  <si>
    <t>BSES P</t>
  </si>
  <si>
    <t>17-1010-0001</t>
  </si>
  <si>
    <t>P2R2 Silkwood Tmnt 1: 0.25cm R</t>
  </si>
  <si>
    <t>17-1010-0002</t>
  </si>
  <si>
    <t>P2R2 Silkwood Tmnt 1: 0.25cm I</t>
  </si>
  <si>
    <t>17-1010-0003</t>
  </si>
  <si>
    <t>P2R2 Silkwood Tmnt 2: 0.25cm R</t>
  </si>
  <si>
    <t>17-1010-0004</t>
  </si>
  <si>
    <t>P2R2 Silkwood Tmnt 2: 0.25cm I</t>
  </si>
  <si>
    <t>17-1010-0005</t>
  </si>
  <si>
    <t>P2R2 Silkwood Tmnt 3: 0.25cm R</t>
  </si>
  <si>
    <t>17-1010-0006</t>
  </si>
  <si>
    <t>P2R2 Silkwood Tmnt 3: 0.25cm I</t>
  </si>
  <si>
    <t>17-1010-0007</t>
  </si>
  <si>
    <t>P2R2 Silkwood Tmnt 4: 0.25cm R</t>
  </si>
  <si>
    <t>17-1010-0008</t>
  </si>
  <si>
    <t>P2R2 Silkwood Tmnt 4: 0.25cm I</t>
  </si>
  <si>
    <t>17-1010-0009</t>
  </si>
  <si>
    <t>P2R2 Silkwood Tmnt 5: 0.25cm R</t>
  </si>
  <si>
    <t>17-1010-0010</t>
  </si>
  <si>
    <t>P2R2 Silkwood Tmnt 5: 0.25cm I</t>
  </si>
  <si>
    <t>17-1010-0011</t>
  </si>
  <si>
    <t>P2R2 Silkwood Tmnt 6: 0.25cm R</t>
  </si>
  <si>
    <t>17-1010-0012</t>
  </si>
  <si>
    <t>P2R2 Silkwood Tmnt 6: 0.25cm I</t>
  </si>
  <si>
    <t>17-1010-0013</t>
  </si>
  <si>
    <t>P2R2 Silkwood Tmnt 1 Core 1: 0</t>
  </si>
  <si>
    <t>17-1010-0014</t>
  </si>
  <si>
    <t>P2R2 Silkwood Tmnt 1 Core 1: 1</t>
  </si>
  <si>
    <t>17-1010-0015</t>
  </si>
  <si>
    <t>P2R2 Silkwood Tmnt 1 Core 1: 2</t>
  </si>
  <si>
    <t>17-1010-0016</t>
  </si>
  <si>
    <t>P2R2 Silkwood Tmnt 1 Core 1: 3</t>
  </si>
  <si>
    <t>17-1010-0017</t>
  </si>
  <si>
    <t>P2R2 Silkwood Tmnt 1 Core 1: 6</t>
  </si>
  <si>
    <t>17-1010-0018</t>
  </si>
  <si>
    <t>P2R2 Silkwood Tmnt 1 Core 2: 0</t>
  </si>
  <si>
    <t>17-1010-0019</t>
  </si>
  <si>
    <t>P2R2 Silkwood Tmnt 1 Core 2: 1</t>
  </si>
  <si>
    <t>17-1010-0020</t>
  </si>
  <si>
    <t>P2R2 Silkwood Tmnt 1 Core 2: 2</t>
  </si>
  <si>
    <t>17-1010-0021</t>
  </si>
  <si>
    <t>P2R2 Silkwood Tmnt 1 Core 2: 3</t>
  </si>
  <si>
    <t>17-1010-0022</t>
  </si>
  <si>
    <t>P2R2 Silkwood Tmnt 1 Core 2: 6</t>
  </si>
  <si>
    <t>17-1010-0023</t>
  </si>
  <si>
    <t>P2R2 Silkwood Tmnt 1 Core 3: 0</t>
  </si>
  <si>
    <t>17-1010-0024</t>
  </si>
  <si>
    <t>P2R2 Silkwood Tmnt 1 Core 3: 1</t>
  </si>
  <si>
    <t>17-1010-0025</t>
  </si>
  <si>
    <t>P2R2 Silkwood Tmnt 1 Core 3: 2</t>
  </si>
  <si>
    <t>17-1010-0026</t>
  </si>
  <si>
    <t>P2R2 Silkwood Tmnt 1 Core 3: 3</t>
  </si>
  <si>
    <t>17-1010-0027</t>
  </si>
  <si>
    <t>P2R2 Silkwood Tmnt 1 Core 3: 6</t>
  </si>
  <si>
    <t>17-1010-0028</t>
  </si>
  <si>
    <t>P2R2 Silkwood Tmnt 2 Core 1: 0</t>
  </si>
  <si>
    <t>17-1010-0029</t>
  </si>
  <si>
    <t>P2R2 Silkwood Tmnt 2 Core 1: 1</t>
  </si>
  <si>
    <t>17-1010-0030</t>
  </si>
  <si>
    <t>P2R2 Silkwood Tmnt 2 Core 1: 2</t>
  </si>
  <si>
    <t>17-1010-0031</t>
  </si>
  <si>
    <t>P2R2 Silkwood Tmnt 2 Core 1: 3</t>
  </si>
  <si>
    <t>17-1010-0032</t>
  </si>
  <si>
    <t>P2R2 Silkwood Tmnt 2 Core 1: 6</t>
  </si>
  <si>
    <t>17-1010-0033</t>
  </si>
  <si>
    <t>P2R2 Silkwood Tmnt 2 Core 2: 0</t>
  </si>
  <si>
    <t>17-1010-0034</t>
  </si>
  <si>
    <t>P2R2 Silkwood Tmnt 2 Core 2: 1</t>
  </si>
  <si>
    <t>17-1010-0035</t>
  </si>
  <si>
    <t>P2R2 Silkwood Tmnt 2 Core 2: 2</t>
  </si>
  <si>
    <t>17-1010-0036</t>
  </si>
  <si>
    <t>P2R2 Silkwood Tmnt 2 Core 2: 3</t>
  </si>
  <si>
    <t>17-1010-0037</t>
  </si>
  <si>
    <t>P2R2 Silkwood Tmnt 2 Core 2: 6</t>
  </si>
  <si>
    <t>17-1010-0038</t>
  </si>
  <si>
    <t>P2R2 Silkwood Tmnt 2 Core 3: 0</t>
  </si>
  <si>
    <t>17-1010-0039</t>
  </si>
  <si>
    <t>P2R2 Silkwood Tmnt 2 Core 3: 1</t>
  </si>
  <si>
    <t>17-1010-0040</t>
  </si>
  <si>
    <t>P2R2 Silkwood Tmnt 2 Core 3: 2</t>
  </si>
  <si>
    <t>17-1010-0041</t>
  </si>
  <si>
    <t>P2R2 Silkwood Tmnt 2 Core 3: 3</t>
  </si>
  <si>
    <t>17-1010-0042</t>
  </si>
  <si>
    <t>P2R2 Silkwood Tmnt 2 Core 3: 6</t>
  </si>
  <si>
    <t>17-1010-0043</t>
  </si>
  <si>
    <t>P2R2 Silkwood Tmnt 3 Core 1: 0</t>
  </si>
  <si>
    <t>17-1010-0044</t>
  </si>
  <si>
    <t>P2R2 Silkwood Tmnt 3 Core 1: 1</t>
  </si>
  <si>
    <t>17-1010-0045</t>
  </si>
  <si>
    <t>P2R2 Silkwood Tmnt 3 Core 1: 2</t>
  </si>
  <si>
    <t>17-1010-0046</t>
  </si>
  <si>
    <t>P2R2 Silkwood Tmnt 3 Core 1: 3</t>
  </si>
  <si>
    <t>17-1010-0047</t>
  </si>
  <si>
    <t>P2R2 Silkwood Tmnt 3 Core 1: 6</t>
  </si>
  <si>
    <t>17-1010-0048</t>
  </si>
  <si>
    <t>P2R2 Silkwood Tmnt 3 Core 2: 0</t>
  </si>
  <si>
    <t>17-1010-0049</t>
  </si>
  <si>
    <t>P2R2 Silkwood Tmnt 3 Core 2: 1</t>
  </si>
  <si>
    <t>17-1010-0050</t>
  </si>
  <si>
    <t>P2R2 Silkwood Tmnt 3 Core 2: 2</t>
  </si>
  <si>
    <t>17-1010-0051</t>
  </si>
  <si>
    <t>P2R2 Silkwood Tmnt 3 Core 2: 3</t>
  </si>
  <si>
    <t>17-1010-0052</t>
  </si>
  <si>
    <t>P2R2 Silkwood Tmnt 3 Core 2: 6</t>
  </si>
  <si>
    <t>17-1010-0053</t>
  </si>
  <si>
    <t>P2R2 Silkwood Tmnt 3 Core 3: 0</t>
  </si>
  <si>
    <t>17-1010-0054</t>
  </si>
  <si>
    <t>P2R2 Silkwood Tmnt 3 Core 3: 1</t>
  </si>
  <si>
    <t>17-1010-0055</t>
  </si>
  <si>
    <t>P2R2 Silkwood Tmnt 3 Core 3: 2</t>
  </si>
  <si>
    <t>17-1010-0056</t>
  </si>
  <si>
    <t>P2R2 Silkwood Tmnt 3 Core 3: 3</t>
  </si>
  <si>
    <t>17-1010-0057</t>
  </si>
  <si>
    <t>P2R2 Silkwood Tmnt 3 Core 3: 6</t>
  </si>
  <si>
    <t>17-1010-0058</t>
  </si>
  <si>
    <t>P2R2 Silkwood Tmnt 4 Core 1: 0</t>
  </si>
  <si>
    <t>17-1010-0059</t>
  </si>
  <si>
    <t>P2R2 Silkwood Tmnt 4 Core 1: 1</t>
  </si>
  <si>
    <t>17-1010-0060</t>
  </si>
  <si>
    <t>P2R2 Silkwood Tmnt 4 Core 1: 2</t>
  </si>
  <si>
    <t>17-1010-0061</t>
  </si>
  <si>
    <t>P2R2 Silkwood Tmnt 4 Core 1: 3</t>
  </si>
  <si>
    <t>17-1010-0062</t>
  </si>
  <si>
    <t>P2R2 Silkwood Tmnt 4 Core 1: 6</t>
  </si>
  <si>
    <t>17-1010-0063</t>
  </si>
  <si>
    <t>P2R2 Silkwood Tmnt 4 Core 2: 0</t>
  </si>
  <si>
    <t>17-1010-0064</t>
  </si>
  <si>
    <t>P2R2 Silkwood Tmnt 4 Core 2: 1</t>
  </si>
  <si>
    <t>17-1010-0065</t>
  </si>
  <si>
    <t>P2R2 Silkwood Tmnt 4 Core 2: 2</t>
  </si>
  <si>
    <t>17-1010-0066</t>
  </si>
  <si>
    <t>P2R2 Silkwood Tmnt 4 Core 2: 3</t>
  </si>
  <si>
    <t>17-1010-0067</t>
  </si>
  <si>
    <t>P2R2 Silkwood Tmnt 4 Core 2: 6</t>
  </si>
  <si>
    <t>17-1010-0068</t>
  </si>
  <si>
    <t>P2R2 Silkwood Tmnt 4 Core 3: 0</t>
  </si>
  <si>
    <t>17-1010-0069</t>
  </si>
  <si>
    <t>P2R2 Silkwood Tmnt 4 Core 3: 1</t>
  </si>
  <si>
    <t>17-1010-0070</t>
  </si>
  <si>
    <t>P2R2 Silkwood Tmnt 4 Core 3: 2</t>
  </si>
  <si>
    <t>17-1010-0071</t>
  </si>
  <si>
    <t>P2R2 Silkwood Tmnt 4 Core 3: 3</t>
  </si>
  <si>
    <t>17-1010-0072</t>
  </si>
  <si>
    <t>P2R2 Silkwood Tmnt 4 Core 3: 6</t>
  </si>
  <si>
    <t>17-1010-0073</t>
  </si>
  <si>
    <t>P2R2 Silkwood Tmnt 5 Core 1: 0</t>
  </si>
  <si>
    <t>17-1010-0074</t>
  </si>
  <si>
    <t>P2R2 Silkwood Tmnt 5 Core 1: 1</t>
  </si>
  <si>
    <t>17-1010-0075</t>
  </si>
  <si>
    <t>P2R2 Silkwood Tmnt 5 Core 1: 2</t>
  </si>
  <si>
    <t>17-1010-0076</t>
  </si>
  <si>
    <t>P2R2 Silkwood Tmnt 5 Core 1: 3</t>
  </si>
  <si>
    <t>17-1010-0077</t>
  </si>
  <si>
    <t>P2R2 Silkwood Tmnt 5 Core 1: 6</t>
  </si>
  <si>
    <t>17-1010-0078</t>
  </si>
  <si>
    <t>P2R2 Silkwood Tmnt 5 Core 2: 0</t>
  </si>
  <si>
    <t>17-1010-0079</t>
  </si>
  <si>
    <t>P2R2 Silkwood Tmnt 5 Core 2: 1</t>
  </si>
  <si>
    <t>17-1010-0080</t>
  </si>
  <si>
    <t>P2R2 Silkwood Tmnt 5 Core 2: 2</t>
  </si>
  <si>
    <t>17-1010-0081</t>
  </si>
  <si>
    <t>P2R2 Silkwood Tmnt 5 Core 2: 3</t>
  </si>
  <si>
    <t>17-1010-0082</t>
  </si>
  <si>
    <t>P2R2 Silkwood Tmnt 5 Core 2: 6</t>
  </si>
  <si>
    <t>17-1010-0083</t>
  </si>
  <si>
    <t>P2R2 Silkwood Tmnt 5 Core 3: 0</t>
  </si>
  <si>
    <t>17-1010-0084</t>
  </si>
  <si>
    <t>P2R2 Silkwood Tmnt 5 Core 3: 1</t>
  </si>
  <si>
    <t>17-1010-0085</t>
  </si>
  <si>
    <t>P2R2 Silkwood Tmnt 5 Core 3: 2</t>
  </si>
  <si>
    <t>17-1010-0086</t>
  </si>
  <si>
    <t>P2R2 Silkwood Tmnt 5 Core 3: 3</t>
  </si>
  <si>
    <t>17-1010-0087</t>
  </si>
  <si>
    <t>P2R2 Silkwood Tmnt 5 Core 3: 6</t>
  </si>
  <si>
    <t>17-1010-0088</t>
  </si>
  <si>
    <t>P2R2 Silkwood Tmnt 6 Core 1: 0</t>
  </si>
  <si>
    <t>17-1010-0089</t>
  </si>
  <si>
    <t>P2R2 Silkwood Tmnt 6 Core 1: 1</t>
  </si>
  <si>
    <t>17-1010-0090</t>
  </si>
  <si>
    <t>P2R2 Silkwood Tmnt 6 Core 1: 2</t>
  </si>
  <si>
    <t>17-1010-0091</t>
  </si>
  <si>
    <t>P2R2 Silkwood Tmnt 6 Core 1: 3</t>
  </si>
  <si>
    <t>17-1010-0092</t>
  </si>
  <si>
    <t>P2R2 Silkwood Tmnt 6 Core 1: 6</t>
  </si>
  <si>
    <t>17-1010-0093</t>
  </si>
  <si>
    <t>P2R2 Silkwood Tmnt 6 Core 2: 0</t>
  </si>
  <si>
    <t>17-1010-0094</t>
  </si>
  <si>
    <t>P2R2 Silkwood Tmnt 6 Core 2: 1</t>
  </si>
  <si>
    <t>17-1010-0095</t>
  </si>
  <si>
    <t>P2R2 Silkwood Tmnt 6 Core 2: 2</t>
  </si>
  <si>
    <t>17-1010-0096</t>
  </si>
  <si>
    <t>P2R2 Silkwood Tmnt 6 Core 2: 3</t>
  </si>
  <si>
    <t>17-1010-0097</t>
  </si>
  <si>
    <t>P2R2 Silkwood Tmnt 6 Core 2: 6</t>
  </si>
  <si>
    <t>17-1010-0098</t>
  </si>
  <si>
    <t>P2R2 Silkwood Tmnt 6 Core 3: 0</t>
  </si>
  <si>
    <t>17-1010-0099</t>
  </si>
  <si>
    <t>P2R2 Silkwood Tmnt 6 Core 3: 1</t>
  </si>
  <si>
    <t>17-1010-0100</t>
  </si>
  <si>
    <t>P2R2 Silkwood Tmnt 6 Core 3: 2</t>
  </si>
  <si>
    <t>17-1010-0101</t>
  </si>
  <si>
    <t>P2R2 Silkwood Tmnt 6 Core 3: 3</t>
  </si>
  <si>
    <t>17-1010-0102</t>
  </si>
  <si>
    <t>P2R2 Silkwood Tmnt 6 Core 3: 6</t>
  </si>
  <si>
    <t/>
  </si>
  <si>
    <t>&lt;20</t>
  </si>
  <si>
    <t>&gt;1000</t>
  </si>
  <si>
    <t>&lt;1</t>
  </si>
  <si>
    <t>S_EX_ALAC</t>
  </si>
  <si>
    <t>S_DT1_ICP</t>
  </si>
  <si>
    <t>Na corr</t>
  </si>
  <si>
    <t>Exch Al</t>
  </si>
  <si>
    <t>Al sat</t>
  </si>
  <si>
    <t>Exch Acidity</t>
  </si>
  <si>
    <t>ECEC</t>
  </si>
  <si>
    <t>ESP</t>
  </si>
  <si>
    <t>Cu</t>
  </si>
  <si>
    <t>Zn</t>
  </si>
  <si>
    <t>Fe</t>
  </si>
  <si>
    <t>Mn</t>
  </si>
  <si>
    <t>Al</t>
  </si>
  <si>
    <t>&lt;2.0</t>
  </si>
  <si>
    <t>PBI unadj</t>
  </si>
  <si>
    <t>S_WALKLEY</t>
  </si>
  <si>
    <t>OC</t>
  </si>
  <si>
    <t>&lt;0.013</t>
  </si>
  <si>
    <t>Average of NH4-N air dry</t>
  </si>
  <si>
    <t>Average of NO3-N air dry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</si>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</sst>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-mmm\-yyyy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center"/>
      <protection locked="0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left"/>
    </xf>
    <xf numFmtId="0" fontId="1" fillId="3" borderId="0" xfId="0" applyFont="1" applyFill="1"/>
    <xf numFmtId="0" fontId="1" fillId="3" borderId="3" xfId="0" applyFont="1" applyFill="1" applyBorder="1"/>
    <xf numFmtId="165" fontId="1" fillId="3" borderId="3" xfId="0" applyNumberFormat="1" applyFont="1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left"/>
    </xf>
    <xf numFmtId="165" fontId="1" fillId="3" borderId="0" xfId="0" applyNumberFormat="1" applyFont="1" applyFill="1" applyBorder="1"/>
    <xf numFmtId="165" fontId="1" fillId="0" borderId="3" xfId="0" applyNumberFormat="1" applyFont="1" applyFill="1" applyBorder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165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2" xfId="0" quotePrefix="1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6" fillId="0" borderId="0" xfId="0" quotePrefix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/>
    <xf numFmtId="49" fontId="6" fillId="0" borderId="5" xfId="0" quotePrefix="1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0" fillId="0" borderId="0" xfId="0" applyNumberFormat="1"/>
    <xf numFmtId="0" fontId="0" fillId="0" borderId="2" xfId="0" applyBorder="1"/>
    <xf numFmtId="14" fontId="0" fillId="0" borderId="0" xfId="0" applyNumberFormat="1" applyAlignment="1">
      <alignment horizontal="left"/>
    </xf>
    <xf numFmtId="0" fontId="0" fillId="0" borderId="8" xfId="0" applyBorder="1"/>
    <xf numFmtId="166" fontId="0" fillId="0" borderId="8" xfId="0" applyNumberFormat="1" applyBorder="1"/>
    <xf numFmtId="14" fontId="0" fillId="0" borderId="0" xfId="0" applyNumberFormat="1" applyBorder="1" applyAlignment="1">
      <alignment horizontal="left"/>
    </xf>
    <xf numFmtId="166" fontId="0" fillId="0" borderId="0" xfId="0" applyNumberFormat="1"/>
    <xf numFmtId="166" fontId="0" fillId="0" borderId="0" xfId="0" applyNumberFormat="1" applyFill="1" applyBorder="1"/>
    <xf numFmtId="0" fontId="0" fillId="0" borderId="5" xfId="0" applyBorder="1"/>
    <xf numFmtId="2" fontId="1" fillId="0" borderId="5" xfId="0" applyNumberFormat="1" applyFont="1" applyBorder="1"/>
    <xf numFmtId="2" fontId="1" fillId="0" borderId="5" xfId="0" applyNumberFormat="1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49" fontId="7" fillId="0" borderId="6" xfId="0" quotePrefix="1" applyNumberFormat="1" applyFont="1" applyBorder="1" applyAlignment="1">
      <alignment horizontal="center"/>
    </xf>
    <xf numFmtId="49" fontId="7" fillId="0" borderId="2" xfId="0" quotePrefix="1" applyNumberFormat="1" applyFont="1" applyBorder="1" applyAlignment="1">
      <alignment horizontal="center"/>
    </xf>
    <xf numFmtId="0" fontId="7" fillId="0" borderId="0" xfId="0" applyFont="1"/>
    <xf numFmtId="49" fontId="7" fillId="0" borderId="4" xfId="0" quotePrefix="1" applyNumberFormat="1" applyFont="1" applyBorder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7" xfId="0" quotePrefix="1" applyNumberFormat="1" applyFont="1" applyBorder="1" applyAlignment="1">
      <alignment horizontal="center"/>
    </xf>
    <xf numFmtId="49" fontId="7" fillId="0" borderId="5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49" fontId="0" fillId="0" borderId="6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4" xfId="0" quotePrefix="1" applyNumberFormat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49" fontId="0" fillId="0" borderId="5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5" fontId="0" fillId="0" borderId="0" xfId="0" applyNumberFormat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0" fontId="1" fillId="0" borderId="0" xfId="0" applyNumberFormat="1" applyFont="1"/>
    <xf numFmtId="166" fontId="1" fillId="0" borderId="0" xfId="0" applyNumberFormat="1" applyFont="1"/>
    <xf numFmtId="166" fontId="0" fillId="0" borderId="0" xfId="0" applyNumberFormat="1" applyFont="1"/>
    <xf numFmtId="166" fontId="1" fillId="0" borderId="8" xfId="0" applyNumberFormat="1" applyFont="1" applyBorder="1"/>
    <xf numFmtId="166" fontId="0" fillId="0" borderId="5" xfId="0" applyNumberFormat="1" applyBorder="1"/>
    <xf numFmtId="0" fontId="1" fillId="3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6">
    <dxf>
      <numFmt numFmtId="2" formatCode="0.00"/>
    </dxf>
    <dxf>
      <numFmt numFmtId="166" formatCode="0.0"/>
    </dxf>
    <dxf>
      <numFmt numFmtId="2" formatCode="0.00"/>
    </dxf>
    <dxf>
      <numFmt numFmtId="1" formatCode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numFmt numFmtId="166" formatCode="0.0"/>
    </dxf>
    <dxf>
      <numFmt numFmtId="2" formatCode="0.00"/>
    </dxf>
    <dxf>
      <numFmt numFmtId="1" formatCode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numFmt numFmtId="166" formatCode="0.0"/>
    </dxf>
    <dxf>
      <numFmt numFmtId="2" formatCode="0.00"/>
    </dxf>
    <dxf>
      <numFmt numFmtId="1" formatCode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numFmt numFmtId="166" formatCode="0.0"/>
    </dxf>
    <dxf>
      <numFmt numFmtId="2" formatCode="0.00"/>
    </dxf>
    <dxf>
      <numFmt numFmtId="1" formatCode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numFmt numFmtId="166" formatCode="0.0"/>
    </dxf>
    <dxf>
      <numFmt numFmtId="2" formatCode="0.00"/>
    </dxf>
    <dxf>
      <numFmt numFmtId="1" formatCode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" formatCode="0"/>
    </dxf>
    <dxf>
      <numFmt numFmtId="2" formatCode="0.0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Soil</a:t>
            </a:r>
            <a:r>
              <a:rPr lang="en-AU" baseline="0"/>
              <a:t> mineral N Surface Row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0197062440804"/>
          <c:y val="0.16484444444444443"/>
          <c:w val="0.8228598085921488"/>
          <c:h val="0.70075905511811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'Mean Mineral N concentrations'!$A$4</c:f>
              <c:strCache>
                <c:ptCount val="1"/>
                <c:pt idx="0">
                  <c:v>Treatment 1 160kg N/ha EEF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concentrations'!$C$6:$F$6</c:f>
              <c:numCache>
                <c:formatCode>0.00</c:formatCode>
                <c:ptCount val="4"/>
                <c:pt idx="0">
                  <c:v>13</c:v>
                </c:pt>
                <c:pt idx="1">
                  <c:v>31</c:v>
                </c:pt>
                <c:pt idx="2">
                  <c:v>7.5</c:v>
                </c:pt>
                <c:pt idx="3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'Mean Mineral N concentrations'!$A$8</c:f>
              <c:strCache>
                <c:ptCount val="1"/>
                <c:pt idx="0">
                  <c:v>Treatment 2 100kg N/ha Urea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concentrations'!$C$10:$F$10</c:f>
              <c:numCache>
                <c:formatCode>0.00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7.5</c:v>
                </c:pt>
                <c:pt idx="3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'Mean Mineral N concentrations'!$A$12</c:f>
              <c:strCache>
                <c:ptCount val="1"/>
                <c:pt idx="0">
                  <c:v>Treatment 3 52kg N/ha urea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concentrations'!$C$14:$F$14</c:f>
              <c:numCache>
                <c:formatCode>0.00</c:formatCode>
                <c:ptCount val="4"/>
                <c:pt idx="0">
                  <c:v>6.5</c:v>
                </c:pt>
                <c:pt idx="1">
                  <c:v>8</c:v>
                </c:pt>
                <c:pt idx="2">
                  <c:v>7.5</c:v>
                </c:pt>
                <c:pt idx="3">
                  <c:v>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'Mean Mineral N concentrations'!$A$16</c:f>
              <c:strCache>
                <c:ptCount val="1"/>
                <c:pt idx="0">
                  <c:v>Treatment 4 52kg N/ha EEF mix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concentrations'!$C$18:$F$18</c:f>
              <c:numCache>
                <c:formatCode>0.00</c:formatCode>
                <c:ptCount val="4"/>
                <c:pt idx="0">
                  <c:v>8.5</c:v>
                </c:pt>
                <c:pt idx="1">
                  <c:v>8.5</c:v>
                </c:pt>
                <c:pt idx="2">
                  <c:v>7.5</c:v>
                </c:pt>
                <c:pt idx="3">
                  <c:v>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'Mean Mineral N concentrations'!$A$20</c:f>
              <c:strCache>
                <c:ptCount val="1"/>
                <c:pt idx="0">
                  <c:v>Treatment 5  Nil 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concentrations'!$C$22:$F$22</c:f>
              <c:numCache>
                <c:formatCode>0.00</c:formatCode>
                <c:ptCount val="4"/>
                <c:pt idx="0">
                  <c:v>6.5</c:v>
                </c:pt>
                <c:pt idx="1">
                  <c:v>4.5</c:v>
                </c:pt>
                <c:pt idx="2">
                  <c:v>7.5</c:v>
                </c:pt>
                <c:pt idx="3">
                  <c:v>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'Mean Mineral N concentrations'!$A$24</c:f>
              <c:strCache>
                <c:ptCount val="1"/>
                <c:pt idx="0">
                  <c:v>Treatment 6 160kg N/ha Urea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concentrations'!$C$26:$F$26</c:f>
              <c:numCache>
                <c:formatCode>0.00</c:formatCode>
                <c:ptCount val="4"/>
                <c:pt idx="0">
                  <c:v>8.5</c:v>
                </c:pt>
                <c:pt idx="1">
                  <c:v>120</c:v>
                </c:pt>
                <c:pt idx="2">
                  <c:v>4.5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83864"/>
        <c:axId val="526882296"/>
        <c:extLst/>
      </c:scatterChart>
      <c:valAx>
        <c:axId val="526883864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82296"/>
        <c:crosses val="autoZero"/>
        <c:crossBetween val="midCat"/>
      </c:valAx>
      <c:valAx>
        <c:axId val="526882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Mineral</a:t>
                </a:r>
                <a:r>
                  <a:rPr lang="en-AU" baseline="0"/>
                  <a:t> N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4362657091561939E-2"/>
              <c:y val="0.20463517060367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8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77010324337824"/>
          <c:y val="0.1235321084864392"/>
          <c:w val="0.45836120574694772"/>
          <c:h val="0.30309236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3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conc'!$F$27:$F$29</c:f>
              <c:numCache>
                <c:formatCode>0.0</c:formatCode>
                <c:ptCount val="3"/>
                <c:pt idx="0">
                  <c:v>4</c:v>
                </c:pt>
                <c:pt idx="1">
                  <c:v>4.5</c:v>
                </c:pt>
                <c:pt idx="2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conc'!$D$24:$D$26</c:f>
              <c:numCache>
                <c:formatCode>0.00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conc'!$E$24:$E$26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50368"/>
        <c:axId val="530049584"/>
      </c:scatterChart>
      <c:valAx>
        <c:axId val="530050368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9584"/>
        <c:crosses val="autoZero"/>
        <c:crossBetween val="midCat"/>
      </c:valAx>
      <c:valAx>
        <c:axId val="53004958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03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4 0-10cm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conc'!$E$33:$E$35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conc'!$F$33:$F$35</c:f>
              <c:numCache>
                <c:formatCode>0.0</c:formatCode>
                <c:ptCount val="3"/>
                <c:pt idx="0">
                  <c:v>5</c:v>
                </c:pt>
                <c:pt idx="1">
                  <c:v>6</c:v>
                </c:pt>
                <c:pt idx="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51152"/>
        <c:axId val="530049976"/>
      </c:scatterChart>
      <c:valAx>
        <c:axId val="530051152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49976"/>
        <c:crosses val="autoZero"/>
        <c:crossBetween val="midCat"/>
      </c:valAx>
      <c:valAx>
        <c:axId val="53004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4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conc'!$E$36:$E$38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conc'!$F$36:$F$38</c:f>
              <c:numCache>
                <c:formatCode>0.00</c:formatCode>
                <c:ptCount val="3"/>
                <c:pt idx="0" formatCode="0.0">
                  <c:v>5</c:v>
                </c:pt>
                <c:pt idx="1">
                  <c:v>4.5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53112"/>
        <c:axId val="530052720"/>
      </c:scatterChart>
      <c:valAx>
        <c:axId val="530053112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2720"/>
        <c:crosses val="autoZero"/>
        <c:crossBetween val="midCat"/>
      </c:valAx>
      <c:valAx>
        <c:axId val="53005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5 0-10cm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conc'!$C$42:$C$44</c:f>
              <c:numCache>
                <c:formatCode>0.00</c:formatCode>
                <c:ptCount val="3"/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conc'!$D$42:$D$44</c:f>
              <c:numCache>
                <c:formatCode>0.00</c:formatCode>
                <c:ptCount val="3"/>
                <c:pt idx="0">
                  <c:v>7</c:v>
                </c:pt>
                <c:pt idx="1">
                  <c:v>4.5</c:v>
                </c:pt>
                <c:pt idx="2">
                  <c:v>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conc'!$E$42:$E$44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conc'!$F$42:$F$44</c:f>
              <c:numCache>
                <c:formatCode>0.0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02720"/>
        <c:axId val="528603896"/>
      </c:scatterChart>
      <c:valAx>
        <c:axId val="528602720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03896"/>
        <c:crosses val="autoZero"/>
        <c:crossBetween val="midCat"/>
      </c:valAx>
      <c:valAx>
        <c:axId val="528603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5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conc'!$C$42:$C$44</c:f>
              <c:numCache>
                <c:formatCode>0.00</c:formatCode>
                <c:ptCount val="3"/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conc'!$E$45:$E$47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conc'!$F$45:$F$47</c:f>
              <c:numCache>
                <c:formatCode>0.0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05464"/>
        <c:axId val="224319048"/>
      </c:scatterChart>
      <c:valAx>
        <c:axId val="528605464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19048"/>
        <c:crosses val="autoZero"/>
        <c:crossBetween val="midCat"/>
      </c:valAx>
      <c:valAx>
        <c:axId val="2243190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0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6 0-10cm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conc'!$D$3</c:f>
              <c:numCache>
                <c:formatCode>dd\-mmm\-yyyy</c:formatCode>
                <c:ptCount val="1"/>
                <c:pt idx="0">
                  <c:v>42738</c:v>
                </c:pt>
              </c:numCache>
            </c:numRef>
          </c:xVal>
          <c:yVal>
            <c:numRef>
              <c:f>'Replicate mineral N conc'!$D$54</c:f>
              <c:numCache>
                <c:formatCode>0.00</c:formatCode>
                <c:ptCount val="1"/>
                <c:pt idx="0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conc'!$E$51:$E$53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conc'!$F$51:$F$53</c:f>
              <c:numCache>
                <c:formatCode>0.0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5520"/>
        <c:axId val="224317872"/>
      </c:scatterChart>
      <c:valAx>
        <c:axId val="224315520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17872"/>
        <c:crosses val="autoZero"/>
        <c:crossBetween val="midCat"/>
      </c:valAx>
      <c:valAx>
        <c:axId val="22431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6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conc'!$D$3</c:f>
              <c:numCache>
                <c:formatCode>dd\-mmm\-yyyy</c:formatCode>
                <c:ptCount val="1"/>
                <c:pt idx="0">
                  <c:v>42738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conc'!$E$55:$E$57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conc'!$F$55:$F$57</c:f>
              <c:numCache>
                <c:formatCode>0.00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84368"/>
        <c:axId val="225783584"/>
      </c:scatterChart>
      <c:valAx>
        <c:axId val="225784368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3584"/>
        <c:crosses val="autoZero"/>
        <c:crossBetween val="midCat"/>
      </c:valAx>
      <c:valAx>
        <c:axId val="22578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Sheet1!$C$8</c:f>
              <c:strCache>
                <c:ptCount val="1"/>
                <c:pt idx="0">
                  <c:v>28/11/2016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Sheet1!$I$9:$I$13</c:f>
              <c:numCache>
                <c:formatCode>0.00</c:formatCode>
                <c:ptCount val="5"/>
                <c:pt idx="0">
                  <c:v>6.9666666666666668</c:v>
                </c:pt>
                <c:pt idx="1">
                  <c:v>11.266666666666666</c:v>
                </c:pt>
                <c:pt idx="2">
                  <c:v>11.700000000000001</c:v>
                </c:pt>
                <c:pt idx="3">
                  <c:v>5.8500000000000005</c:v>
                </c:pt>
                <c:pt idx="4">
                  <c:v>4.1999999999999993</c:v>
                </c:pt>
              </c:numCache>
            </c:numRef>
          </c:xVal>
          <c:yVal>
            <c:numRef>
              <c:f>'[1]JF Loads for budget'!$N$9:$N$13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Sheet1!$D$8</c:f>
              <c:strCache>
                <c:ptCount val="1"/>
                <c:pt idx="0">
                  <c:v>3/11/2017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Sheet1!$J$9:$J$13</c:f>
              <c:numCache>
                <c:formatCode>0.00</c:formatCode>
                <c:ptCount val="5"/>
                <c:pt idx="0">
                  <c:v>6.9666666666666668</c:v>
                </c:pt>
                <c:pt idx="1">
                  <c:v>6.9333333333333336</c:v>
                </c:pt>
                <c:pt idx="2">
                  <c:v>7.8000000000000007</c:v>
                </c:pt>
                <c:pt idx="3">
                  <c:v>15.600000000000001</c:v>
                </c:pt>
                <c:pt idx="4">
                  <c:v>16.799999999999997</c:v>
                </c:pt>
              </c:numCache>
            </c:numRef>
          </c:xVal>
          <c:yVal>
            <c:numRef>
              <c:f>'[1]JF Loads for budget'!$N$9:$N$13</c:f>
              <c:numCache>
                <c:formatCode>General</c:formatCode>
                <c:ptCount val="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-40</c:v>
                </c:pt>
                <c:pt idx="4">
                  <c:v>-90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86720"/>
        <c:axId val="225787112"/>
      </c:scatterChart>
      <c:valAx>
        <c:axId val="225786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DIN</a:t>
                </a:r>
                <a:r>
                  <a:rPr lang="en-AU" baseline="0"/>
                  <a:t> concentration (mg/kg)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crossAx val="225787112"/>
        <c:crosses val="autoZero"/>
        <c:crossBetween val="midCat"/>
      </c:valAx>
      <c:valAx>
        <c:axId val="225787112"/>
        <c:scaling>
          <c:orientation val="minMax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86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Soil</a:t>
            </a:r>
            <a:r>
              <a:rPr lang="en-AU" baseline="0"/>
              <a:t> mineral N Surface Inter-Row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3390410958904"/>
          <c:y val="0.13584756944444443"/>
          <c:w val="0.82110837218692923"/>
          <c:h val="0.7411039128392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'Mean Mineral N concentrations'!$A$4</c:f>
              <c:strCache>
                <c:ptCount val="1"/>
                <c:pt idx="0">
                  <c:v>Treatment 1 160kg N/ha EEF mix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concentrations'!$C$7:$F$7</c:f>
              <c:numCache>
                <c:formatCode>0.00</c:formatCode>
                <c:ptCount val="4"/>
                <c:pt idx="0">
                  <c:v>19.5</c:v>
                </c:pt>
                <c:pt idx="1">
                  <c:v>18.5</c:v>
                </c:pt>
                <c:pt idx="2">
                  <c:v>11.5</c:v>
                </c:pt>
                <c:pt idx="3">
                  <c:v>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tx>
            <c:strRef>
              <c:f>'Mean Mineral N concentrations'!$A$8</c:f>
              <c:strCache>
                <c:ptCount val="1"/>
                <c:pt idx="0">
                  <c:v>Treatment 2 100kg N/ha Urea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concentrations'!$C$11:$F$11</c:f>
              <c:numCache>
                <c:formatCode>0.00</c:formatCode>
                <c:ptCount val="4"/>
                <c:pt idx="0">
                  <c:v>6.5</c:v>
                </c:pt>
                <c:pt idx="1">
                  <c:v>17.5</c:v>
                </c:pt>
                <c:pt idx="2">
                  <c:v>7.5</c:v>
                </c:pt>
                <c:pt idx="3">
                  <c:v>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2"/>
          <c:tx>
            <c:strRef>
              <c:f>'Mean Mineral N concentrations'!$A$12</c:f>
              <c:strCache>
                <c:ptCount val="1"/>
                <c:pt idx="0">
                  <c:v>Treatment 3 52kg N/ha urea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concentrations'!$C$15:$F$15</c:f>
              <c:numCache>
                <c:formatCode>0.00</c:formatCode>
                <c:ptCount val="4"/>
                <c:pt idx="0">
                  <c:v>10.5</c:v>
                </c:pt>
                <c:pt idx="1">
                  <c:v>9.5</c:v>
                </c:pt>
                <c:pt idx="2">
                  <c:v>7.5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'Mean Mineral N concentrations'!$A$16</c:f>
              <c:strCache>
                <c:ptCount val="1"/>
                <c:pt idx="0">
                  <c:v>Treatment 4 52kg N/ha EEF mix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concentrations'!$C$19:$F$19</c:f>
              <c:numCache>
                <c:formatCode>0.00</c:formatCode>
                <c:ptCount val="4"/>
                <c:pt idx="0">
                  <c:v>10.5</c:v>
                </c:pt>
                <c:pt idx="1">
                  <c:v>15.5</c:v>
                </c:pt>
                <c:pt idx="2">
                  <c:v>8.5</c:v>
                </c:pt>
                <c:pt idx="3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'Mean Mineral N concentrations'!$A$20</c:f>
              <c:strCache>
                <c:ptCount val="1"/>
                <c:pt idx="0">
                  <c:v>Treatment 5  Nil 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concentrations'!$C$23:$F$23</c:f>
              <c:numCache>
                <c:formatCode>0.00</c:formatCode>
                <c:ptCount val="4"/>
                <c:pt idx="0">
                  <c:v>9.5</c:v>
                </c:pt>
                <c:pt idx="1">
                  <c:v>9.5</c:v>
                </c:pt>
                <c:pt idx="2">
                  <c:v>6.5</c:v>
                </c:pt>
                <c:pt idx="3">
                  <c:v>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'Mean Mineral N concentrations'!$A$24</c:f>
              <c:strCache>
                <c:ptCount val="1"/>
                <c:pt idx="0">
                  <c:v>Treatment 6 160kg N/ha Urea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concentrations'!$C$27:$F$27</c:f>
              <c:numCache>
                <c:formatCode>0.00</c:formatCode>
                <c:ptCount val="4"/>
                <c:pt idx="0">
                  <c:v>11.5</c:v>
                </c:pt>
                <c:pt idx="1">
                  <c:v>12.5</c:v>
                </c:pt>
                <c:pt idx="2">
                  <c:v>10.5</c:v>
                </c:pt>
                <c:pt idx="3">
                  <c:v>4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1840"/>
        <c:axId val="633999880"/>
        <c:extLst/>
      </c:scatterChart>
      <c:valAx>
        <c:axId val="634001840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9880"/>
        <c:crosses val="autoZero"/>
        <c:crossBetween val="midCat"/>
      </c:valAx>
      <c:valAx>
        <c:axId val="633999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Mineral</a:t>
                </a:r>
                <a:r>
                  <a:rPr lang="en-AU" baseline="0"/>
                  <a:t> N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6696481812760882E-2"/>
              <c:y val="0.23434223247307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81773211567733"/>
          <c:y val="0.12323854166666667"/>
          <c:w val="0.39709098080092403"/>
          <c:h val="0.2810298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Soil</a:t>
            </a:r>
            <a:r>
              <a:rPr lang="en-AU" baseline="0"/>
              <a:t> mineral N 0-10cm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2066210045661"/>
          <c:y val="0.15895138888888888"/>
          <c:w val="0.82390383428283309"/>
          <c:h val="0.7047847222222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'Mean Mineral N concentrations'!$A$4</c:f>
              <c:strCache>
                <c:ptCount val="1"/>
                <c:pt idx="0">
                  <c:v>Treatment 1 160kg N/ha EEF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concentrations'!$C$4:$F$4</c:f>
              <c:numCache>
                <c:formatCode>0.00</c:formatCode>
                <c:ptCount val="4"/>
                <c:pt idx="0">
                  <c:v>11</c:v>
                </c:pt>
                <c:pt idx="1">
                  <c:v>28.333333333333332</c:v>
                </c:pt>
                <c:pt idx="2">
                  <c:v>5.833333333333333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'Mean Mineral N concentrations'!$A$8</c:f>
              <c:strCache>
                <c:ptCount val="1"/>
                <c:pt idx="0">
                  <c:v>Treatment 2 100kg N/ha Urea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concentrations'!$C$8:$F$8</c:f>
              <c:numCache>
                <c:formatCode>0.00</c:formatCode>
                <c:ptCount val="4"/>
                <c:pt idx="0">
                  <c:v>9.8333333333333339</c:v>
                </c:pt>
                <c:pt idx="1">
                  <c:v>67.67</c:v>
                </c:pt>
                <c:pt idx="2">
                  <c:v>4.833333333333333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'Mean Mineral N concentrations'!$A$12</c:f>
              <c:strCache>
                <c:ptCount val="1"/>
                <c:pt idx="0">
                  <c:v>Treatment 3 52kg N/ha urea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concentrations'!$C$12:$F$12</c:f>
              <c:numCache>
                <c:formatCode>0.00</c:formatCode>
                <c:ptCount val="4"/>
                <c:pt idx="0">
                  <c:v>4.833333333333333</c:v>
                </c:pt>
                <c:pt idx="1">
                  <c:v>25.666666666666668</c:v>
                </c:pt>
                <c:pt idx="2">
                  <c:v>3.8333333333333335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'Mean Mineral N concentrations'!$A$16</c:f>
              <c:strCache>
                <c:ptCount val="1"/>
                <c:pt idx="0">
                  <c:v>Treatment 4 52kg N/ha EEF mix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concentrations'!$C$16:$F$16</c:f>
              <c:numCache>
                <c:formatCode>0.00</c:formatCode>
                <c:ptCount val="4"/>
                <c:pt idx="0">
                  <c:v>5.833333333333333</c:v>
                </c:pt>
                <c:pt idx="1">
                  <c:v>8.8333333333333339</c:v>
                </c:pt>
                <c:pt idx="2">
                  <c:v>6.333333333333333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'Mean Mineral N concentrations'!$A$20</c:f>
              <c:strCache>
                <c:ptCount val="1"/>
                <c:pt idx="0">
                  <c:v>Treatment 5  Nil 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concentrations'!$C$20:$F$20</c:f>
              <c:numCache>
                <c:formatCode>0.00</c:formatCode>
                <c:ptCount val="4"/>
                <c:pt idx="1">
                  <c:v>5</c:v>
                </c:pt>
                <c:pt idx="2">
                  <c:v>4.166666666666667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'Mean Mineral N concentrations'!$A$24</c:f>
              <c:strCache>
                <c:ptCount val="1"/>
                <c:pt idx="0">
                  <c:v>Treatment 6 160kg N/ha Urea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concentrations'!$C$24:$F$24</c:f>
              <c:numCache>
                <c:formatCode>0.00</c:formatCode>
                <c:ptCount val="4"/>
                <c:pt idx="0">
                  <c:v>4.833333333333333</c:v>
                </c:pt>
                <c:pt idx="1">
                  <c:v>9</c:v>
                </c:pt>
                <c:pt idx="2">
                  <c:v>3.8333333333333335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1056"/>
        <c:axId val="634000664"/>
        <c:extLst/>
      </c:scatterChart>
      <c:valAx>
        <c:axId val="634001056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664"/>
        <c:crosses val="autoZero"/>
        <c:crossBetween val="midCat"/>
      </c:valAx>
      <c:valAx>
        <c:axId val="634000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Mineral</a:t>
                </a:r>
                <a:r>
                  <a:rPr lang="en-AU" baseline="0"/>
                  <a:t> N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9256138763624028E-2"/>
              <c:y val="0.19150360892388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82172754946726"/>
          <c:y val="0.12867604166666666"/>
          <c:w val="0.40468055555555554"/>
          <c:h val="0.29325277777777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Soil</a:t>
            </a:r>
            <a:r>
              <a:rPr lang="en-AU" baseline="0"/>
              <a:t> mineral N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4330289193304"/>
          <c:y val="0.13690277777777779"/>
          <c:w val="0.82629761046476013"/>
          <c:h val="0.73051388888888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'Mean Mineral N concentrations'!$A$4</c:f>
              <c:strCache>
                <c:ptCount val="1"/>
                <c:pt idx="0">
                  <c:v>Treatment 1 160kg N/ha EEF mix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concentrations'!$C$5:$F$5</c:f>
              <c:numCache>
                <c:formatCode>0.00</c:formatCode>
                <c:ptCount val="4"/>
                <c:pt idx="0">
                  <c:v>7.666666666666667</c:v>
                </c:pt>
                <c:pt idx="1">
                  <c:v>16.666666666666668</c:v>
                </c:pt>
                <c:pt idx="2">
                  <c:v>5.333333333333333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tx>
            <c:strRef>
              <c:f>'Mean Mineral N concentrations'!$A$8</c:f>
              <c:strCache>
                <c:ptCount val="1"/>
                <c:pt idx="0">
                  <c:v>Treatment 2 100kg N/ha Urea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concentrations'!$C$9:$F$9</c:f>
              <c:numCache>
                <c:formatCode>0.00</c:formatCode>
                <c:ptCount val="4"/>
                <c:pt idx="0">
                  <c:v>7.166666666666667</c:v>
                </c:pt>
                <c:pt idx="1">
                  <c:v>33.666666666666664</c:v>
                </c:pt>
                <c:pt idx="2">
                  <c:v>2.3333333333333335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2"/>
          <c:tx>
            <c:strRef>
              <c:f>'Mean Mineral N concentrations'!$A$12</c:f>
              <c:strCache>
                <c:ptCount val="1"/>
                <c:pt idx="0">
                  <c:v>Treatment 3 52kg N/ha urea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concentrations'!$C$13:$F$13</c:f>
              <c:numCache>
                <c:formatCode>0.00</c:formatCode>
                <c:ptCount val="4"/>
                <c:pt idx="0">
                  <c:v>3.5</c:v>
                </c:pt>
                <c:pt idx="1">
                  <c:v>15.333333333333334</c:v>
                </c:pt>
                <c:pt idx="2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'Mean Mineral N concentrations'!$A$16</c:f>
              <c:strCache>
                <c:ptCount val="1"/>
                <c:pt idx="0">
                  <c:v>Treatment 4 52kg N/ha EEF mix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</c:numRef>
          </c:xVal>
          <c:yVal>
            <c:numRef>
              <c:f>'Mean Mineral N concentrations'!$C$17:$F$17</c:f>
              <c:numCache>
                <c:formatCode>0.00</c:formatCode>
                <c:ptCount val="4"/>
                <c:pt idx="0">
                  <c:v>7</c:v>
                </c:pt>
                <c:pt idx="1">
                  <c:v>5.666666666666667</c:v>
                </c:pt>
                <c:pt idx="2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'Mean Mineral N concentrations'!$A$20</c:f>
              <c:strCache>
                <c:ptCount val="1"/>
                <c:pt idx="0">
                  <c:v>Treatment 5  Nil N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concentrations'!$C$21:$F$21</c:f>
              <c:numCache>
                <c:formatCode>0.00</c:formatCode>
                <c:ptCount val="4"/>
                <c:pt idx="1">
                  <c:v>4.666666666666667</c:v>
                </c:pt>
                <c:pt idx="2">
                  <c:v>3.1666666666666665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'Mean Mineral N concentrations'!$A$24</c:f>
              <c:strCache>
                <c:ptCount val="1"/>
                <c:pt idx="0">
                  <c:v>Treatment 6 160kg N/ha Urea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Mineral N concentrations'!$C$3:$F$3</c:f>
              <c:numCache>
                <c:formatCode>dd\-mmm\-yyyy</c:formatCode>
                <c:ptCount val="4"/>
                <c:pt idx="0">
                  <c:v>42723</c:v>
                </c:pt>
                <c:pt idx="1">
                  <c:v>42738</c:v>
                </c:pt>
                <c:pt idx="2">
                  <c:v>42780</c:v>
                </c:pt>
                <c:pt idx="3">
                  <c:v>42898</c:v>
                </c:pt>
              </c:numCache>
              <c:extLst xmlns:c15="http://schemas.microsoft.com/office/drawing/2012/chart"/>
            </c:numRef>
          </c:xVal>
          <c:yVal>
            <c:numRef>
              <c:f>'Mean Mineral N concentrations'!$C$25:$F$25</c:f>
              <c:numCache>
                <c:formatCode>0.00</c:formatCode>
                <c:ptCount val="4"/>
                <c:pt idx="0">
                  <c:v>3.8333333333333335</c:v>
                </c:pt>
                <c:pt idx="1">
                  <c:v>5.5</c:v>
                </c:pt>
                <c:pt idx="2">
                  <c:v>2.6666666666666665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99488"/>
        <c:axId val="633999096"/>
        <c:extLst/>
      </c:scatterChart>
      <c:valAx>
        <c:axId val="633999488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4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9096"/>
        <c:crosses val="autoZero"/>
        <c:crossBetween val="midCat"/>
      </c:valAx>
      <c:valAx>
        <c:axId val="633999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Mineral</a:t>
                </a:r>
                <a:r>
                  <a:rPr lang="en-AU" baseline="0"/>
                  <a:t> N concentration (mg/kg)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1968880909634948E-2"/>
              <c:y val="0.19358694225721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65429984779305"/>
          <c:y val="0.12867604166666669"/>
          <c:w val="0.38051769406392688"/>
          <c:h val="0.27072442702520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</a:t>
            </a:r>
            <a:r>
              <a:rPr lang="en-AU" baseline="0"/>
              <a:t> 1 0-10cm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conc'!$C$6:$C$8</c:f>
              <c:numCache>
                <c:formatCode>0.00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conc'!$D$6:$D$8</c:f>
              <c:numCache>
                <c:formatCode>0.00</c:formatCode>
                <c:ptCount val="3"/>
                <c:pt idx="0">
                  <c:v>16</c:v>
                </c:pt>
                <c:pt idx="1">
                  <c:v>55</c:v>
                </c:pt>
                <c:pt idx="2">
                  <c:v>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conc'!$E$6:$E$8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conc'!$F$6:$F$8</c:f>
              <c:numCache>
                <c:formatCode>0.0</c:formatCode>
                <c:ptCount val="3"/>
                <c:pt idx="0">
                  <c:v>6</c:v>
                </c:pt>
                <c:pt idx="1">
                  <c:v>7</c:v>
                </c:pt>
                <c:pt idx="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98312"/>
        <c:axId val="633997920"/>
      </c:scatterChart>
      <c:valAx>
        <c:axId val="633998312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7920"/>
        <c:crosses val="autoZero"/>
        <c:crossBetween val="midCat"/>
      </c:valAx>
      <c:valAx>
        <c:axId val="6339979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1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conc'!$C$9:$C$11</c:f>
              <c:numCache>
                <c:formatCode>0.00</c:formatCode>
                <c:ptCount val="3"/>
                <c:pt idx="0">
                  <c:v>8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conc'!$D$9:$D$11</c:f>
              <c:numCache>
                <c:formatCode>0.00</c:formatCode>
                <c:ptCount val="3"/>
                <c:pt idx="0">
                  <c:v>12</c:v>
                </c:pt>
                <c:pt idx="1">
                  <c:v>25</c:v>
                </c:pt>
                <c:pt idx="2">
                  <c:v>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conc'!$E$9:$E$11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conc'!$F$9:$F$11</c:f>
              <c:numCache>
                <c:formatCode>0.0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97136"/>
        <c:axId val="633995960"/>
      </c:scatterChart>
      <c:valAx>
        <c:axId val="633997136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5960"/>
        <c:crosses val="autoZero"/>
        <c:crossBetween val="midCat"/>
      </c:valAx>
      <c:valAx>
        <c:axId val="633995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2 0-10cm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conc'!$C$15:$C$17</c:f>
              <c:numCache>
                <c:formatCode>0.00</c:formatCode>
                <c:ptCount val="3"/>
                <c:pt idx="0">
                  <c:v>11</c:v>
                </c:pt>
                <c:pt idx="1">
                  <c:v>8</c:v>
                </c:pt>
                <c:pt idx="2" formatCode="General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conc'!$D$15:$D$17</c:f>
              <c:numCache>
                <c:formatCode>0.00</c:formatCode>
                <c:ptCount val="3"/>
                <c:pt idx="0">
                  <c:v>70</c:v>
                </c:pt>
                <c:pt idx="1">
                  <c:v>12</c:v>
                </c:pt>
                <c:pt idx="2">
                  <c:v>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conc'!$E$15:$E$17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conc'!$F$15:$F$17</c:f>
              <c:numCache>
                <c:formatCode>0.0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58568"/>
        <c:axId val="224258176"/>
      </c:scatterChart>
      <c:valAx>
        <c:axId val="224258568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58176"/>
        <c:crosses val="autoZero"/>
        <c:crossBetween val="midCat"/>
      </c:valAx>
      <c:valAx>
        <c:axId val="2242581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5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2 10-30cm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conc'!$C$18:$C$20</c:f>
              <c:numCache>
                <c:formatCode>General</c:formatCode>
                <c:ptCount val="3"/>
                <c:pt idx="0" formatCode="0.00">
                  <c:v>9</c:v>
                </c:pt>
                <c:pt idx="1">
                  <c:v>6</c:v>
                </c:pt>
                <c:pt idx="2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conc'!$D$18:$D$20</c:f>
              <c:numCache>
                <c:formatCode>0.00</c:formatCode>
                <c:ptCount val="3"/>
                <c:pt idx="0">
                  <c:v>19</c:v>
                </c:pt>
                <c:pt idx="1">
                  <c:v>9</c:v>
                </c:pt>
                <c:pt idx="2">
                  <c:v>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conc'!$E$18:$E$20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conc'!$F$18:$F$20</c:f>
              <c:numCache>
                <c:formatCode>0.0</c:formatCode>
                <c:ptCount val="3"/>
                <c:pt idx="0">
                  <c:v>4</c:v>
                </c:pt>
                <c:pt idx="1">
                  <c:v>4.5</c:v>
                </c:pt>
                <c:pt idx="2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60528"/>
        <c:axId val="224261704"/>
      </c:scatterChart>
      <c:valAx>
        <c:axId val="224260528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1704"/>
        <c:crosses val="autoZero"/>
        <c:crossBetween val="midCat"/>
      </c:valAx>
      <c:valAx>
        <c:axId val="2242617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3 0-10cm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68141607455514E-2"/>
          <c:y val="0.12195644817570069"/>
          <c:w val="0.9226380744960071"/>
          <c:h val="0.7265486343030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'Replicate mineral N conc'!$C$3</c:f>
              <c:strCache>
                <c:ptCount val="1"/>
                <c:pt idx="0">
                  <c:v>19-Dec-2016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'Replicate mineral N conc'!$C$1:$C$3</c:f>
              <c:numCache>
                <c:formatCode>dd\-mmm\-yyyy</c:formatCode>
                <c:ptCount val="3"/>
                <c:pt idx="0">
                  <c:v>42723</c:v>
                </c:pt>
                <c:pt idx="1">
                  <c:v>42723</c:v>
                </c:pt>
                <c:pt idx="2">
                  <c:v>42723</c:v>
                </c:pt>
              </c:numCache>
            </c:numRef>
          </c:xVal>
          <c:yVal>
            <c:numRef>
              <c:f>'Replicate mineral N conc'!#REF!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'Replicate mineral N conc'!$D$3</c:f>
              <c:strCache>
                <c:ptCount val="1"/>
                <c:pt idx="0">
                  <c:v>03-Jan-2017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'Replicate mineral N conc'!$D$1:$D$3</c:f>
              <c:numCache>
                <c:formatCode>dd\-mmm\-yyyy</c:formatCode>
                <c:ptCount val="3"/>
                <c:pt idx="0">
                  <c:v>42738</c:v>
                </c:pt>
                <c:pt idx="1">
                  <c:v>42738</c:v>
                </c:pt>
                <c:pt idx="2">
                  <c:v>42738</c:v>
                </c:pt>
              </c:numCache>
            </c:numRef>
          </c:xVal>
          <c:yVal>
            <c:numRef>
              <c:f>'Replicate mineral N conc'!$D$24:$D$26</c:f>
              <c:numCache>
                <c:formatCode>0.00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'Replicate mineral N conc'!$E$3</c:f>
              <c:strCache>
                <c:ptCount val="1"/>
                <c:pt idx="0">
                  <c:v>14-Feb-2017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'Replicate mineral N conc'!$E$1:$E$3</c:f>
              <c:numCache>
                <c:formatCode>dd\-mmm\-yyyy</c:formatCode>
                <c:ptCount val="3"/>
                <c:pt idx="0">
                  <c:v>42780</c:v>
                </c:pt>
                <c:pt idx="1">
                  <c:v>42780</c:v>
                </c:pt>
                <c:pt idx="2">
                  <c:v>42780</c:v>
                </c:pt>
              </c:numCache>
            </c:numRef>
          </c:xVal>
          <c:yVal>
            <c:numRef>
              <c:f>'Replicate mineral N conc'!$E$24:$E$26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'Replicate mineral N conc'!$F$3</c:f>
              <c:strCache>
                <c:ptCount val="1"/>
                <c:pt idx="0">
                  <c:v>03-Nov-2017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'Replicate mineral N conc'!$F$1:$F$3</c:f>
              <c:numCache>
                <c:formatCode>dd\-mmm\-yyyy</c:formatCode>
                <c:ptCount val="3"/>
                <c:pt idx="0">
                  <c:v>43042</c:v>
                </c:pt>
                <c:pt idx="1">
                  <c:v>43042</c:v>
                </c:pt>
                <c:pt idx="2">
                  <c:v>43042</c:v>
                </c:pt>
              </c:numCache>
            </c:numRef>
          </c:xVal>
          <c:yVal>
            <c:numRef>
              <c:f>'Replicate mineral N conc'!$F$24:$F$26</c:f>
              <c:numCache>
                <c:formatCode>0.0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59744"/>
        <c:axId val="224260920"/>
      </c:scatterChart>
      <c:valAx>
        <c:axId val="224259744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60920"/>
        <c:crosses val="autoZero"/>
        <c:crossBetween val="midCat"/>
      </c:valAx>
      <c:valAx>
        <c:axId val="22426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133351</xdr:rowOff>
    </xdr:from>
    <xdr:to>
      <xdr:col>12</xdr:col>
      <xdr:colOff>769725</xdr:colOff>
      <xdr:row>15</xdr:row>
      <xdr:rowOff>155851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57151</xdr:rowOff>
    </xdr:from>
    <xdr:to>
      <xdr:col>12</xdr:col>
      <xdr:colOff>779250</xdr:colOff>
      <xdr:row>31</xdr:row>
      <xdr:rowOff>79651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0</xdr:row>
      <xdr:rowOff>133350</xdr:rowOff>
    </xdr:from>
    <xdr:to>
      <xdr:col>19</xdr:col>
      <xdr:colOff>664950</xdr:colOff>
      <xdr:row>15</xdr:row>
      <xdr:rowOff>155850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16</xdr:row>
      <xdr:rowOff>47625</xdr:rowOff>
    </xdr:from>
    <xdr:to>
      <xdr:col>19</xdr:col>
      <xdr:colOff>628650</xdr:colOff>
      <xdr:row>31</xdr:row>
      <xdr:rowOff>79650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57150</xdr:rowOff>
    </xdr:from>
    <xdr:to>
      <xdr:col>15</xdr:col>
      <xdr:colOff>205200</xdr:colOff>
      <xdr:row>9</xdr:row>
      <xdr:rowOff>142650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0</xdr:row>
      <xdr:rowOff>76200</xdr:rowOff>
    </xdr:from>
    <xdr:to>
      <xdr:col>22</xdr:col>
      <xdr:colOff>395700</xdr:colOff>
      <xdr:row>9</xdr:row>
      <xdr:rowOff>161700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10</xdr:row>
      <xdr:rowOff>57149</xdr:rowOff>
    </xdr:from>
    <xdr:to>
      <xdr:col>15</xdr:col>
      <xdr:colOff>195675</xdr:colOff>
      <xdr:row>19</xdr:row>
      <xdr:rowOff>142649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10</xdr:row>
      <xdr:rowOff>85726</xdr:rowOff>
    </xdr:from>
    <xdr:to>
      <xdr:col>22</xdr:col>
      <xdr:colOff>386175</xdr:colOff>
      <xdr:row>19</xdr:row>
      <xdr:rowOff>171226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142876</xdr:colOff>
      <xdr:row>20</xdr:row>
      <xdr:rowOff>57150</xdr:rowOff>
    </xdr:from>
    <xdr:to>
      <xdr:col>15</xdr:col>
      <xdr:colOff>195676</xdr:colOff>
      <xdr:row>29</xdr:row>
      <xdr:rowOff>142650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333376</xdr:colOff>
      <xdr:row>20</xdr:row>
      <xdr:rowOff>95250</xdr:rowOff>
    </xdr:from>
    <xdr:to>
      <xdr:col>22</xdr:col>
      <xdr:colOff>386176</xdr:colOff>
      <xdr:row>29</xdr:row>
      <xdr:rowOff>180750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30</xdr:row>
      <xdr:rowOff>76200</xdr:rowOff>
    </xdr:from>
    <xdr:to>
      <xdr:col>15</xdr:col>
      <xdr:colOff>186150</xdr:colOff>
      <xdr:row>39</xdr:row>
      <xdr:rowOff>161700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342900</xdr:colOff>
      <xdr:row>30</xdr:row>
      <xdr:rowOff>76200</xdr:rowOff>
    </xdr:from>
    <xdr:to>
      <xdr:col>22</xdr:col>
      <xdr:colOff>395700</xdr:colOff>
      <xdr:row>39</xdr:row>
      <xdr:rowOff>161700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133350</xdr:colOff>
      <xdr:row>40</xdr:row>
      <xdr:rowOff>85725</xdr:rowOff>
    </xdr:from>
    <xdr:to>
      <xdr:col>15</xdr:col>
      <xdr:colOff>186150</xdr:colOff>
      <xdr:row>49</xdr:row>
      <xdr:rowOff>171225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371475</xdr:colOff>
      <xdr:row>40</xdr:row>
      <xdr:rowOff>104775</xdr:rowOff>
    </xdr:from>
    <xdr:to>
      <xdr:col>22</xdr:col>
      <xdr:colOff>424275</xdr:colOff>
      <xdr:row>49</xdr:row>
      <xdr:rowOff>190275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152400</xdr:colOff>
      <xdr:row>50</xdr:row>
      <xdr:rowOff>123825</xdr:rowOff>
    </xdr:from>
    <xdr:to>
      <xdr:col>15</xdr:col>
      <xdr:colOff>205200</xdr:colOff>
      <xdr:row>60</xdr:row>
      <xdr:rowOff>18825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342900</xdr:colOff>
      <xdr:row>50</xdr:row>
      <xdr:rowOff>171450</xdr:rowOff>
    </xdr:from>
    <xdr:to>
      <xdr:col>22</xdr:col>
      <xdr:colOff>395700</xdr:colOff>
      <xdr:row>60</xdr:row>
      <xdr:rowOff>66450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17</xdr:col>
      <xdr:colOff>437029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il_summary_silkwood_P2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workin"/>
      <sheetName val="Soil SE"/>
      <sheetName val="pivot"/>
      <sheetName val="Sheet2"/>
      <sheetName val="N sum"/>
      <sheetName val="CM loads"/>
      <sheetName val="JF Loads for budget"/>
      <sheetName val="Sheet1"/>
      <sheetName val="Loads for budget breakdown"/>
      <sheetName val="surface"/>
      <sheetName val="BSES 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N9">
            <v>-5</v>
          </cell>
        </row>
        <row r="10">
          <cell r="N10">
            <v>-15</v>
          </cell>
        </row>
        <row r="11">
          <cell r="N11">
            <v>-25</v>
          </cell>
        </row>
        <row r="12">
          <cell r="N12">
            <v>-40</v>
          </cell>
        </row>
        <row r="13">
          <cell r="N13">
            <v>-90</v>
          </cell>
        </row>
      </sheetData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IES Jakob" refreshedDate="43167.480054282409" createdVersion="5" refreshedVersion="5" minRefreshableVersion="3" recordCount="248">
  <cacheSource type="worksheet">
    <worksheetSource ref="A4:AU252" sheet="workin"/>
  </cacheSource>
  <cacheFields count="47">
    <cacheField name="Date sampled" numFmtId="0">
      <sharedItems containsSemiMixedTypes="0" containsNonDate="0" containsDate="1" containsString="0" minDate="2016-12-19T00:00:00" maxDate="2017-11-04T00:00:00" count="6">
        <d v="2016-12-19T00:00:00"/>
        <d v="2017-01-03T00:00:00"/>
        <d v="2017-02-14T00:00:00"/>
        <d v="2017-08-22T00:00:00"/>
        <d v="2017-11-03T00:00:00"/>
        <d v="2017-06-12T00:00:00" u="1"/>
      </sharedItems>
    </cacheField>
    <cacheField name="Depth (m)" numFmtId="0">
      <sharedItems count="9">
        <s v="Surface Row"/>
        <s v="Surface IR"/>
        <s v="0.00-0.10"/>
        <s v="0.10-0.30"/>
        <s v="B 0.00-0.03"/>
        <s v="0.10-0.20"/>
        <s v="0.20-0.30"/>
        <s v="0.30-0.60"/>
        <s v="0.60-0.90"/>
      </sharedItems>
    </cacheField>
    <cacheField name="Upper depth (m)" numFmtId="2">
      <sharedItems containsSemiMixedTypes="0" containsString="0" containsNumber="1" minValue="0" maxValue="60"/>
    </cacheField>
    <cacheField name="Lower depth (m)" numFmtId="0">
      <sharedItems containsSemiMixedTypes="0" containsString="0" containsNumber="1" minValue="2.5000000000000001E-2" maxValue="90"/>
    </cacheField>
    <cacheField name="Treatmen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Core" numFmtId="0">
      <sharedItems containsBlank="1" containsMixedTypes="1" containsNumber="1" containsInteger="1" minValue="1" maxValue="3"/>
    </cacheField>
    <cacheField name="Location" numFmtId="0">
      <sharedItems/>
    </cacheField>
    <cacheField name="pH" numFmtId="0">
      <sharedItems containsString="0" containsBlank="1" containsNumber="1" minValue="5.17" maxValue="5.51"/>
    </cacheField>
    <cacheField name="EC" numFmtId="0">
      <sharedItems containsString="0" containsBlank="1" containsNumber="1" minValue="0.01" maxValue="0.02"/>
    </cacheField>
    <cacheField name="Cl" numFmtId="0">
      <sharedItems containsBlank="1"/>
    </cacheField>
    <cacheField name="NO3-N" numFmtId="0">
      <sharedItems containsBlank="1" containsMixedTypes="1" containsNumber="1" containsInteger="1" minValue="1" maxValue="2"/>
    </cacheField>
    <cacheField name="P" numFmtId="0">
      <sharedItems containsString="0" containsBlank="1" containsNumber="1" containsInteger="1" minValue="33" maxValue="83"/>
    </cacheField>
    <cacheField name="PBI col" numFmtId="0">
      <sharedItems containsBlank="1" containsMixedTypes="1" containsNumber="1" containsInteger="1" minValue="620" maxValue="784"/>
    </cacheField>
    <cacheField name="PBI unadj" numFmtId="0">
      <sharedItems containsBlank="1" containsMixedTypes="1" containsNumber="1" containsInteger="1" minValue="577" maxValue="990"/>
    </cacheField>
    <cacheField name="BSES P" numFmtId="0">
      <sharedItems containsString="0" containsBlank="1" containsNumber="1" containsInteger="1" minValue="68" maxValue="167"/>
    </cacheField>
    <cacheField name="TC" numFmtId="0">
      <sharedItems containsString="0" containsBlank="1" containsNumber="1" minValue="3.6" maxValue="6.76"/>
    </cacheField>
    <cacheField name="OC" numFmtId="0">
      <sharedItems containsString="0" containsBlank="1" containsNumber="1" minValue="3.67" maxValue="7.68"/>
    </cacheField>
    <cacheField name="TN" numFmtId="0">
      <sharedItems containsString="0" containsBlank="1" containsNumber="1" minValue="0.19" maxValue="0.36"/>
    </cacheField>
    <cacheField name="NO3-N received" numFmtId="0">
      <sharedItems containsSemiMixedTypes="0" containsString="0" containsNumber="1" containsInteger="1" minValue="2" maxValue="43"/>
    </cacheField>
    <cacheField name="NO3-N air dry" numFmtId="0">
      <sharedItems containsSemiMixedTypes="0" containsString="0" containsNumber="1" containsInteger="1" minValue="2" maxValue="61"/>
    </cacheField>
    <cacheField name="NH4-N received" numFmtId="0">
      <sharedItems containsSemiMixedTypes="0" containsString="0" containsNumber="1" containsInteger="1" minValue="2" maxValue="69"/>
    </cacheField>
    <cacheField name="NH4-N air dry" numFmtId="0">
      <sharedItems containsSemiMixedTypes="0" containsString="0" containsNumber="1" containsInteger="1" minValue="2" maxValue="86"/>
    </cacheField>
    <cacheField name="DIN" numFmtId="0">
      <sharedItems containsSemiMixedTypes="0" containsString="0" containsNumber="1" containsInteger="1" minValue="4" maxValue="121"/>
    </cacheField>
    <cacheField name="TKN" numFmtId="0">
      <sharedItems containsString="0" containsBlank="1" containsNumber="1" minValue="1.4999999999999999E-2" maxValue="0.379"/>
    </cacheField>
    <cacheField name="TKN2" numFmtId="0">
      <sharedItems containsBlank="1" containsMixedTypes="1" containsNumber="1" minValue="1.4E-2" maxValue="6.4000000000000001E-2"/>
    </cacheField>
    <cacheField name="Sulfur" numFmtId="0">
      <sharedItems containsBlank="1" containsMixedTypes="1" containsNumber="1" containsInteger="1" minValue="9" maxValue="22"/>
    </cacheField>
    <cacheField name="Ca" numFmtId="0">
      <sharedItems containsBlank="1" containsMixedTypes="1" containsNumber="1" minValue="0.26500000000000001" maxValue="1.46"/>
    </cacheField>
    <cacheField name="Mg" numFmtId="0">
      <sharedItems containsBlank="1" containsMixedTypes="1" containsNumber="1" minValue="0.08" maxValue="0.32200000000000001"/>
    </cacheField>
    <cacheField name="K" numFmtId="0">
      <sharedItems containsBlank="1" containsMixedTypes="1" containsNumber="1" minValue="0.14799999999999999" maxValue="0.316"/>
    </cacheField>
    <cacheField name="Na" numFmtId="0">
      <sharedItems containsBlank="1"/>
    </cacheField>
    <cacheField name="Na corr" numFmtId="0">
      <sharedItems containsBlank="1"/>
    </cacheField>
    <cacheField name="Al" numFmtId="0">
      <sharedItems containsBlank="1" containsMixedTypes="1" containsNumber="1" minValue="2.08" maxValue="2.94"/>
    </cacheField>
    <cacheField name="Al sat" numFmtId="0">
      <sharedItems containsBlank="1" containsMixedTypes="1" containsNumber="1" minValue="45" maxValue="70.099999999999994"/>
    </cacheField>
    <cacheField name="Exch Acidity" numFmtId="0">
      <sharedItems containsBlank="1" containsMixedTypes="1" containsNumber="1" minValue="2.5" maxValue="3.57"/>
    </cacheField>
    <cacheField name="ECEC" numFmtId="0">
      <sharedItems containsBlank="1" containsMixedTypes="1" containsNumber="1" minValue="3.74" maxValue="4.6399999999999997"/>
    </cacheField>
    <cacheField name="ESP" numFmtId="0">
      <sharedItems containsBlank="1" containsMixedTypes="1" containsNumber="1" minValue="1.72" maxValue="2.14"/>
    </cacheField>
    <cacheField name="Cu" numFmtId="0">
      <sharedItems containsBlank="1" containsMixedTypes="1" containsNumber="1" minValue="0.4" maxValue="0.7"/>
    </cacheField>
    <cacheField name="Zn" numFmtId="0">
      <sharedItems containsBlank="1" containsMixedTypes="1" containsNumber="1" minValue="0.1" maxValue="0.4"/>
    </cacheField>
    <cacheField name="Fe" numFmtId="0">
      <sharedItems containsBlank="1" containsMixedTypes="1" containsNumber="1" minValue="52.7" maxValue="106"/>
    </cacheField>
    <cacheField name="Mn" numFmtId="0">
      <sharedItems containsBlank="1"/>
    </cacheField>
    <cacheField name="ADMC" numFmtId="0">
      <sharedItems containsNonDate="0" containsString="0" containsBlank="1"/>
    </cacheField>
    <cacheField name="Coarse sand" numFmtId="0">
      <sharedItems containsNonDate="0" containsString="0" containsBlank="1"/>
    </cacheField>
    <cacheField name="Fine sand" numFmtId="0">
      <sharedItems containsNonDate="0" containsString="0" containsBlank="1"/>
    </cacheField>
    <cacheField name="Silt" numFmtId="0">
      <sharedItems containsNonDate="0" containsString="0" containsBlank="1"/>
    </cacheField>
    <cacheField name="Clay" numFmtId="0">
      <sharedItems containsNonDate="0" containsString="0" containsBlank="1"/>
    </cacheField>
    <cacheField name="M105" numFmtId="0">
      <sharedItems containsSemiMixedTypes="0" containsString="0" containsNumber="1" minValue="17.100000000000001" maxValue="60.7"/>
    </cacheField>
    <cacheField name="M40" numFmtId="0">
      <sharedItems containsSemiMixedTypes="0" containsString="0" containsNumber="1" minValue="16.600000000000001" maxValue="5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x v="0"/>
    <n v="0"/>
    <n v="2.5000000000000001E-2"/>
    <x v="0"/>
    <s v="composite"/>
    <s v="surface row"/>
    <m/>
    <m/>
    <m/>
    <m/>
    <m/>
    <m/>
    <m/>
    <m/>
    <m/>
    <m/>
    <m/>
    <n v="3"/>
    <n v="4"/>
    <n v="7"/>
    <n v="9"/>
    <n v="13"/>
    <m/>
    <m/>
    <m/>
    <m/>
    <m/>
    <m/>
    <m/>
    <m/>
    <m/>
    <m/>
    <m/>
    <m/>
    <m/>
    <m/>
    <m/>
    <m/>
    <m/>
    <m/>
    <m/>
    <m/>
    <m/>
    <m/>
    <n v="43.4"/>
    <n v="38.5"/>
  </r>
  <r>
    <x v="0"/>
    <x v="1"/>
    <n v="0"/>
    <n v="2.5000000000000001E-2"/>
    <x v="0"/>
    <s v="composite"/>
    <s v="surface ir"/>
    <m/>
    <m/>
    <m/>
    <m/>
    <m/>
    <m/>
    <m/>
    <m/>
    <m/>
    <m/>
    <m/>
    <n v="2"/>
    <n v="2"/>
    <n v="12"/>
    <n v="19"/>
    <n v="21"/>
    <m/>
    <m/>
    <m/>
    <m/>
    <m/>
    <m/>
    <m/>
    <m/>
    <m/>
    <m/>
    <m/>
    <m/>
    <m/>
    <m/>
    <m/>
    <m/>
    <m/>
    <m/>
    <m/>
    <m/>
    <m/>
    <m/>
    <n v="54.6"/>
    <n v="49.4"/>
  </r>
  <r>
    <x v="0"/>
    <x v="2"/>
    <n v="0"/>
    <n v="0.1"/>
    <x v="0"/>
    <n v="1"/>
    <s v="row"/>
    <m/>
    <m/>
    <m/>
    <m/>
    <m/>
    <m/>
    <m/>
    <m/>
    <m/>
    <m/>
    <m/>
    <n v="2"/>
    <n v="3"/>
    <n v="5"/>
    <n v="7"/>
    <n v="10"/>
    <m/>
    <m/>
    <m/>
    <m/>
    <m/>
    <m/>
    <m/>
    <m/>
    <m/>
    <m/>
    <m/>
    <m/>
    <m/>
    <m/>
    <m/>
    <m/>
    <m/>
    <m/>
    <m/>
    <m/>
    <m/>
    <m/>
    <n v="50.6"/>
    <n v="45"/>
  </r>
  <r>
    <x v="0"/>
    <x v="3"/>
    <n v="0.1"/>
    <n v="0.3"/>
    <x v="0"/>
    <n v="1"/>
    <s v="row"/>
    <m/>
    <m/>
    <m/>
    <m/>
    <m/>
    <m/>
    <m/>
    <m/>
    <m/>
    <m/>
    <m/>
    <n v="3"/>
    <n v="4"/>
    <n v="3"/>
    <n v="4"/>
    <n v="8"/>
    <m/>
    <m/>
    <m/>
    <m/>
    <m/>
    <m/>
    <m/>
    <m/>
    <m/>
    <m/>
    <m/>
    <m/>
    <m/>
    <m/>
    <m/>
    <m/>
    <m/>
    <m/>
    <m/>
    <m/>
    <m/>
    <m/>
    <n v="54.3"/>
    <n v="48.3"/>
  </r>
  <r>
    <x v="0"/>
    <x v="2"/>
    <n v="0"/>
    <n v="0.1"/>
    <x v="0"/>
    <n v="2"/>
    <s v="row"/>
    <m/>
    <m/>
    <m/>
    <m/>
    <m/>
    <m/>
    <m/>
    <m/>
    <m/>
    <m/>
    <m/>
    <n v="3"/>
    <n v="4"/>
    <n v="4"/>
    <n v="6"/>
    <n v="10"/>
    <m/>
    <m/>
    <m/>
    <m/>
    <m/>
    <m/>
    <m/>
    <m/>
    <m/>
    <m/>
    <m/>
    <m/>
    <m/>
    <m/>
    <m/>
    <m/>
    <m/>
    <m/>
    <m/>
    <m/>
    <m/>
    <m/>
    <n v="42.3"/>
    <n v="37.6"/>
  </r>
  <r>
    <x v="0"/>
    <x v="3"/>
    <n v="0.1"/>
    <n v="0.3"/>
    <x v="0"/>
    <n v="2"/>
    <s v="row"/>
    <m/>
    <m/>
    <m/>
    <m/>
    <m/>
    <m/>
    <m/>
    <m/>
    <m/>
    <m/>
    <m/>
    <n v="2"/>
    <n v="3"/>
    <n v="2"/>
    <n v="3"/>
    <n v="6"/>
    <m/>
    <m/>
    <m/>
    <m/>
    <m/>
    <m/>
    <m/>
    <m/>
    <m/>
    <m/>
    <m/>
    <m/>
    <m/>
    <m/>
    <m/>
    <m/>
    <m/>
    <m/>
    <m/>
    <m/>
    <m/>
    <m/>
    <n v="53.3"/>
    <n v="47.8"/>
  </r>
  <r>
    <x v="0"/>
    <x v="2"/>
    <n v="0"/>
    <n v="0.1"/>
    <x v="0"/>
    <n v="3"/>
    <s v="row"/>
    <m/>
    <m/>
    <m/>
    <m/>
    <m/>
    <m/>
    <m/>
    <m/>
    <m/>
    <m/>
    <m/>
    <n v="5"/>
    <n v="6"/>
    <n v="5"/>
    <n v="7"/>
    <n v="13"/>
    <m/>
    <m/>
    <m/>
    <m/>
    <m/>
    <m/>
    <m/>
    <m/>
    <m/>
    <m/>
    <m/>
    <m/>
    <m/>
    <m/>
    <m/>
    <m/>
    <m/>
    <m/>
    <m/>
    <m/>
    <m/>
    <m/>
    <n v="39.6"/>
    <n v="35.700000000000003"/>
  </r>
  <r>
    <x v="0"/>
    <x v="3"/>
    <n v="0.1"/>
    <n v="0.3"/>
    <x v="0"/>
    <n v="3"/>
    <s v="row"/>
    <m/>
    <m/>
    <m/>
    <m/>
    <m/>
    <m/>
    <m/>
    <m/>
    <m/>
    <m/>
    <m/>
    <n v="3"/>
    <n v="4"/>
    <n v="3"/>
    <n v="5"/>
    <n v="9"/>
    <m/>
    <m/>
    <m/>
    <m/>
    <m/>
    <m/>
    <m/>
    <m/>
    <m/>
    <m/>
    <m/>
    <m/>
    <m/>
    <m/>
    <m/>
    <m/>
    <m/>
    <m/>
    <m/>
    <m/>
    <m/>
    <m/>
    <n v="48.9"/>
    <n v="44"/>
  </r>
  <r>
    <x v="0"/>
    <x v="0"/>
    <n v="0"/>
    <n v="2.5000000000000001E-2"/>
    <x v="1"/>
    <s v="composite"/>
    <s v="surface row"/>
    <m/>
    <m/>
    <m/>
    <m/>
    <m/>
    <m/>
    <m/>
    <m/>
    <m/>
    <m/>
    <m/>
    <n v="3"/>
    <n v="4"/>
    <n v="3"/>
    <n v="5"/>
    <n v="9"/>
    <m/>
    <m/>
    <m/>
    <m/>
    <m/>
    <m/>
    <m/>
    <m/>
    <m/>
    <m/>
    <m/>
    <m/>
    <m/>
    <m/>
    <m/>
    <m/>
    <m/>
    <m/>
    <m/>
    <m/>
    <m/>
    <m/>
    <n v="44.4"/>
    <n v="39.700000000000003"/>
  </r>
  <r>
    <x v="0"/>
    <x v="1"/>
    <n v="0"/>
    <n v="2.5000000000000001E-2"/>
    <x v="1"/>
    <s v="composite"/>
    <s v="surface ir"/>
    <m/>
    <m/>
    <m/>
    <m/>
    <m/>
    <m/>
    <m/>
    <m/>
    <m/>
    <m/>
    <m/>
    <n v="2"/>
    <n v="2"/>
    <n v="4"/>
    <n v="6"/>
    <n v="8"/>
    <m/>
    <m/>
    <m/>
    <m/>
    <m/>
    <m/>
    <m/>
    <m/>
    <m/>
    <m/>
    <m/>
    <m/>
    <m/>
    <m/>
    <m/>
    <m/>
    <m/>
    <m/>
    <m/>
    <m/>
    <m/>
    <m/>
    <n v="57.1"/>
    <n v="51.5"/>
  </r>
  <r>
    <x v="0"/>
    <x v="2"/>
    <n v="0"/>
    <n v="0.1"/>
    <x v="1"/>
    <n v="1"/>
    <s v="row"/>
    <m/>
    <m/>
    <m/>
    <m/>
    <m/>
    <m/>
    <m/>
    <m/>
    <m/>
    <m/>
    <m/>
    <n v="3"/>
    <n v="5"/>
    <n v="4"/>
    <n v="6"/>
    <n v="11"/>
    <m/>
    <m/>
    <m/>
    <m/>
    <m/>
    <m/>
    <m/>
    <m/>
    <m/>
    <m/>
    <m/>
    <m/>
    <m/>
    <m/>
    <m/>
    <m/>
    <m/>
    <m/>
    <m/>
    <m/>
    <m/>
    <m/>
    <n v="46"/>
    <n v="42"/>
  </r>
  <r>
    <x v="0"/>
    <x v="3"/>
    <n v="0.1"/>
    <n v="0.3"/>
    <x v="1"/>
    <n v="1"/>
    <s v="row"/>
    <m/>
    <m/>
    <m/>
    <m/>
    <m/>
    <m/>
    <m/>
    <m/>
    <m/>
    <m/>
    <m/>
    <n v="2"/>
    <n v="3"/>
    <n v="4"/>
    <n v="6"/>
    <n v="9"/>
    <m/>
    <m/>
    <m/>
    <m/>
    <m/>
    <m/>
    <m/>
    <m/>
    <m/>
    <m/>
    <m/>
    <m/>
    <m/>
    <m/>
    <m/>
    <m/>
    <m/>
    <m/>
    <m/>
    <m/>
    <m/>
    <m/>
    <n v="48.7"/>
    <n v="45.1"/>
  </r>
  <r>
    <x v="0"/>
    <x v="2"/>
    <n v="0"/>
    <n v="0.1"/>
    <x v="1"/>
    <n v="2"/>
    <s v="row"/>
    <m/>
    <m/>
    <m/>
    <m/>
    <m/>
    <m/>
    <m/>
    <m/>
    <m/>
    <m/>
    <m/>
    <n v="2"/>
    <n v="2"/>
    <n v="4"/>
    <n v="6"/>
    <n v="8"/>
    <m/>
    <m/>
    <m/>
    <m/>
    <m/>
    <m/>
    <m/>
    <m/>
    <m/>
    <m/>
    <m/>
    <m/>
    <m/>
    <m/>
    <m/>
    <m/>
    <m/>
    <m/>
    <m/>
    <m/>
    <m/>
    <m/>
    <n v="48.9"/>
    <n v="44.7"/>
  </r>
  <r>
    <x v="0"/>
    <x v="3"/>
    <n v="0.1"/>
    <n v="0.3"/>
    <x v="1"/>
    <n v="2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54.6"/>
    <n v="49.2"/>
  </r>
  <r>
    <x v="0"/>
    <x v="2"/>
    <n v="0"/>
    <n v="0.1"/>
    <x v="1"/>
    <n v="3"/>
    <s v="row"/>
    <m/>
    <m/>
    <m/>
    <m/>
    <m/>
    <m/>
    <m/>
    <m/>
    <m/>
    <m/>
    <m/>
    <n v="2"/>
    <n v="2"/>
    <n v="7"/>
    <n v="10"/>
    <n v="12"/>
    <m/>
    <m/>
    <m/>
    <m/>
    <m/>
    <m/>
    <m/>
    <m/>
    <m/>
    <m/>
    <m/>
    <m/>
    <m/>
    <m/>
    <m/>
    <m/>
    <m/>
    <m/>
    <m/>
    <m/>
    <m/>
    <m/>
    <n v="56"/>
    <n v="50.5"/>
  </r>
  <r>
    <x v="0"/>
    <x v="3"/>
    <n v="0.1"/>
    <n v="0.3"/>
    <x v="1"/>
    <n v="3"/>
    <s v="row"/>
    <m/>
    <m/>
    <m/>
    <m/>
    <m/>
    <m/>
    <m/>
    <m/>
    <m/>
    <m/>
    <m/>
    <n v="2"/>
    <n v="2"/>
    <n v="4"/>
    <n v="6"/>
    <n v="8"/>
    <m/>
    <m/>
    <m/>
    <m/>
    <m/>
    <m/>
    <m/>
    <m/>
    <m/>
    <m/>
    <m/>
    <m/>
    <m/>
    <m/>
    <m/>
    <m/>
    <m/>
    <m/>
    <m/>
    <m/>
    <m/>
    <m/>
    <n v="53"/>
    <n v="49.1"/>
  </r>
  <r>
    <x v="0"/>
    <x v="0"/>
    <n v="0"/>
    <n v="2.5000000000000001E-2"/>
    <x v="2"/>
    <s v="composite"/>
    <s v="surface row"/>
    <m/>
    <m/>
    <m/>
    <m/>
    <m/>
    <m/>
    <m/>
    <m/>
    <m/>
    <m/>
    <m/>
    <n v="2"/>
    <n v="2"/>
    <n v="4"/>
    <n v="6"/>
    <n v="8"/>
    <m/>
    <m/>
    <m/>
    <m/>
    <m/>
    <m/>
    <m/>
    <m/>
    <m/>
    <m/>
    <m/>
    <m/>
    <m/>
    <m/>
    <m/>
    <m/>
    <m/>
    <m/>
    <m/>
    <m/>
    <m/>
    <m/>
    <n v="37.799999999999997"/>
    <n v="35"/>
  </r>
  <r>
    <x v="0"/>
    <x v="1"/>
    <n v="0"/>
    <n v="2.5000000000000001E-2"/>
    <x v="2"/>
    <s v="composite"/>
    <s v="surface ir"/>
    <m/>
    <m/>
    <m/>
    <m/>
    <m/>
    <m/>
    <m/>
    <m/>
    <m/>
    <m/>
    <m/>
    <n v="2"/>
    <n v="2"/>
    <n v="7"/>
    <n v="10"/>
    <n v="12"/>
    <m/>
    <m/>
    <m/>
    <m/>
    <m/>
    <m/>
    <m/>
    <m/>
    <m/>
    <m/>
    <m/>
    <m/>
    <m/>
    <m/>
    <m/>
    <m/>
    <m/>
    <m/>
    <m/>
    <m/>
    <m/>
    <m/>
    <n v="49.1"/>
    <n v="45.3"/>
  </r>
  <r>
    <x v="0"/>
    <x v="2"/>
    <n v="0"/>
    <n v="0.1"/>
    <x v="2"/>
    <n v="1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44.2"/>
    <n v="39.9"/>
  </r>
  <r>
    <x v="0"/>
    <x v="3"/>
    <n v="0.1"/>
    <n v="0.3"/>
    <x v="2"/>
    <n v="1"/>
    <s v="row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47.1"/>
    <n v="43.8"/>
  </r>
  <r>
    <x v="0"/>
    <x v="2"/>
    <n v="0"/>
    <n v="0.1"/>
    <x v="2"/>
    <n v="2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36.4"/>
    <n v="34.9"/>
  </r>
  <r>
    <x v="0"/>
    <x v="3"/>
    <n v="0.1"/>
    <n v="0.3"/>
    <x v="2"/>
    <n v="2"/>
    <s v="row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43"/>
    <n v="40.200000000000003"/>
  </r>
  <r>
    <x v="0"/>
    <x v="2"/>
    <n v="0"/>
    <n v="0.1"/>
    <x v="2"/>
    <n v="3"/>
    <s v="row"/>
    <m/>
    <m/>
    <m/>
    <m/>
    <m/>
    <m/>
    <m/>
    <m/>
    <m/>
    <m/>
    <m/>
    <n v="2"/>
    <n v="2"/>
    <n v="3"/>
    <n v="5"/>
    <n v="7"/>
    <m/>
    <m/>
    <m/>
    <m/>
    <m/>
    <m/>
    <m/>
    <m/>
    <m/>
    <m/>
    <m/>
    <m/>
    <m/>
    <m/>
    <m/>
    <m/>
    <m/>
    <m/>
    <m/>
    <m/>
    <m/>
    <m/>
    <n v="40.1"/>
    <n v="36.5"/>
  </r>
  <r>
    <x v="0"/>
    <x v="3"/>
    <n v="0.1"/>
    <n v="0.3"/>
    <x v="2"/>
    <n v="3"/>
    <s v="row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43.6"/>
    <n v="40.9"/>
  </r>
  <r>
    <x v="0"/>
    <x v="0"/>
    <n v="0"/>
    <n v="2.5000000000000001E-2"/>
    <x v="3"/>
    <s v="composite"/>
    <s v="surface row"/>
    <m/>
    <m/>
    <m/>
    <m/>
    <m/>
    <m/>
    <m/>
    <m/>
    <m/>
    <m/>
    <m/>
    <n v="2"/>
    <n v="2"/>
    <n v="6"/>
    <n v="8"/>
    <n v="10"/>
    <m/>
    <m/>
    <m/>
    <m/>
    <m/>
    <m/>
    <m/>
    <m/>
    <m/>
    <m/>
    <m/>
    <m/>
    <m/>
    <m/>
    <m/>
    <m/>
    <m/>
    <m/>
    <m/>
    <m/>
    <m/>
    <m/>
    <n v="42.7"/>
    <n v="38.200000000000003"/>
  </r>
  <r>
    <x v="0"/>
    <x v="1"/>
    <n v="0"/>
    <n v="2.5000000000000001E-2"/>
    <x v="3"/>
    <s v="composite"/>
    <s v="surface ir"/>
    <m/>
    <m/>
    <m/>
    <m/>
    <m/>
    <m/>
    <m/>
    <m/>
    <m/>
    <m/>
    <m/>
    <n v="2"/>
    <n v="2"/>
    <n v="7"/>
    <n v="10"/>
    <n v="12"/>
    <m/>
    <m/>
    <m/>
    <m/>
    <m/>
    <m/>
    <m/>
    <m/>
    <m/>
    <m/>
    <m/>
    <m/>
    <m/>
    <m/>
    <m/>
    <m/>
    <m/>
    <m/>
    <m/>
    <m/>
    <m/>
    <m/>
    <n v="51.2"/>
    <n v="46.4"/>
  </r>
  <r>
    <x v="0"/>
    <x v="2"/>
    <n v="0"/>
    <n v="0.1"/>
    <x v="3"/>
    <n v="1"/>
    <s v="row"/>
    <m/>
    <m/>
    <m/>
    <m/>
    <m/>
    <m/>
    <m/>
    <m/>
    <m/>
    <m/>
    <m/>
    <n v="2"/>
    <n v="2"/>
    <n v="3"/>
    <n v="5"/>
    <n v="7"/>
    <m/>
    <m/>
    <m/>
    <m/>
    <m/>
    <m/>
    <m/>
    <m/>
    <m/>
    <m/>
    <m/>
    <m/>
    <m/>
    <m/>
    <m/>
    <m/>
    <m/>
    <m/>
    <m/>
    <m/>
    <m/>
    <m/>
    <n v="44.8"/>
    <n v="40.1"/>
  </r>
  <r>
    <x v="0"/>
    <x v="3"/>
    <n v="0.1"/>
    <n v="0.3"/>
    <x v="3"/>
    <n v="1"/>
    <s v="row"/>
    <m/>
    <m/>
    <m/>
    <m/>
    <m/>
    <m/>
    <m/>
    <m/>
    <m/>
    <m/>
    <m/>
    <n v="2"/>
    <n v="2"/>
    <n v="5"/>
    <n v="6"/>
    <n v="8"/>
    <m/>
    <m/>
    <m/>
    <m/>
    <m/>
    <m/>
    <m/>
    <m/>
    <m/>
    <m/>
    <m/>
    <m/>
    <m/>
    <m/>
    <m/>
    <m/>
    <m/>
    <m/>
    <m/>
    <m/>
    <m/>
    <m/>
    <n v="41.1"/>
    <n v="36.6"/>
  </r>
  <r>
    <x v="0"/>
    <x v="2"/>
    <n v="0"/>
    <n v="0.1"/>
    <x v="3"/>
    <n v="2"/>
    <s v="row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49.5"/>
    <n v="44.6"/>
  </r>
  <r>
    <x v="0"/>
    <x v="3"/>
    <n v="0.1"/>
    <n v="0.3"/>
    <x v="3"/>
    <n v="2"/>
    <s v="row"/>
    <m/>
    <m/>
    <m/>
    <m/>
    <m/>
    <m/>
    <m/>
    <m/>
    <m/>
    <m/>
    <m/>
    <n v="2"/>
    <n v="2"/>
    <n v="6"/>
    <n v="8"/>
    <n v="10"/>
    <m/>
    <m/>
    <m/>
    <m/>
    <m/>
    <m/>
    <m/>
    <m/>
    <m/>
    <m/>
    <m/>
    <m/>
    <m/>
    <m/>
    <m/>
    <m/>
    <m/>
    <m/>
    <m/>
    <m/>
    <m/>
    <m/>
    <n v="43.9"/>
    <n v="39.4"/>
  </r>
  <r>
    <x v="0"/>
    <x v="2"/>
    <n v="0"/>
    <n v="0.1"/>
    <x v="3"/>
    <n v="3"/>
    <s v="row"/>
    <m/>
    <m/>
    <m/>
    <m/>
    <m/>
    <m/>
    <m/>
    <m/>
    <m/>
    <m/>
    <m/>
    <n v="2"/>
    <n v="2"/>
    <n v="6"/>
    <n v="8"/>
    <n v="10"/>
    <m/>
    <m/>
    <m/>
    <m/>
    <m/>
    <m/>
    <m/>
    <m/>
    <m/>
    <m/>
    <m/>
    <m/>
    <m/>
    <m/>
    <m/>
    <m/>
    <m/>
    <m/>
    <m/>
    <m/>
    <m/>
    <m/>
    <n v="46.1"/>
    <n v="41.4"/>
  </r>
  <r>
    <x v="0"/>
    <x v="3"/>
    <n v="0.1"/>
    <n v="0.3"/>
    <x v="3"/>
    <n v="3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46.6"/>
    <n v="42.3"/>
  </r>
  <r>
    <x v="0"/>
    <x v="0"/>
    <n v="0"/>
    <n v="2.5000000000000001E-2"/>
    <x v="4"/>
    <s v="composite"/>
    <s v="surface row"/>
    <m/>
    <m/>
    <m/>
    <m/>
    <m/>
    <m/>
    <m/>
    <m/>
    <m/>
    <m/>
    <m/>
    <n v="2"/>
    <n v="2"/>
    <n v="5"/>
    <n v="6"/>
    <n v="8"/>
    <m/>
    <m/>
    <m/>
    <m/>
    <m/>
    <m/>
    <m/>
    <m/>
    <m/>
    <m/>
    <m/>
    <m/>
    <m/>
    <m/>
    <m/>
    <m/>
    <m/>
    <m/>
    <m/>
    <m/>
    <m/>
    <m/>
    <n v="34.700000000000003"/>
    <n v="31.2"/>
  </r>
  <r>
    <x v="0"/>
    <x v="1"/>
    <n v="0"/>
    <n v="2.5000000000000001E-2"/>
    <x v="4"/>
    <s v="composite"/>
    <s v="surface ir"/>
    <m/>
    <m/>
    <m/>
    <m/>
    <m/>
    <m/>
    <m/>
    <m/>
    <m/>
    <m/>
    <m/>
    <n v="2"/>
    <n v="2"/>
    <n v="6"/>
    <n v="9"/>
    <n v="11"/>
    <m/>
    <m/>
    <m/>
    <m/>
    <m/>
    <m/>
    <m/>
    <m/>
    <m/>
    <m/>
    <m/>
    <m/>
    <m/>
    <m/>
    <m/>
    <m/>
    <m/>
    <m/>
    <m/>
    <m/>
    <m/>
    <m/>
    <n v="43.3"/>
    <n v="39.1"/>
  </r>
  <r>
    <x v="0"/>
    <x v="0"/>
    <n v="0"/>
    <n v="2.5000000000000001E-2"/>
    <x v="5"/>
    <s v="composite"/>
    <s v="surface row"/>
    <m/>
    <m/>
    <m/>
    <m/>
    <m/>
    <m/>
    <m/>
    <m/>
    <m/>
    <m/>
    <m/>
    <n v="2"/>
    <n v="2"/>
    <n v="7"/>
    <n v="8"/>
    <n v="10"/>
    <m/>
    <m/>
    <m/>
    <m/>
    <m/>
    <m/>
    <m/>
    <m/>
    <m/>
    <m/>
    <m/>
    <m/>
    <m/>
    <m/>
    <m/>
    <m/>
    <m/>
    <m/>
    <m/>
    <m/>
    <m/>
    <m/>
    <n v="28.8"/>
    <n v="26"/>
  </r>
  <r>
    <x v="0"/>
    <x v="1"/>
    <n v="0"/>
    <n v="2.5000000000000001E-2"/>
    <x v="5"/>
    <s v="composite"/>
    <s v="surface ir"/>
    <m/>
    <m/>
    <m/>
    <m/>
    <m/>
    <m/>
    <m/>
    <m/>
    <m/>
    <m/>
    <m/>
    <n v="2"/>
    <n v="2"/>
    <n v="8"/>
    <n v="11"/>
    <n v="13"/>
    <m/>
    <m/>
    <m/>
    <m/>
    <m/>
    <m/>
    <m/>
    <m/>
    <m/>
    <m/>
    <m/>
    <m/>
    <m/>
    <m/>
    <m/>
    <m/>
    <m/>
    <m/>
    <m/>
    <m/>
    <m/>
    <m/>
    <n v="39.9"/>
    <n v="36.6"/>
  </r>
  <r>
    <x v="0"/>
    <x v="2"/>
    <n v="0"/>
    <n v="0.1"/>
    <x v="5"/>
    <n v="1"/>
    <s v="row"/>
    <m/>
    <m/>
    <m/>
    <m/>
    <m/>
    <m/>
    <m/>
    <m/>
    <m/>
    <m/>
    <m/>
    <n v="2"/>
    <n v="2"/>
    <n v="5"/>
    <n v="6"/>
    <n v="8"/>
    <m/>
    <m/>
    <m/>
    <m/>
    <m/>
    <m/>
    <m/>
    <m/>
    <m/>
    <m/>
    <m/>
    <m/>
    <m/>
    <m/>
    <m/>
    <m/>
    <m/>
    <m/>
    <m/>
    <m/>
    <m/>
    <m/>
    <n v="30.3"/>
    <n v="27.4"/>
  </r>
  <r>
    <x v="0"/>
    <x v="3"/>
    <n v="0.1"/>
    <n v="0.3"/>
    <x v="5"/>
    <n v="1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32.5"/>
    <n v="29.6"/>
  </r>
  <r>
    <x v="0"/>
    <x v="2"/>
    <n v="0"/>
    <n v="0.1"/>
    <x v="5"/>
    <n v="2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30.7"/>
    <n v="27.8"/>
  </r>
  <r>
    <x v="0"/>
    <x v="3"/>
    <n v="0.1"/>
    <n v="0.3"/>
    <x v="5"/>
    <n v="2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33.6"/>
    <n v="30.6"/>
  </r>
  <r>
    <x v="0"/>
    <x v="2"/>
    <n v="0"/>
    <n v="0.1"/>
    <x v="5"/>
    <n v="3"/>
    <s v="row"/>
    <m/>
    <m/>
    <m/>
    <m/>
    <m/>
    <m/>
    <m/>
    <m/>
    <m/>
    <m/>
    <m/>
    <n v="2"/>
    <n v="2"/>
    <n v="3"/>
    <n v="3"/>
    <n v="5"/>
    <m/>
    <m/>
    <m/>
    <m/>
    <m/>
    <m/>
    <m/>
    <m/>
    <m/>
    <m/>
    <m/>
    <m/>
    <m/>
    <m/>
    <m/>
    <m/>
    <m/>
    <m/>
    <m/>
    <m/>
    <m/>
    <m/>
    <n v="31.6"/>
    <n v="28.6"/>
  </r>
  <r>
    <x v="0"/>
    <x v="3"/>
    <n v="0.1"/>
    <n v="0.3"/>
    <x v="5"/>
    <n v="3"/>
    <s v="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34.4"/>
    <n v="31.5"/>
  </r>
  <r>
    <x v="1"/>
    <x v="0"/>
    <n v="0"/>
    <n v="2.5000000000000001E-2"/>
    <x v="0"/>
    <s v="composite"/>
    <s v="surface row"/>
    <m/>
    <m/>
    <m/>
    <m/>
    <m/>
    <m/>
    <m/>
    <m/>
    <m/>
    <m/>
    <m/>
    <n v="13"/>
    <n v="18"/>
    <n v="10"/>
    <n v="13"/>
    <n v="31"/>
    <m/>
    <m/>
    <m/>
    <m/>
    <m/>
    <m/>
    <m/>
    <m/>
    <m/>
    <m/>
    <m/>
    <m/>
    <m/>
    <m/>
    <m/>
    <m/>
    <m/>
    <m/>
    <m/>
    <m/>
    <m/>
    <m/>
    <n v="41.8"/>
    <n v="37.200000000000003"/>
  </r>
  <r>
    <x v="1"/>
    <x v="1"/>
    <n v="0"/>
    <n v="2.5000000000000001E-2"/>
    <x v="0"/>
    <s v="composite"/>
    <s v="surface ir"/>
    <m/>
    <m/>
    <m/>
    <m/>
    <m/>
    <m/>
    <m/>
    <m/>
    <m/>
    <m/>
    <m/>
    <n v="2"/>
    <n v="2"/>
    <n v="13"/>
    <n v="18"/>
    <n v="20"/>
    <m/>
    <m/>
    <m/>
    <m/>
    <m/>
    <m/>
    <m/>
    <m/>
    <m/>
    <m/>
    <m/>
    <m/>
    <m/>
    <m/>
    <m/>
    <m/>
    <m/>
    <m/>
    <m/>
    <m/>
    <m/>
    <m/>
    <n v="48.8"/>
    <n v="43.8"/>
  </r>
  <r>
    <x v="1"/>
    <x v="2"/>
    <n v="0"/>
    <n v="0.1"/>
    <x v="0"/>
    <n v="1"/>
    <s v="row"/>
    <m/>
    <m/>
    <m/>
    <m/>
    <m/>
    <m/>
    <m/>
    <m/>
    <m/>
    <m/>
    <m/>
    <n v="5"/>
    <n v="8"/>
    <n v="6"/>
    <n v="8"/>
    <n v="16"/>
    <m/>
    <m/>
    <m/>
    <m/>
    <m/>
    <m/>
    <m/>
    <m/>
    <m/>
    <m/>
    <m/>
    <m/>
    <m/>
    <m/>
    <m/>
    <m/>
    <m/>
    <m/>
    <m/>
    <m/>
    <m/>
    <m/>
    <n v="48.7"/>
    <n v="42.8"/>
  </r>
  <r>
    <x v="1"/>
    <x v="3"/>
    <n v="0.1"/>
    <n v="0.3"/>
    <x v="0"/>
    <n v="1"/>
    <s v="row"/>
    <m/>
    <m/>
    <m/>
    <m/>
    <m/>
    <m/>
    <m/>
    <m/>
    <m/>
    <m/>
    <m/>
    <n v="5"/>
    <n v="7"/>
    <n v="3"/>
    <n v="5"/>
    <n v="12"/>
    <m/>
    <m/>
    <m/>
    <m/>
    <m/>
    <m/>
    <m/>
    <m/>
    <m/>
    <m/>
    <m/>
    <m/>
    <m/>
    <m/>
    <m/>
    <m/>
    <m/>
    <m/>
    <m/>
    <m/>
    <m/>
    <m/>
    <n v="53.7"/>
    <n v="47.3"/>
  </r>
  <r>
    <x v="1"/>
    <x v="2"/>
    <n v="0"/>
    <n v="0.1"/>
    <x v="0"/>
    <n v="2"/>
    <s v="row"/>
    <m/>
    <m/>
    <m/>
    <m/>
    <m/>
    <m/>
    <m/>
    <m/>
    <m/>
    <m/>
    <m/>
    <n v="26"/>
    <n v="35"/>
    <n v="15"/>
    <n v="20"/>
    <n v="55"/>
    <m/>
    <m/>
    <m/>
    <m/>
    <m/>
    <m/>
    <m/>
    <m/>
    <m/>
    <m/>
    <m/>
    <m/>
    <m/>
    <m/>
    <m/>
    <m/>
    <m/>
    <m/>
    <m/>
    <m/>
    <m/>
    <m/>
    <n v="37.799999999999997"/>
    <n v="33.799999999999997"/>
  </r>
  <r>
    <x v="1"/>
    <x v="3"/>
    <n v="0.1"/>
    <n v="0.3"/>
    <x v="0"/>
    <n v="2"/>
    <s v="row"/>
    <m/>
    <m/>
    <m/>
    <m/>
    <m/>
    <m/>
    <m/>
    <m/>
    <m/>
    <m/>
    <m/>
    <n v="12"/>
    <n v="17"/>
    <n v="5"/>
    <n v="8"/>
    <n v="25"/>
    <m/>
    <m/>
    <m/>
    <m/>
    <m/>
    <m/>
    <m/>
    <m/>
    <m/>
    <m/>
    <m/>
    <m/>
    <m/>
    <m/>
    <m/>
    <m/>
    <m/>
    <m/>
    <m/>
    <m/>
    <m/>
    <m/>
    <n v="44"/>
    <n v="39.1"/>
  </r>
  <r>
    <x v="1"/>
    <x v="2"/>
    <n v="0"/>
    <n v="0.1"/>
    <x v="0"/>
    <n v="3"/>
    <s v="row"/>
    <m/>
    <m/>
    <m/>
    <m/>
    <m/>
    <m/>
    <m/>
    <m/>
    <m/>
    <m/>
    <m/>
    <n v="7"/>
    <n v="10"/>
    <n v="3"/>
    <n v="4"/>
    <n v="14"/>
    <m/>
    <m/>
    <m/>
    <m/>
    <m/>
    <m/>
    <m/>
    <m/>
    <m/>
    <m/>
    <m/>
    <m/>
    <m/>
    <m/>
    <m/>
    <m/>
    <m/>
    <m/>
    <m/>
    <m/>
    <m/>
    <m/>
    <n v="38.1"/>
    <n v="34"/>
  </r>
  <r>
    <x v="1"/>
    <x v="3"/>
    <n v="0.1"/>
    <n v="0.3"/>
    <x v="0"/>
    <n v="3"/>
    <s v="row"/>
    <m/>
    <m/>
    <m/>
    <m/>
    <m/>
    <m/>
    <m/>
    <m/>
    <m/>
    <m/>
    <m/>
    <n v="6"/>
    <n v="8"/>
    <n v="4"/>
    <n v="5"/>
    <n v="13"/>
    <m/>
    <m/>
    <m/>
    <m/>
    <m/>
    <m/>
    <m/>
    <m/>
    <m/>
    <m/>
    <m/>
    <m/>
    <m/>
    <m/>
    <m/>
    <m/>
    <m/>
    <m/>
    <m/>
    <m/>
    <m/>
    <m/>
    <n v="43.4"/>
    <n v="38.799999999999997"/>
  </r>
  <r>
    <x v="1"/>
    <x v="0"/>
    <n v="0"/>
    <n v="2.5000000000000001E-2"/>
    <x v="1"/>
    <s v="composite"/>
    <s v="surface row"/>
    <m/>
    <m/>
    <m/>
    <m/>
    <m/>
    <m/>
    <m/>
    <m/>
    <m/>
    <m/>
    <m/>
    <n v="4"/>
    <n v="6"/>
    <n v="5"/>
    <n v="7"/>
    <n v="13"/>
    <m/>
    <m/>
    <m/>
    <m/>
    <m/>
    <m/>
    <m/>
    <m/>
    <m/>
    <m/>
    <m/>
    <m/>
    <m/>
    <m/>
    <m/>
    <m/>
    <m/>
    <m/>
    <m/>
    <m/>
    <m/>
    <m/>
    <n v="42.5"/>
    <n v="37.6"/>
  </r>
  <r>
    <x v="1"/>
    <x v="1"/>
    <n v="0"/>
    <n v="2.5000000000000001E-2"/>
    <x v="1"/>
    <s v="composite"/>
    <s v="surface ir"/>
    <m/>
    <m/>
    <m/>
    <m/>
    <m/>
    <m/>
    <m/>
    <m/>
    <m/>
    <m/>
    <m/>
    <n v="2"/>
    <n v="2"/>
    <n v="11"/>
    <n v="17"/>
    <n v="19"/>
    <m/>
    <m/>
    <m/>
    <m/>
    <m/>
    <m/>
    <m/>
    <m/>
    <m/>
    <m/>
    <m/>
    <m/>
    <m/>
    <m/>
    <m/>
    <m/>
    <m/>
    <m/>
    <m/>
    <m/>
    <m/>
    <m/>
    <n v="58.7"/>
    <n v="52.9"/>
  </r>
  <r>
    <x v="1"/>
    <x v="2"/>
    <n v="0"/>
    <n v="0.1"/>
    <x v="1"/>
    <n v="1"/>
    <s v="row"/>
    <m/>
    <m/>
    <m/>
    <m/>
    <m/>
    <m/>
    <m/>
    <m/>
    <m/>
    <m/>
    <m/>
    <n v="27"/>
    <n v="38"/>
    <n v="23"/>
    <n v="32"/>
    <n v="70"/>
    <m/>
    <m/>
    <m/>
    <m/>
    <m/>
    <m/>
    <m/>
    <m/>
    <m/>
    <m/>
    <m/>
    <m/>
    <m/>
    <m/>
    <m/>
    <m/>
    <m/>
    <m/>
    <m/>
    <m/>
    <m/>
    <m/>
    <n v="43.9"/>
    <n v="39.1"/>
  </r>
  <r>
    <x v="1"/>
    <x v="3"/>
    <n v="0.1"/>
    <n v="0.3"/>
    <x v="1"/>
    <n v="1"/>
    <s v="row"/>
    <m/>
    <m/>
    <m/>
    <m/>
    <m/>
    <m/>
    <m/>
    <m/>
    <m/>
    <m/>
    <m/>
    <n v="7"/>
    <n v="10"/>
    <n v="6"/>
    <n v="9"/>
    <n v="19"/>
    <m/>
    <m/>
    <m/>
    <m/>
    <m/>
    <m/>
    <m/>
    <m/>
    <m/>
    <m/>
    <m/>
    <m/>
    <m/>
    <m/>
    <m/>
    <m/>
    <m/>
    <m/>
    <m/>
    <m/>
    <m/>
    <m/>
    <n v="47.1"/>
    <n v="42.2"/>
  </r>
  <r>
    <x v="1"/>
    <x v="2"/>
    <n v="0"/>
    <n v="0.1"/>
    <x v="1"/>
    <n v="2"/>
    <s v="row"/>
    <m/>
    <m/>
    <m/>
    <m/>
    <m/>
    <m/>
    <m/>
    <m/>
    <m/>
    <m/>
    <m/>
    <n v="5"/>
    <n v="7"/>
    <n v="4"/>
    <n v="5"/>
    <n v="12"/>
    <m/>
    <m/>
    <m/>
    <m/>
    <m/>
    <m/>
    <m/>
    <m/>
    <m/>
    <m/>
    <m/>
    <m/>
    <m/>
    <m/>
    <m/>
    <m/>
    <m/>
    <m/>
    <m/>
    <m/>
    <m/>
    <m/>
    <n v="48.8"/>
    <n v="43.5"/>
  </r>
  <r>
    <x v="1"/>
    <x v="3"/>
    <n v="0.1"/>
    <n v="0.3"/>
    <x v="1"/>
    <n v="2"/>
    <s v="row"/>
    <m/>
    <m/>
    <m/>
    <m/>
    <m/>
    <m/>
    <m/>
    <m/>
    <m/>
    <m/>
    <m/>
    <n v="4"/>
    <n v="5"/>
    <n v="3"/>
    <n v="4"/>
    <n v="9"/>
    <m/>
    <m/>
    <m/>
    <m/>
    <m/>
    <m/>
    <m/>
    <m/>
    <m/>
    <m/>
    <m/>
    <m/>
    <m/>
    <m/>
    <m/>
    <m/>
    <m/>
    <m/>
    <m/>
    <m/>
    <m/>
    <m/>
    <n v="50.8"/>
    <n v="45.2"/>
  </r>
  <r>
    <x v="1"/>
    <x v="2"/>
    <n v="0"/>
    <n v="0.1"/>
    <x v="1"/>
    <n v="3"/>
    <s v="row"/>
    <m/>
    <m/>
    <m/>
    <m/>
    <m/>
    <m/>
    <m/>
    <m/>
    <m/>
    <m/>
    <m/>
    <n v="43"/>
    <n v="61"/>
    <n v="42"/>
    <n v="60"/>
    <n v="121"/>
    <m/>
    <m/>
    <m/>
    <m/>
    <m/>
    <m/>
    <m/>
    <m/>
    <m/>
    <m/>
    <m/>
    <m/>
    <m/>
    <m/>
    <m/>
    <m/>
    <m/>
    <m/>
    <m/>
    <m/>
    <m/>
    <m/>
    <n v="48.2"/>
    <n v="42.7"/>
  </r>
  <r>
    <x v="1"/>
    <x v="3"/>
    <n v="0.1"/>
    <n v="0.3"/>
    <x v="1"/>
    <n v="3"/>
    <s v="row"/>
    <m/>
    <m/>
    <m/>
    <m/>
    <m/>
    <m/>
    <m/>
    <m/>
    <m/>
    <m/>
    <m/>
    <n v="26"/>
    <n v="38"/>
    <n v="24"/>
    <n v="35"/>
    <n v="73"/>
    <m/>
    <m/>
    <m/>
    <m/>
    <m/>
    <m/>
    <m/>
    <m/>
    <m/>
    <m/>
    <m/>
    <m/>
    <m/>
    <m/>
    <m/>
    <m/>
    <m/>
    <m/>
    <m/>
    <m/>
    <m/>
    <m/>
    <n v="50.9"/>
    <n v="45.1"/>
  </r>
  <r>
    <x v="1"/>
    <x v="0"/>
    <n v="0"/>
    <n v="2.5000000000000001E-2"/>
    <x v="2"/>
    <s v="composite"/>
    <s v="surface row"/>
    <m/>
    <m/>
    <m/>
    <m/>
    <m/>
    <m/>
    <m/>
    <m/>
    <m/>
    <m/>
    <m/>
    <n v="2"/>
    <n v="2"/>
    <n v="4"/>
    <n v="6"/>
    <n v="8"/>
    <m/>
    <m/>
    <m/>
    <m/>
    <m/>
    <m/>
    <m/>
    <m/>
    <m/>
    <m/>
    <m/>
    <m/>
    <m/>
    <m/>
    <m/>
    <m/>
    <m/>
    <m/>
    <m/>
    <m/>
    <m/>
    <m/>
    <n v="39.700000000000003"/>
    <n v="35.6"/>
  </r>
  <r>
    <x v="1"/>
    <x v="1"/>
    <n v="0"/>
    <n v="2.5000000000000001E-2"/>
    <x v="2"/>
    <s v="composite"/>
    <s v="surface ir"/>
    <m/>
    <m/>
    <m/>
    <m/>
    <m/>
    <m/>
    <m/>
    <m/>
    <m/>
    <m/>
    <m/>
    <n v="2"/>
    <n v="2"/>
    <n v="6"/>
    <n v="9"/>
    <n v="11"/>
    <m/>
    <m/>
    <m/>
    <m/>
    <m/>
    <m/>
    <m/>
    <m/>
    <m/>
    <m/>
    <m/>
    <m/>
    <m/>
    <m/>
    <m/>
    <m/>
    <m/>
    <m/>
    <m/>
    <m/>
    <m/>
    <m/>
    <n v="49.8"/>
    <n v="45"/>
  </r>
  <r>
    <x v="1"/>
    <x v="2"/>
    <n v="0"/>
    <n v="0.1"/>
    <x v="2"/>
    <n v="1"/>
    <s v="row"/>
    <m/>
    <m/>
    <m/>
    <m/>
    <m/>
    <m/>
    <m/>
    <m/>
    <m/>
    <m/>
    <m/>
    <n v="6"/>
    <n v="8"/>
    <n v="5"/>
    <n v="7"/>
    <n v="15"/>
    <m/>
    <m/>
    <m/>
    <m/>
    <m/>
    <m/>
    <m/>
    <m/>
    <m/>
    <m/>
    <m/>
    <m/>
    <m/>
    <m/>
    <m/>
    <m/>
    <m/>
    <m/>
    <m/>
    <m/>
    <m/>
    <m/>
    <n v="45.3"/>
    <n v="40.5"/>
  </r>
  <r>
    <x v="1"/>
    <x v="3"/>
    <n v="0.1"/>
    <n v="0.3"/>
    <x v="2"/>
    <n v="1"/>
    <s v="row"/>
    <m/>
    <m/>
    <m/>
    <m/>
    <m/>
    <m/>
    <m/>
    <m/>
    <m/>
    <m/>
    <m/>
    <n v="2"/>
    <n v="3"/>
    <n v="3"/>
    <n v="4"/>
    <n v="7"/>
    <m/>
    <m/>
    <m/>
    <m/>
    <m/>
    <m/>
    <m/>
    <m/>
    <m/>
    <m/>
    <m/>
    <m/>
    <m/>
    <m/>
    <m/>
    <m/>
    <m/>
    <m/>
    <m/>
    <m/>
    <m/>
    <m/>
    <n v="45.2"/>
    <n v="40.700000000000003"/>
  </r>
  <r>
    <x v="1"/>
    <x v="2"/>
    <n v="0"/>
    <n v="0.1"/>
    <x v="2"/>
    <n v="2"/>
    <s v="row"/>
    <m/>
    <m/>
    <m/>
    <m/>
    <m/>
    <m/>
    <m/>
    <m/>
    <m/>
    <m/>
    <m/>
    <n v="2"/>
    <n v="2"/>
    <n v="4"/>
    <n v="5"/>
    <n v="7"/>
    <m/>
    <m/>
    <m/>
    <m/>
    <m/>
    <m/>
    <m/>
    <m/>
    <m/>
    <m/>
    <m/>
    <m/>
    <m/>
    <m/>
    <m/>
    <m/>
    <m/>
    <m/>
    <m/>
    <m/>
    <m/>
    <m/>
    <n v="37.299999999999997"/>
    <n v="33.4"/>
  </r>
  <r>
    <x v="1"/>
    <x v="3"/>
    <n v="0.1"/>
    <n v="0.3"/>
    <x v="2"/>
    <n v="2"/>
    <s v="row"/>
    <m/>
    <m/>
    <m/>
    <m/>
    <m/>
    <m/>
    <m/>
    <m/>
    <m/>
    <m/>
    <m/>
    <n v="2"/>
    <n v="3"/>
    <n v="3"/>
    <n v="4"/>
    <n v="7"/>
    <m/>
    <m/>
    <m/>
    <m/>
    <m/>
    <m/>
    <m/>
    <m/>
    <m/>
    <m/>
    <m/>
    <m/>
    <m/>
    <m/>
    <m/>
    <m/>
    <m/>
    <m/>
    <m/>
    <m/>
    <m/>
    <m/>
    <n v="42.5"/>
    <n v="38.4"/>
  </r>
  <r>
    <x v="1"/>
    <x v="2"/>
    <n v="0"/>
    <n v="0.1"/>
    <x v="2"/>
    <n v="3"/>
    <s v="row"/>
    <m/>
    <m/>
    <m/>
    <m/>
    <m/>
    <m/>
    <m/>
    <m/>
    <m/>
    <m/>
    <m/>
    <n v="16"/>
    <n v="22"/>
    <n v="24"/>
    <n v="33"/>
    <n v="55"/>
    <m/>
    <m/>
    <m/>
    <m/>
    <m/>
    <m/>
    <m/>
    <m/>
    <m/>
    <m/>
    <m/>
    <m/>
    <m/>
    <m/>
    <m/>
    <m/>
    <m/>
    <m/>
    <m/>
    <m/>
    <m/>
    <m/>
    <n v="41.7"/>
    <n v="37.4"/>
  </r>
  <r>
    <x v="1"/>
    <x v="3"/>
    <n v="0.1"/>
    <n v="0.3"/>
    <x v="2"/>
    <n v="3"/>
    <s v="row"/>
    <m/>
    <m/>
    <m/>
    <m/>
    <m/>
    <m/>
    <m/>
    <m/>
    <m/>
    <m/>
    <m/>
    <n v="9"/>
    <n v="12"/>
    <n v="15"/>
    <n v="20"/>
    <n v="32"/>
    <m/>
    <m/>
    <m/>
    <m/>
    <m/>
    <m/>
    <m/>
    <m/>
    <m/>
    <m/>
    <m/>
    <m/>
    <m/>
    <m/>
    <m/>
    <m/>
    <m/>
    <m/>
    <m/>
    <m/>
    <m/>
    <m/>
    <n v="44.4"/>
    <n v="40.200000000000003"/>
  </r>
  <r>
    <x v="1"/>
    <x v="0"/>
    <n v="0"/>
    <n v="2.5000000000000001E-2"/>
    <x v="3"/>
    <s v="composite"/>
    <s v="surface row"/>
    <m/>
    <m/>
    <m/>
    <m/>
    <m/>
    <m/>
    <m/>
    <m/>
    <m/>
    <m/>
    <m/>
    <n v="2"/>
    <n v="2"/>
    <n v="6"/>
    <n v="8"/>
    <n v="10"/>
    <m/>
    <m/>
    <m/>
    <m/>
    <m/>
    <m/>
    <m/>
    <m/>
    <m/>
    <m/>
    <m/>
    <m/>
    <m/>
    <m/>
    <m/>
    <m/>
    <m/>
    <m/>
    <m/>
    <m/>
    <m/>
    <m/>
    <n v="38.9"/>
    <n v="34.5"/>
  </r>
  <r>
    <x v="1"/>
    <x v="1"/>
    <n v="0"/>
    <n v="2.5000000000000001E-2"/>
    <x v="3"/>
    <s v="composite"/>
    <s v="surface ir"/>
    <m/>
    <m/>
    <m/>
    <m/>
    <m/>
    <m/>
    <m/>
    <m/>
    <m/>
    <m/>
    <m/>
    <n v="2"/>
    <n v="2"/>
    <n v="10"/>
    <n v="15"/>
    <n v="17"/>
    <m/>
    <m/>
    <m/>
    <m/>
    <m/>
    <m/>
    <m/>
    <m/>
    <m/>
    <m/>
    <m/>
    <m/>
    <m/>
    <m/>
    <m/>
    <m/>
    <m/>
    <m/>
    <m/>
    <m/>
    <m/>
    <m/>
    <n v="50.1"/>
    <n v="45.2"/>
  </r>
  <r>
    <x v="1"/>
    <x v="2"/>
    <n v="0"/>
    <n v="0.1"/>
    <x v="3"/>
    <n v="1"/>
    <s v="row"/>
    <m/>
    <m/>
    <m/>
    <m/>
    <m/>
    <m/>
    <m/>
    <m/>
    <m/>
    <m/>
    <m/>
    <n v="3"/>
    <n v="4"/>
    <n v="4"/>
    <n v="6"/>
    <n v="10"/>
    <m/>
    <m/>
    <m/>
    <m/>
    <m/>
    <m/>
    <m/>
    <m/>
    <m/>
    <m/>
    <m/>
    <m/>
    <m/>
    <m/>
    <m/>
    <m/>
    <m/>
    <m/>
    <m/>
    <m/>
    <m/>
    <m/>
    <n v="39.1"/>
    <n v="34.6"/>
  </r>
  <r>
    <x v="1"/>
    <x v="3"/>
    <n v="0.1"/>
    <n v="0.3"/>
    <x v="3"/>
    <n v="1"/>
    <s v="row"/>
    <m/>
    <m/>
    <m/>
    <m/>
    <m/>
    <m/>
    <m/>
    <m/>
    <m/>
    <m/>
    <m/>
    <n v="2"/>
    <n v="2"/>
    <n v="4"/>
    <n v="6"/>
    <n v="8"/>
    <m/>
    <m/>
    <m/>
    <m/>
    <m/>
    <m/>
    <m/>
    <m/>
    <m/>
    <m/>
    <m/>
    <m/>
    <m/>
    <m/>
    <m/>
    <m/>
    <m/>
    <m/>
    <m/>
    <m/>
    <m/>
    <m/>
    <n v="44.6"/>
    <n v="39.9"/>
  </r>
  <r>
    <x v="1"/>
    <x v="2"/>
    <n v="0"/>
    <n v="0.1"/>
    <x v="3"/>
    <n v="2"/>
    <s v="row"/>
    <m/>
    <m/>
    <m/>
    <m/>
    <m/>
    <m/>
    <m/>
    <m/>
    <m/>
    <m/>
    <m/>
    <n v="2"/>
    <n v="2"/>
    <n v="4"/>
    <n v="5"/>
    <n v="7"/>
    <m/>
    <m/>
    <m/>
    <m/>
    <m/>
    <m/>
    <m/>
    <m/>
    <m/>
    <m/>
    <m/>
    <m/>
    <m/>
    <m/>
    <m/>
    <m/>
    <m/>
    <m/>
    <m/>
    <m/>
    <m/>
    <m/>
    <n v="38.200000000000003"/>
    <n v="34"/>
  </r>
  <r>
    <x v="1"/>
    <x v="3"/>
    <n v="0.1"/>
    <n v="0.3"/>
    <x v="3"/>
    <n v="2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41.6"/>
    <n v="37.200000000000003"/>
  </r>
  <r>
    <x v="1"/>
    <x v="2"/>
    <n v="0"/>
    <n v="0.1"/>
    <x v="3"/>
    <n v="3"/>
    <s v="row"/>
    <m/>
    <m/>
    <m/>
    <m/>
    <m/>
    <m/>
    <m/>
    <m/>
    <m/>
    <m/>
    <m/>
    <n v="3"/>
    <n v="4"/>
    <n v="5"/>
    <n v="7"/>
    <n v="11"/>
    <m/>
    <m/>
    <m/>
    <m/>
    <m/>
    <m/>
    <m/>
    <m/>
    <m/>
    <m/>
    <m/>
    <m/>
    <m/>
    <m/>
    <m/>
    <m/>
    <m/>
    <m/>
    <m/>
    <m/>
    <m/>
    <m/>
    <n v="41.2"/>
    <n v="36.6"/>
  </r>
  <r>
    <x v="1"/>
    <x v="3"/>
    <n v="0.1"/>
    <n v="0.3"/>
    <x v="3"/>
    <n v="3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43.9"/>
    <n v="39.4"/>
  </r>
  <r>
    <x v="1"/>
    <x v="0"/>
    <n v="0"/>
    <n v="2.5000000000000001E-2"/>
    <x v="4"/>
    <s v="composite"/>
    <s v="surface 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33.1"/>
    <n v="29.5"/>
  </r>
  <r>
    <x v="1"/>
    <x v="1"/>
    <n v="0"/>
    <n v="2.5000000000000001E-2"/>
    <x v="4"/>
    <s v="composite"/>
    <s v="surface ir"/>
    <m/>
    <m/>
    <m/>
    <m/>
    <m/>
    <m/>
    <m/>
    <m/>
    <m/>
    <m/>
    <m/>
    <n v="2"/>
    <n v="2"/>
    <n v="6"/>
    <n v="9"/>
    <n v="11"/>
    <m/>
    <m/>
    <m/>
    <m/>
    <m/>
    <m/>
    <m/>
    <m/>
    <m/>
    <m/>
    <m/>
    <m/>
    <m/>
    <m/>
    <m/>
    <m/>
    <m/>
    <m/>
    <m/>
    <m/>
    <m/>
    <m/>
    <n v="41.3"/>
    <n v="37.299999999999997"/>
  </r>
  <r>
    <x v="1"/>
    <x v="0"/>
    <n v="0"/>
    <n v="2.5000000000000001E-2"/>
    <x v="5"/>
    <s v="composite"/>
    <s v="surface row"/>
    <m/>
    <m/>
    <m/>
    <m/>
    <m/>
    <m/>
    <m/>
    <m/>
    <m/>
    <m/>
    <m/>
    <n v="28"/>
    <n v="34"/>
    <n v="69"/>
    <n v="86"/>
    <n v="120"/>
    <m/>
    <m/>
    <m/>
    <m/>
    <m/>
    <m/>
    <m/>
    <m/>
    <m/>
    <m/>
    <m/>
    <m/>
    <m/>
    <m/>
    <m/>
    <m/>
    <m/>
    <m/>
    <m/>
    <m/>
    <m/>
    <m/>
    <n v="27.7"/>
    <n v="24.8"/>
  </r>
  <r>
    <x v="1"/>
    <x v="1"/>
    <n v="0"/>
    <n v="2.5000000000000001E-2"/>
    <x v="5"/>
    <s v="composite"/>
    <s v="surface ir"/>
    <m/>
    <m/>
    <m/>
    <m/>
    <m/>
    <m/>
    <m/>
    <m/>
    <m/>
    <m/>
    <m/>
    <n v="2"/>
    <n v="2"/>
    <n v="9"/>
    <n v="12"/>
    <n v="14"/>
    <m/>
    <m/>
    <m/>
    <m/>
    <m/>
    <m/>
    <m/>
    <m/>
    <m/>
    <m/>
    <m/>
    <m/>
    <m/>
    <m/>
    <m/>
    <m/>
    <m/>
    <m/>
    <m/>
    <m/>
    <m/>
    <m/>
    <n v="39.6"/>
    <n v="36.299999999999997"/>
  </r>
  <r>
    <x v="1"/>
    <x v="2"/>
    <n v="0"/>
    <n v="0.1"/>
    <x v="4"/>
    <n v="1"/>
    <s v="row"/>
    <m/>
    <m/>
    <m/>
    <m/>
    <m/>
    <m/>
    <m/>
    <m/>
    <m/>
    <m/>
    <m/>
    <n v="2"/>
    <n v="2"/>
    <n v="4"/>
    <n v="5"/>
    <n v="7"/>
    <m/>
    <m/>
    <m/>
    <m/>
    <m/>
    <m/>
    <m/>
    <m/>
    <m/>
    <m/>
    <m/>
    <m/>
    <m/>
    <m/>
    <m/>
    <m/>
    <m/>
    <m/>
    <m/>
    <m/>
    <m/>
    <m/>
    <n v="32.9"/>
    <n v="29.3"/>
  </r>
  <r>
    <x v="1"/>
    <x v="3"/>
    <n v="0.1"/>
    <n v="0.3"/>
    <x v="4"/>
    <n v="1"/>
    <s v="row"/>
    <m/>
    <m/>
    <m/>
    <m/>
    <m/>
    <m/>
    <m/>
    <m/>
    <m/>
    <m/>
    <m/>
    <n v="2"/>
    <n v="2"/>
    <n v="4"/>
    <n v="5"/>
    <n v="7"/>
    <m/>
    <m/>
    <m/>
    <m/>
    <m/>
    <m/>
    <m/>
    <m/>
    <m/>
    <m/>
    <m/>
    <m/>
    <m/>
    <m/>
    <m/>
    <m/>
    <m/>
    <m/>
    <m/>
    <m/>
    <m/>
    <m/>
    <n v="40.5"/>
    <n v="36.6"/>
  </r>
  <r>
    <x v="1"/>
    <x v="2"/>
    <n v="0"/>
    <n v="0.1"/>
    <x v="4"/>
    <n v="2"/>
    <s v="row"/>
    <m/>
    <m/>
    <m/>
    <m/>
    <m/>
    <m/>
    <m/>
    <m/>
    <m/>
    <m/>
    <m/>
    <n v="2"/>
    <n v="2"/>
    <n v="3"/>
    <n v="4"/>
    <n v="6"/>
    <m/>
    <m/>
    <m/>
    <m/>
    <m/>
    <m/>
    <m/>
    <m/>
    <m/>
    <m/>
    <m/>
    <m/>
    <m/>
    <m/>
    <m/>
    <m/>
    <m/>
    <m/>
    <m/>
    <m/>
    <m/>
    <m/>
    <n v="34.6"/>
    <n v="30.8"/>
  </r>
  <r>
    <x v="1"/>
    <x v="3"/>
    <n v="0.1"/>
    <n v="0.3"/>
    <x v="4"/>
    <n v="2"/>
    <s v="row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38.4"/>
    <n v="34.9"/>
  </r>
  <r>
    <x v="1"/>
    <x v="2"/>
    <n v="0"/>
    <n v="0.1"/>
    <x v="4"/>
    <n v="3"/>
    <s v="row"/>
    <m/>
    <m/>
    <m/>
    <m/>
    <m/>
    <m/>
    <m/>
    <m/>
    <m/>
    <m/>
    <m/>
    <n v="2"/>
    <n v="2"/>
    <n v="3"/>
    <n v="3"/>
    <n v="5"/>
    <m/>
    <m/>
    <m/>
    <m/>
    <m/>
    <m/>
    <m/>
    <m/>
    <m/>
    <m/>
    <m/>
    <m/>
    <m/>
    <m/>
    <m/>
    <m/>
    <m/>
    <m/>
    <m/>
    <m/>
    <m/>
    <m/>
    <n v="38"/>
    <n v="33.9"/>
  </r>
  <r>
    <x v="1"/>
    <x v="3"/>
    <n v="0.1"/>
    <n v="0.3"/>
    <x v="4"/>
    <n v="3"/>
    <s v="row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42.8"/>
    <n v="38.700000000000003"/>
  </r>
  <r>
    <x v="1"/>
    <x v="2"/>
    <n v="0"/>
    <n v="0.1"/>
    <x v="5"/>
    <s v="composite"/>
    <s v="row"/>
    <m/>
    <m/>
    <m/>
    <m/>
    <m/>
    <m/>
    <m/>
    <m/>
    <m/>
    <m/>
    <m/>
    <n v="3"/>
    <n v="4"/>
    <n v="4"/>
    <n v="5"/>
    <n v="9"/>
    <m/>
    <m/>
    <m/>
    <m/>
    <m/>
    <m/>
    <m/>
    <m/>
    <m/>
    <m/>
    <m/>
    <m/>
    <m/>
    <m/>
    <m/>
    <m/>
    <m/>
    <m/>
    <m/>
    <m/>
    <m/>
    <m/>
    <n v="28.7"/>
    <n v="25.8"/>
  </r>
  <r>
    <x v="1"/>
    <x v="3"/>
    <n v="0.1"/>
    <n v="0.3"/>
    <x v="5"/>
    <s v="composite"/>
    <s v="row"/>
    <m/>
    <m/>
    <m/>
    <m/>
    <m/>
    <m/>
    <m/>
    <m/>
    <m/>
    <m/>
    <m/>
    <n v="2"/>
    <n v="2"/>
    <n v="4"/>
    <n v="5"/>
    <n v="7"/>
    <m/>
    <m/>
    <m/>
    <m/>
    <m/>
    <m/>
    <m/>
    <m/>
    <m/>
    <m/>
    <m/>
    <m/>
    <m/>
    <m/>
    <m/>
    <m/>
    <m/>
    <m/>
    <m/>
    <m/>
    <m/>
    <m/>
    <n v="31.8"/>
    <n v="28.9"/>
  </r>
  <r>
    <x v="2"/>
    <x v="0"/>
    <n v="0"/>
    <n v="2.5000000000000001E-2"/>
    <x v="0"/>
    <s v="composite"/>
    <s v="surface row"/>
    <m/>
    <m/>
    <m/>
    <m/>
    <m/>
    <m/>
    <m/>
    <m/>
    <m/>
    <m/>
    <m/>
    <n v="2"/>
    <n v="2"/>
    <n v="11"/>
    <n v="7"/>
    <n v="9"/>
    <m/>
    <m/>
    <m/>
    <m/>
    <m/>
    <m/>
    <m/>
    <m/>
    <m/>
    <m/>
    <m/>
    <m/>
    <m/>
    <m/>
    <m/>
    <m/>
    <m/>
    <m/>
    <m/>
    <m/>
    <m/>
    <m/>
    <n v="55.3"/>
    <n v="49.7"/>
  </r>
  <r>
    <x v="2"/>
    <x v="1"/>
    <n v="0"/>
    <n v="2.5000000000000001E-2"/>
    <x v="0"/>
    <s v="composite"/>
    <s v="surface ir"/>
    <m/>
    <m/>
    <m/>
    <m/>
    <m/>
    <m/>
    <m/>
    <m/>
    <m/>
    <m/>
    <m/>
    <n v="2"/>
    <n v="2"/>
    <n v="18"/>
    <n v="11"/>
    <n v="13"/>
    <m/>
    <m/>
    <m/>
    <m/>
    <m/>
    <m/>
    <m/>
    <m/>
    <m/>
    <m/>
    <m/>
    <m/>
    <m/>
    <m/>
    <m/>
    <m/>
    <m/>
    <m/>
    <m/>
    <m/>
    <m/>
    <m/>
    <n v="60.6"/>
    <n v="54.9"/>
  </r>
  <r>
    <x v="2"/>
    <x v="2"/>
    <n v="0"/>
    <n v="0.1"/>
    <x v="0"/>
    <n v="1"/>
    <s v="row"/>
    <m/>
    <m/>
    <m/>
    <m/>
    <m/>
    <m/>
    <m/>
    <m/>
    <m/>
    <m/>
    <m/>
    <n v="2"/>
    <n v="2"/>
    <n v="9"/>
    <n v="6"/>
    <n v="8"/>
    <m/>
    <m/>
    <m/>
    <m/>
    <m/>
    <m/>
    <m/>
    <m/>
    <m/>
    <m/>
    <m/>
    <m/>
    <m/>
    <m/>
    <m/>
    <m/>
    <m/>
    <m/>
    <m/>
    <m/>
    <m/>
    <m/>
    <n v="53.8"/>
    <n v="48.1"/>
  </r>
  <r>
    <x v="2"/>
    <x v="3"/>
    <n v="0.1"/>
    <n v="0.3"/>
    <x v="0"/>
    <n v="1"/>
    <s v="row"/>
    <m/>
    <m/>
    <m/>
    <m/>
    <m/>
    <m/>
    <m/>
    <m/>
    <m/>
    <m/>
    <m/>
    <n v="2"/>
    <n v="2"/>
    <n v="7"/>
    <n v="4"/>
    <n v="6"/>
    <m/>
    <m/>
    <m/>
    <m/>
    <m/>
    <m/>
    <m/>
    <m/>
    <m/>
    <m/>
    <m/>
    <m/>
    <m/>
    <m/>
    <m/>
    <m/>
    <m/>
    <m/>
    <m/>
    <m/>
    <m/>
    <m/>
    <n v="53.5"/>
    <n v="47.6"/>
  </r>
  <r>
    <x v="2"/>
    <x v="2"/>
    <n v="0"/>
    <n v="0.1"/>
    <x v="0"/>
    <n v="2"/>
    <s v="row"/>
    <m/>
    <m/>
    <m/>
    <m/>
    <m/>
    <m/>
    <m/>
    <m/>
    <m/>
    <m/>
    <m/>
    <n v="2"/>
    <n v="2"/>
    <n v="7"/>
    <n v="5"/>
    <n v="7"/>
    <m/>
    <m/>
    <m/>
    <m/>
    <m/>
    <m/>
    <m/>
    <m/>
    <m/>
    <m/>
    <m/>
    <m/>
    <m/>
    <m/>
    <m/>
    <m/>
    <m/>
    <m/>
    <m/>
    <m/>
    <m/>
    <m/>
    <n v="54.7"/>
    <n v="48.9"/>
  </r>
  <r>
    <x v="2"/>
    <x v="3"/>
    <n v="0.1"/>
    <n v="0.3"/>
    <x v="0"/>
    <n v="2"/>
    <s v="row"/>
    <m/>
    <m/>
    <m/>
    <m/>
    <m/>
    <m/>
    <m/>
    <m/>
    <m/>
    <m/>
    <m/>
    <n v="2"/>
    <n v="2"/>
    <n v="6"/>
    <n v="4"/>
    <n v="6"/>
    <m/>
    <m/>
    <m/>
    <m/>
    <m/>
    <m/>
    <m/>
    <m/>
    <m/>
    <m/>
    <m/>
    <m/>
    <m/>
    <m/>
    <m/>
    <m/>
    <m/>
    <m/>
    <m/>
    <m/>
    <m/>
    <m/>
    <n v="52.2"/>
    <n v="46.9"/>
  </r>
  <r>
    <x v="2"/>
    <x v="2"/>
    <n v="0"/>
    <n v="0.1"/>
    <x v="0"/>
    <n v="3"/>
    <s v="row"/>
    <m/>
    <m/>
    <m/>
    <m/>
    <m/>
    <m/>
    <m/>
    <m/>
    <m/>
    <m/>
    <m/>
    <n v="2"/>
    <n v="2"/>
    <n v="7"/>
    <n v="5"/>
    <n v="7"/>
    <m/>
    <m/>
    <m/>
    <m/>
    <m/>
    <m/>
    <m/>
    <m/>
    <m/>
    <m/>
    <m/>
    <m/>
    <m/>
    <m/>
    <m/>
    <m/>
    <m/>
    <m/>
    <m/>
    <m/>
    <m/>
    <m/>
    <n v="47.6"/>
    <n v="43.2"/>
  </r>
  <r>
    <x v="2"/>
    <x v="3"/>
    <n v="0.1"/>
    <n v="0.3"/>
    <x v="0"/>
    <n v="3"/>
    <s v="row"/>
    <m/>
    <m/>
    <m/>
    <m/>
    <m/>
    <m/>
    <m/>
    <m/>
    <m/>
    <m/>
    <m/>
    <n v="6"/>
    <n v="4"/>
    <n v="4"/>
    <n v="3"/>
    <n v="7"/>
    <m/>
    <m/>
    <m/>
    <m/>
    <m/>
    <m/>
    <m/>
    <m/>
    <m/>
    <m/>
    <m/>
    <m/>
    <m/>
    <m/>
    <m/>
    <m/>
    <m/>
    <m/>
    <m/>
    <m/>
    <m/>
    <m/>
    <n v="42.2"/>
    <n v="38.1"/>
  </r>
  <r>
    <x v="2"/>
    <x v="0"/>
    <n v="0"/>
    <n v="2.5000000000000001E-2"/>
    <x v="1"/>
    <s v="composite"/>
    <s v="surface row"/>
    <m/>
    <m/>
    <m/>
    <m/>
    <m/>
    <m/>
    <m/>
    <m/>
    <m/>
    <m/>
    <m/>
    <n v="2"/>
    <n v="2"/>
    <n v="11"/>
    <n v="7"/>
    <n v="9"/>
    <m/>
    <m/>
    <m/>
    <m/>
    <m/>
    <m/>
    <m/>
    <m/>
    <m/>
    <m/>
    <m/>
    <m/>
    <m/>
    <m/>
    <m/>
    <m/>
    <m/>
    <m/>
    <m/>
    <m/>
    <m/>
    <m/>
    <n v="57.3"/>
    <n v="52"/>
  </r>
  <r>
    <x v="2"/>
    <x v="1"/>
    <n v="0"/>
    <n v="2.5000000000000001E-2"/>
    <x v="1"/>
    <s v="composite"/>
    <s v="surface ir"/>
    <m/>
    <m/>
    <m/>
    <m/>
    <m/>
    <m/>
    <m/>
    <m/>
    <m/>
    <m/>
    <m/>
    <n v="2"/>
    <n v="2"/>
    <n v="10"/>
    <n v="7"/>
    <n v="9"/>
    <m/>
    <m/>
    <m/>
    <m/>
    <m/>
    <m/>
    <m/>
    <m/>
    <m/>
    <m/>
    <m/>
    <m/>
    <m/>
    <m/>
    <m/>
    <m/>
    <m/>
    <m/>
    <m/>
    <m/>
    <m/>
    <m/>
    <n v="54.2"/>
    <n v="48.8"/>
  </r>
  <r>
    <x v="2"/>
    <x v="2"/>
    <n v="0"/>
    <n v="0.1"/>
    <x v="1"/>
    <n v="1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56.4"/>
    <n v="51.2"/>
  </r>
  <r>
    <x v="2"/>
    <x v="3"/>
    <n v="0.1"/>
    <n v="0.3"/>
    <x v="1"/>
    <n v="1"/>
    <s v="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60"/>
    <n v="54.5"/>
  </r>
  <r>
    <x v="2"/>
    <x v="2"/>
    <n v="0"/>
    <n v="0.1"/>
    <x v="1"/>
    <n v="2"/>
    <s v="row"/>
    <m/>
    <m/>
    <m/>
    <m/>
    <m/>
    <m/>
    <m/>
    <m/>
    <m/>
    <m/>
    <m/>
    <n v="2"/>
    <n v="2"/>
    <n v="7"/>
    <n v="4"/>
    <n v="6"/>
    <m/>
    <m/>
    <m/>
    <m/>
    <m/>
    <m/>
    <m/>
    <m/>
    <m/>
    <m/>
    <m/>
    <m/>
    <m/>
    <m/>
    <m/>
    <m/>
    <m/>
    <m/>
    <m/>
    <m/>
    <m/>
    <m/>
    <n v="51.7"/>
    <n v="46.9"/>
  </r>
  <r>
    <x v="2"/>
    <x v="3"/>
    <n v="0.1"/>
    <n v="0.3"/>
    <x v="1"/>
    <n v="2"/>
    <s v="row"/>
    <m/>
    <m/>
    <m/>
    <m/>
    <m/>
    <m/>
    <m/>
    <m/>
    <m/>
    <m/>
    <m/>
    <n v="2"/>
    <n v="2"/>
    <n v="4"/>
    <n v="2"/>
    <n v="4"/>
    <m/>
    <m/>
    <m/>
    <m/>
    <m/>
    <m/>
    <m/>
    <m/>
    <m/>
    <m/>
    <m/>
    <m/>
    <m/>
    <m/>
    <m/>
    <m/>
    <m/>
    <m/>
    <m/>
    <m/>
    <m/>
    <m/>
    <n v="57.6"/>
    <n v="51.9"/>
  </r>
  <r>
    <x v="2"/>
    <x v="2"/>
    <n v="0"/>
    <n v="0.1"/>
    <x v="1"/>
    <n v="3"/>
    <s v="row"/>
    <m/>
    <m/>
    <m/>
    <m/>
    <m/>
    <m/>
    <m/>
    <m/>
    <m/>
    <m/>
    <m/>
    <n v="2"/>
    <n v="2"/>
    <n v="9"/>
    <n v="6"/>
    <n v="8"/>
    <m/>
    <m/>
    <m/>
    <m/>
    <m/>
    <m/>
    <m/>
    <m/>
    <m/>
    <m/>
    <m/>
    <m/>
    <m/>
    <m/>
    <m/>
    <m/>
    <m/>
    <m/>
    <m/>
    <m/>
    <m/>
    <m/>
    <n v="54.4"/>
    <n v="48.9"/>
  </r>
  <r>
    <x v="2"/>
    <x v="3"/>
    <n v="0.1"/>
    <n v="0.3"/>
    <x v="1"/>
    <n v="3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54.5"/>
    <n v="49.6"/>
  </r>
  <r>
    <x v="2"/>
    <x v="0"/>
    <n v="0"/>
    <n v="2.5000000000000001E-2"/>
    <x v="2"/>
    <s v="composite"/>
    <s v="surface row"/>
    <m/>
    <m/>
    <m/>
    <m/>
    <m/>
    <m/>
    <m/>
    <m/>
    <m/>
    <m/>
    <m/>
    <n v="2"/>
    <n v="2"/>
    <n v="10"/>
    <n v="7"/>
    <n v="9"/>
    <m/>
    <m/>
    <m/>
    <m/>
    <m/>
    <m/>
    <m/>
    <m/>
    <m/>
    <m/>
    <m/>
    <m/>
    <m/>
    <m/>
    <m/>
    <m/>
    <m/>
    <m/>
    <m/>
    <m/>
    <m/>
    <m/>
    <n v="49.9"/>
    <n v="45.9"/>
  </r>
  <r>
    <x v="2"/>
    <x v="1"/>
    <n v="0"/>
    <n v="2.5000000000000001E-2"/>
    <x v="2"/>
    <s v="composite"/>
    <s v="surface ir"/>
    <m/>
    <m/>
    <m/>
    <m/>
    <m/>
    <m/>
    <m/>
    <m/>
    <m/>
    <m/>
    <m/>
    <n v="2"/>
    <n v="2"/>
    <n v="11"/>
    <n v="7"/>
    <n v="9"/>
    <m/>
    <m/>
    <m/>
    <m/>
    <m/>
    <m/>
    <m/>
    <m/>
    <m/>
    <m/>
    <m/>
    <m/>
    <m/>
    <m/>
    <m/>
    <m/>
    <m/>
    <m/>
    <m/>
    <m/>
    <m/>
    <m/>
    <n v="56.3"/>
    <n v="51.4"/>
  </r>
  <r>
    <x v="2"/>
    <x v="2"/>
    <n v="0"/>
    <n v="0.1"/>
    <x v="2"/>
    <n v="1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52"/>
    <n v="47.1"/>
  </r>
  <r>
    <x v="2"/>
    <x v="3"/>
    <n v="0.1"/>
    <n v="0.3"/>
    <x v="2"/>
    <n v="1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54.6"/>
    <n v="51.1"/>
  </r>
  <r>
    <x v="2"/>
    <x v="2"/>
    <n v="0"/>
    <n v="0.1"/>
    <x v="2"/>
    <n v="2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51.9"/>
    <n v="47.2"/>
  </r>
  <r>
    <x v="2"/>
    <x v="3"/>
    <n v="0.1"/>
    <n v="0.3"/>
    <x v="2"/>
    <n v="2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54.3"/>
    <n v="49.5"/>
  </r>
  <r>
    <x v="2"/>
    <x v="2"/>
    <n v="0"/>
    <n v="0.1"/>
    <x v="2"/>
    <n v="3"/>
    <s v="row"/>
    <m/>
    <m/>
    <m/>
    <m/>
    <m/>
    <m/>
    <m/>
    <m/>
    <m/>
    <m/>
    <m/>
    <n v="2"/>
    <n v="2"/>
    <n v="6"/>
    <n v="4"/>
    <n v="6"/>
    <m/>
    <m/>
    <m/>
    <m/>
    <m/>
    <m/>
    <m/>
    <m/>
    <m/>
    <m/>
    <m/>
    <m/>
    <m/>
    <m/>
    <m/>
    <m/>
    <m/>
    <m/>
    <m/>
    <m/>
    <m/>
    <m/>
    <n v="50.2"/>
    <n v="45.4"/>
  </r>
  <r>
    <x v="2"/>
    <x v="3"/>
    <n v="0.1"/>
    <n v="0.3"/>
    <x v="2"/>
    <n v="3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53.1"/>
    <n v="48.1"/>
  </r>
  <r>
    <x v="2"/>
    <x v="0"/>
    <n v="0"/>
    <n v="2.5000000000000001E-2"/>
    <x v="3"/>
    <s v="composite"/>
    <s v="surface row"/>
    <m/>
    <m/>
    <m/>
    <m/>
    <m/>
    <m/>
    <m/>
    <m/>
    <m/>
    <m/>
    <m/>
    <n v="2"/>
    <n v="2"/>
    <n v="11"/>
    <n v="7"/>
    <n v="9"/>
    <m/>
    <m/>
    <m/>
    <m/>
    <m/>
    <m/>
    <m/>
    <m/>
    <m/>
    <m/>
    <m/>
    <m/>
    <m/>
    <m/>
    <m/>
    <m/>
    <m/>
    <m/>
    <m/>
    <m/>
    <m/>
    <m/>
    <n v="60.7"/>
    <n v="55.2"/>
  </r>
  <r>
    <x v="2"/>
    <x v="1"/>
    <n v="0"/>
    <n v="2.5000000000000001E-2"/>
    <x v="3"/>
    <s v="composite"/>
    <s v="surface ir"/>
    <m/>
    <m/>
    <m/>
    <m/>
    <m/>
    <m/>
    <m/>
    <m/>
    <m/>
    <m/>
    <m/>
    <n v="2"/>
    <n v="2"/>
    <n v="12"/>
    <n v="8"/>
    <n v="10"/>
    <m/>
    <m/>
    <m/>
    <m/>
    <m/>
    <m/>
    <m/>
    <m/>
    <m/>
    <m/>
    <m/>
    <m/>
    <m/>
    <m/>
    <m/>
    <m/>
    <m/>
    <m/>
    <m/>
    <m/>
    <m/>
    <m/>
    <n v="56.7"/>
    <n v="51.4"/>
  </r>
  <r>
    <x v="2"/>
    <x v="2"/>
    <n v="0"/>
    <n v="0.1"/>
    <x v="3"/>
    <n v="1"/>
    <s v="row"/>
    <m/>
    <m/>
    <m/>
    <m/>
    <m/>
    <m/>
    <m/>
    <m/>
    <m/>
    <m/>
    <m/>
    <n v="3"/>
    <n v="2"/>
    <n v="11"/>
    <n v="8"/>
    <n v="10"/>
    <m/>
    <m/>
    <m/>
    <m/>
    <m/>
    <m/>
    <m/>
    <m/>
    <m/>
    <m/>
    <m/>
    <m/>
    <m/>
    <m/>
    <m/>
    <m/>
    <m/>
    <m/>
    <m/>
    <m/>
    <m/>
    <m/>
    <n v="53.4"/>
    <n v="48.2"/>
  </r>
  <r>
    <x v="2"/>
    <x v="3"/>
    <n v="0.1"/>
    <n v="0.3"/>
    <x v="3"/>
    <n v="1"/>
    <s v="row"/>
    <m/>
    <m/>
    <m/>
    <m/>
    <m/>
    <m/>
    <m/>
    <m/>
    <m/>
    <m/>
    <m/>
    <n v="2"/>
    <n v="2"/>
    <n v="5"/>
    <n v="4"/>
    <n v="6"/>
    <m/>
    <m/>
    <m/>
    <m/>
    <m/>
    <m/>
    <m/>
    <m/>
    <m/>
    <m/>
    <m/>
    <m/>
    <m/>
    <m/>
    <m/>
    <m/>
    <m/>
    <m/>
    <m/>
    <m/>
    <m/>
    <m/>
    <n v="50.7"/>
    <n v="45.7"/>
  </r>
  <r>
    <x v="2"/>
    <x v="2"/>
    <n v="0"/>
    <n v="0.1"/>
    <x v="3"/>
    <n v="2"/>
    <s v="row"/>
    <m/>
    <m/>
    <m/>
    <m/>
    <m/>
    <m/>
    <m/>
    <m/>
    <m/>
    <m/>
    <m/>
    <n v="2"/>
    <n v="2"/>
    <n v="7"/>
    <n v="5"/>
    <n v="7"/>
    <m/>
    <m/>
    <m/>
    <m/>
    <m/>
    <m/>
    <m/>
    <m/>
    <m/>
    <m/>
    <m/>
    <m/>
    <m/>
    <m/>
    <m/>
    <m/>
    <m/>
    <m/>
    <m/>
    <m/>
    <m/>
    <m/>
    <n v="52.1"/>
    <n v="47.1"/>
  </r>
  <r>
    <x v="2"/>
    <x v="3"/>
    <n v="0.1"/>
    <n v="0.3"/>
    <x v="3"/>
    <n v="2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55.7"/>
    <n v="50.4"/>
  </r>
  <r>
    <x v="2"/>
    <x v="2"/>
    <n v="0"/>
    <n v="0.1"/>
    <x v="3"/>
    <n v="3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49.7"/>
    <n v="44.7"/>
  </r>
  <r>
    <x v="2"/>
    <x v="3"/>
    <n v="0.1"/>
    <n v="0.3"/>
    <x v="3"/>
    <n v="3"/>
    <s v="row"/>
    <m/>
    <m/>
    <m/>
    <m/>
    <m/>
    <m/>
    <m/>
    <m/>
    <m/>
    <m/>
    <m/>
    <n v="2"/>
    <n v="2"/>
    <n v="3"/>
    <n v="2"/>
    <n v="4"/>
    <m/>
    <m/>
    <m/>
    <m/>
    <m/>
    <m/>
    <m/>
    <m/>
    <m/>
    <m/>
    <m/>
    <m/>
    <m/>
    <m/>
    <m/>
    <m/>
    <m/>
    <m/>
    <m/>
    <m/>
    <m/>
    <m/>
    <n v="54.5"/>
    <n v="49.1"/>
  </r>
  <r>
    <x v="2"/>
    <x v="0"/>
    <n v="0"/>
    <n v="2.5000000000000001E-2"/>
    <x v="4"/>
    <s v="composite"/>
    <s v="surface row"/>
    <m/>
    <m/>
    <m/>
    <m/>
    <m/>
    <m/>
    <m/>
    <m/>
    <m/>
    <m/>
    <m/>
    <n v="2"/>
    <n v="2"/>
    <n v="10"/>
    <n v="7"/>
    <n v="9"/>
    <m/>
    <m/>
    <m/>
    <m/>
    <m/>
    <m/>
    <m/>
    <m/>
    <m/>
    <m/>
    <m/>
    <m/>
    <m/>
    <m/>
    <m/>
    <m/>
    <m/>
    <m/>
    <m/>
    <m/>
    <m/>
    <m/>
    <n v="41.4"/>
    <n v="37.4"/>
  </r>
  <r>
    <x v="2"/>
    <x v="1"/>
    <n v="0"/>
    <n v="2.5000000000000001E-2"/>
    <x v="4"/>
    <s v="composite"/>
    <s v="surface ir"/>
    <m/>
    <m/>
    <m/>
    <m/>
    <m/>
    <m/>
    <m/>
    <m/>
    <m/>
    <m/>
    <m/>
    <n v="2"/>
    <n v="2"/>
    <n v="9"/>
    <n v="6"/>
    <n v="8"/>
    <m/>
    <m/>
    <m/>
    <m/>
    <m/>
    <m/>
    <m/>
    <m/>
    <m/>
    <m/>
    <m/>
    <m/>
    <m/>
    <m/>
    <m/>
    <m/>
    <m/>
    <m/>
    <m/>
    <m/>
    <m/>
    <m/>
    <n v="51.3"/>
    <n v="47.1"/>
  </r>
  <r>
    <x v="2"/>
    <x v="2"/>
    <n v="0"/>
    <n v="0.1"/>
    <x v="4"/>
    <n v="1"/>
    <s v="row"/>
    <m/>
    <m/>
    <m/>
    <m/>
    <m/>
    <m/>
    <m/>
    <m/>
    <m/>
    <m/>
    <m/>
    <n v="2"/>
    <n v="2"/>
    <n v="7"/>
    <n v="5"/>
    <n v="7"/>
    <m/>
    <m/>
    <m/>
    <m/>
    <m/>
    <m/>
    <m/>
    <m/>
    <m/>
    <m/>
    <m/>
    <m/>
    <m/>
    <m/>
    <m/>
    <m/>
    <m/>
    <m/>
    <m/>
    <m/>
    <m/>
    <m/>
    <n v="40.6"/>
    <n v="36.700000000000003"/>
  </r>
  <r>
    <x v="2"/>
    <x v="3"/>
    <n v="0.1"/>
    <n v="0.3"/>
    <x v="4"/>
    <n v="1"/>
    <s v="row"/>
    <m/>
    <m/>
    <m/>
    <m/>
    <m/>
    <m/>
    <m/>
    <m/>
    <m/>
    <m/>
    <m/>
    <n v="2"/>
    <n v="2"/>
    <n v="3"/>
    <n v="3"/>
    <n v="5"/>
    <m/>
    <m/>
    <m/>
    <m/>
    <m/>
    <m/>
    <m/>
    <m/>
    <m/>
    <m/>
    <m/>
    <m/>
    <m/>
    <m/>
    <m/>
    <m/>
    <m/>
    <m/>
    <m/>
    <m/>
    <m/>
    <m/>
    <n v="38.799999999999997"/>
    <n v="35.200000000000003"/>
  </r>
  <r>
    <x v="2"/>
    <x v="2"/>
    <n v="0"/>
    <n v="0.1"/>
    <x v="4"/>
    <n v="2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42.3"/>
    <n v="38.1"/>
  </r>
  <r>
    <x v="2"/>
    <x v="3"/>
    <n v="0.1"/>
    <n v="0.3"/>
    <x v="4"/>
    <n v="2"/>
    <s v="row"/>
    <m/>
    <m/>
    <m/>
    <m/>
    <m/>
    <m/>
    <m/>
    <m/>
    <m/>
    <m/>
    <m/>
    <n v="2"/>
    <n v="2"/>
    <n v="3"/>
    <n v="2"/>
    <n v="4"/>
    <m/>
    <m/>
    <m/>
    <m/>
    <m/>
    <m/>
    <m/>
    <m/>
    <m/>
    <m/>
    <m/>
    <m/>
    <m/>
    <m/>
    <m/>
    <m/>
    <m/>
    <m/>
    <m/>
    <m/>
    <m/>
    <m/>
    <n v="43"/>
    <n v="38.6"/>
  </r>
  <r>
    <x v="2"/>
    <x v="2"/>
    <n v="0"/>
    <n v="0.1"/>
    <x v="4"/>
    <n v="3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40.299999999999997"/>
    <n v="36.200000000000003"/>
  </r>
  <r>
    <x v="2"/>
    <x v="3"/>
    <n v="0.1"/>
    <n v="0.3"/>
    <x v="4"/>
    <n v="3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43.3"/>
    <n v="39"/>
  </r>
  <r>
    <x v="2"/>
    <x v="0"/>
    <n v="0"/>
    <n v="2.5000000000000001E-2"/>
    <x v="5"/>
    <s v="composite"/>
    <s v="surface row"/>
    <m/>
    <m/>
    <m/>
    <m/>
    <m/>
    <m/>
    <m/>
    <m/>
    <m/>
    <m/>
    <m/>
    <n v="2"/>
    <n v="2"/>
    <n v="5"/>
    <n v="4"/>
    <n v="6"/>
    <m/>
    <m/>
    <m/>
    <m/>
    <m/>
    <m/>
    <m/>
    <m/>
    <m/>
    <m/>
    <m/>
    <m/>
    <m/>
    <m/>
    <m/>
    <m/>
    <m/>
    <m/>
    <m/>
    <m/>
    <m/>
    <m/>
    <n v="31.8"/>
    <n v="28.7"/>
  </r>
  <r>
    <x v="2"/>
    <x v="1"/>
    <n v="0"/>
    <n v="2.5000000000000001E-2"/>
    <x v="5"/>
    <s v="composite"/>
    <s v="surface ir"/>
    <m/>
    <m/>
    <m/>
    <m/>
    <m/>
    <m/>
    <m/>
    <m/>
    <m/>
    <m/>
    <m/>
    <n v="2"/>
    <n v="2"/>
    <n v="14"/>
    <n v="10"/>
    <n v="12"/>
    <m/>
    <m/>
    <m/>
    <m/>
    <m/>
    <m/>
    <m/>
    <m/>
    <m/>
    <m/>
    <m/>
    <m/>
    <m/>
    <m/>
    <m/>
    <m/>
    <m/>
    <m/>
    <m/>
    <m/>
    <m/>
    <m/>
    <n v="44.6"/>
    <n v="40.9"/>
  </r>
  <r>
    <x v="2"/>
    <x v="2"/>
    <n v="0"/>
    <n v="0.1"/>
    <x v="5"/>
    <n v="1"/>
    <s v="row"/>
    <m/>
    <m/>
    <m/>
    <m/>
    <m/>
    <m/>
    <m/>
    <m/>
    <m/>
    <m/>
    <m/>
    <n v="2"/>
    <n v="2"/>
    <n v="7"/>
    <n v="5"/>
    <n v="7"/>
    <m/>
    <m/>
    <m/>
    <m/>
    <m/>
    <m/>
    <m/>
    <m/>
    <m/>
    <m/>
    <m/>
    <m/>
    <m/>
    <m/>
    <m/>
    <m/>
    <m/>
    <m/>
    <m/>
    <m/>
    <m/>
    <m/>
    <n v="31.5"/>
    <n v="28.5"/>
  </r>
  <r>
    <x v="2"/>
    <x v="3"/>
    <n v="0.1"/>
    <n v="0.3"/>
    <x v="5"/>
    <n v="1"/>
    <s v="row"/>
    <m/>
    <m/>
    <m/>
    <m/>
    <m/>
    <m/>
    <m/>
    <m/>
    <m/>
    <m/>
    <m/>
    <n v="2"/>
    <n v="2"/>
    <n v="4"/>
    <n v="3"/>
    <n v="5"/>
    <m/>
    <m/>
    <m/>
    <m/>
    <m/>
    <m/>
    <m/>
    <m/>
    <m/>
    <m/>
    <m/>
    <m/>
    <m/>
    <m/>
    <m/>
    <m/>
    <m/>
    <m/>
    <m/>
    <m/>
    <m/>
    <m/>
    <n v="33.1"/>
    <n v="30.1"/>
  </r>
  <r>
    <x v="2"/>
    <x v="2"/>
    <n v="0"/>
    <n v="0.1"/>
    <x v="5"/>
    <n v="2"/>
    <s v="row"/>
    <m/>
    <m/>
    <m/>
    <m/>
    <m/>
    <m/>
    <m/>
    <m/>
    <m/>
    <m/>
    <m/>
    <n v="2"/>
    <n v="2"/>
    <n v="5"/>
    <n v="3"/>
    <n v="5"/>
    <m/>
    <m/>
    <m/>
    <m/>
    <m/>
    <m/>
    <m/>
    <m/>
    <m/>
    <m/>
    <m/>
    <m/>
    <m/>
    <m/>
    <m/>
    <m/>
    <m/>
    <m/>
    <m/>
    <m/>
    <m/>
    <m/>
    <n v="42.2"/>
    <n v="38.9"/>
  </r>
  <r>
    <x v="2"/>
    <x v="3"/>
    <n v="0.1"/>
    <n v="0.3"/>
    <x v="5"/>
    <n v="2"/>
    <s v="row"/>
    <m/>
    <m/>
    <m/>
    <m/>
    <m/>
    <m/>
    <m/>
    <m/>
    <m/>
    <m/>
    <m/>
    <n v="2"/>
    <n v="2"/>
    <n v="3"/>
    <n v="3"/>
    <n v="5"/>
    <m/>
    <m/>
    <m/>
    <m/>
    <m/>
    <m/>
    <m/>
    <m/>
    <m/>
    <m/>
    <m/>
    <m/>
    <m/>
    <m/>
    <m/>
    <m/>
    <m/>
    <m/>
    <m/>
    <m/>
    <m/>
    <m/>
    <n v="33.299999999999997"/>
    <n v="30.2"/>
  </r>
  <r>
    <x v="2"/>
    <x v="2"/>
    <n v="0"/>
    <n v="0.1"/>
    <x v="5"/>
    <n v="3"/>
    <s v="row"/>
    <m/>
    <m/>
    <m/>
    <m/>
    <m/>
    <m/>
    <m/>
    <m/>
    <m/>
    <m/>
    <m/>
    <n v="2"/>
    <n v="2"/>
    <n v="3"/>
    <n v="2"/>
    <n v="4"/>
    <m/>
    <m/>
    <m/>
    <m/>
    <m/>
    <m/>
    <m/>
    <m/>
    <m/>
    <m/>
    <m/>
    <m/>
    <m/>
    <m/>
    <m/>
    <m/>
    <m/>
    <m/>
    <m/>
    <m/>
    <m/>
    <m/>
    <n v="32.700000000000003"/>
    <n v="29.6"/>
  </r>
  <r>
    <x v="2"/>
    <x v="3"/>
    <n v="0.1"/>
    <n v="0.3"/>
    <x v="5"/>
    <n v="3"/>
    <s v="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33.700000000000003"/>
    <n v="30.4"/>
  </r>
  <r>
    <x v="3"/>
    <x v="4"/>
    <n v="0"/>
    <n v="2.5"/>
    <x v="0"/>
    <s v="composite"/>
    <s v="suface row"/>
    <m/>
    <m/>
    <m/>
    <m/>
    <m/>
    <m/>
    <m/>
    <m/>
    <m/>
    <m/>
    <m/>
    <n v="3"/>
    <n v="4"/>
    <n v="2"/>
    <n v="2"/>
    <n v="6"/>
    <m/>
    <m/>
    <m/>
    <m/>
    <m/>
    <m/>
    <m/>
    <m/>
    <m/>
    <m/>
    <m/>
    <m/>
    <m/>
    <m/>
    <m/>
    <m/>
    <m/>
    <m/>
    <m/>
    <m/>
    <m/>
    <m/>
    <n v="41.7"/>
    <n v="38.5"/>
  </r>
  <r>
    <x v="3"/>
    <x v="4"/>
    <n v="0"/>
    <n v="2.5"/>
    <x v="0"/>
    <s v="composite"/>
    <s v="surface ir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55.7"/>
    <n v="51.9"/>
  </r>
  <r>
    <x v="3"/>
    <x v="4"/>
    <n v="0"/>
    <n v="2.5"/>
    <x v="1"/>
    <s v="composite"/>
    <s v="suface 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53.2"/>
    <n v="49.2"/>
  </r>
  <r>
    <x v="3"/>
    <x v="4"/>
    <n v="0"/>
    <n v="2.5"/>
    <x v="1"/>
    <s v="composite"/>
    <s v="surface ir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58.6"/>
    <n v="54.4"/>
  </r>
  <r>
    <x v="3"/>
    <x v="4"/>
    <n v="0"/>
    <n v="2.5"/>
    <x v="2"/>
    <s v="composite"/>
    <s v="suface 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44.5"/>
    <n v="41.3"/>
  </r>
  <r>
    <x v="3"/>
    <x v="4"/>
    <n v="0"/>
    <n v="2.5"/>
    <x v="2"/>
    <s v="composite"/>
    <s v="surface ir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48.7"/>
    <n v="45.4"/>
  </r>
  <r>
    <x v="3"/>
    <x v="4"/>
    <n v="0"/>
    <n v="2.5"/>
    <x v="3"/>
    <s v="composite"/>
    <s v="suface 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43.5"/>
    <n v="40.1"/>
  </r>
  <r>
    <x v="3"/>
    <x v="4"/>
    <n v="0"/>
    <n v="2.5"/>
    <x v="3"/>
    <s v="composite"/>
    <s v="surface ir"/>
    <m/>
    <m/>
    <m/>
    <m/>
    <m/>
    <m/>
    <m/>
    <m/>
    <m/>
    <m/>
    <m/>
    <n v="2"/>
    <n v="2"/>
    <n v="2"/>
    <n v="3"/>
    <n v="5"/>
    <m/>
    <m/>
    <m/>
    <m/>
    <m/>
    <m/>
    <m/>
    <m/>
    <m/>
    <m/>
    <m/>
    <m/>
    <m/>
    <m/>
    <m/>
    <m/>
    <m/>
    <m/>
    <m/>
    <m/>
    <m/>
    <m/>
    <n v="49.4"/>
    <n v="45.9"/>
  </r>
  <r>
    <x v="3"/>
    <x v="4"/>
    <n v="0"/>
    <n v="2.5"/>
    <x v="4"/>
    <s v="composite"/>
    <s v="suface 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39.1"/>
    <n v="36.4"/>
  </r>
  <r>
    <x v="3"/>
    <x v="4"/>
    <n v="0"/>
    <n v="2.5"/>
    <x v="4"/>
    <s v="composite"/>
    <s v="surface ir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37.6"/>
    <n v="35"/>
  </r>
  <r>
    <x v="3"/>
    <x v="4"/>
    <n v="0"/>
    <n v="2.5"/>
    <x v="5"/>
    <s v="composite"/>
    <s v="suface row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37"/>
    <n v="34.700000000000003"/>
  </r>
  <r>
    <x v="3"/>
    <x v="4"/>
    <n v="0"/>
    <n v="2.5"/>
    <x v="5"/>
    <s v="composite"/>
    <s v="surface ir"/>
    <m/>
    <m/>
    <m/>
    <m/>
    <m/>
    <m/>
    <m/>
    <m/>
    <m/>
    <m/>
    <m/>
    <n v="2"/>
    <n v="2"/>
    <n v="2"/>
    <n v="2"/>
    <n v="4"/>
    <m/>
    <m/>
    <m/>
    <m/>
    <m/>
    <m/>
    <m/>
    <m/>
    <m/>
    <m/>
    <m/>
    <m/>
    <m/>
    <m/>
    <m/>
    <m/>
    <m/>
    <m/>
    <m/>
    <m/>
    <m/>
    <m/>
    <n v="44.6"/>
    <n v="42"/>
  </r>
  <r>
    <x v="4"/>
    <x v="4"/>
    <n v="0"/>
    <n v="2.5"/>
    <x v="0"/>
    <m/>
    <s v="row"/>
    <m/>
    <m/>
    <m/>
    <m/>
    <m/>
    <m/>
    <m/>
    <m/>
    <m/>
    <m/>
    <m/>
    <n v="2"/>
    <n v="3"/>
    <n v="5"/>
    <n v="8"/>
    <n v="11"/>
    <n v="0.29399999999999998"/>
    <n v="0.05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0.1"/>
    <n v="46.1"/>
  </r>
  <r>
    <x v="4"/>
    <x v="4"/>
    <n v="0"/>
    <n v="2.5"/>
    <x v="0"/>
    <m/>
    <s v="ir"/>
    <m/>
    <m/>
    <m/>
    <m/>
    <m/>
    <m/>
    <m/>
    <m/>
    <m/>
    <m/>
    <m/>
    <n v="2"/>
    <n v="2"/>
    <n v="8"/>
    <n v="12"/>
    <n v="14"/>
    <n v="0.31900000000000001"/>
    <n v="5.8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6.7"/>
    <n v="52.4"/>
  </r>
  <r>
    <x v="4"/>
    <x v="4"/>
    <n v="0"/>
    <n v="2.5"/>
    <x v="1"/>
    <m/>
    <s v="row"/>
    <m/>
    <m/>
    <m/>
    <m/>
    <m/>
    <m/>
    <m/>
    <m/>
    <m/>
    <m/>
    <m/>
    <n v="2"/>
    <n v="2"/>
    <n v="4"/>
    <n v="6"/>
    <n v="8"/>
    <n v="0.30099999999999999"/>
    <n v="4.9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1.9"/>
    <n v="47.7"/>
  </r>
  <r>
    <x v="4"/>
    <x v="4"/>
    <n v="0"/>
    <n v="2.5"/>
    <x v="1"/>
    <m/>
    <s v="ir"/>
    <m/>
    <m/>
    <m/>
    <m/>
    <m/>
    <m/>
    <m/>
    <m/>
    <m/>
    <m/>
    <m/>
    <n v="2"/>
    <n v="2"/>
    <n v="13"/>
    <n v="20"/>
    <n v="22"/>
    <n v="0.33700000000000002"/>
    <n v="5.2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7.4"/>
    <n v="52.7"/>
  </r>
  <r>
    <x v="4"/>
    <x v="4"/>
    <n v="0"/>
    <n v="2.5"/>
    <x v="2"/>
    <m/>
    <s v="row"/>
    <m/>
    <m/>
    <m/>
    <m/>
    <m/>
    <m/>
    <m/>
    <m/>
    <m/>
    <m/>
    <m/>
    <n v="2"/>
    <n v="2"/>
    <n v="4"/>
    <n v="6"/>
    <n v="8"/>
    <n v="0.26700000000000002"/>
    <n v="4.5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7.2"/>
    <n v="43.2"/>
  </r>
  <r>
    <x v="4"/>
    <x v="4"/>
    <n v="0"/>
    <n v="2.5"/>
    <x v="2"/>
    <m/>
    <s v="ir"/>
    <m/>
    <m/>
    <m/>
    <m/>
    <m/>
    <m/>
    <m/>
    <m/>
    <m/>
    <m/>
    <m/>
    <n v="2"/>
    <n v="2"/>
    <n v="7"/>
    <n v="10"/>
    <n v="12"/>
    <n v="0.32600000000000001"/>
    <n v="5.5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8.9"/>
    <n v="45"/>
  </r>
  <r>
    <x v="4"/>
    <x v="4"/>
    <n v="0"/>
    <n v="2.5"/>
    <x v="3"/>
    <m/>
    <s v="row"/>
    <m/>
    <m/>
    <m/>
    <m/>
    <m/>
    <m/>
    <m/>
    <m/>
    <m/>
    <m/>
    <m/>
    <n v="2"/>
    <n v="2"/>
    <n v="5"/>
    <n v="7"/>
    <n v="9"/>
    <n v="0.252"/>
    <n v="4.2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1.4"/>
    <n v="38.200000000000003"/>
  </r>
  <r>
    <x v="4"/>
    <x v="4"/>
    <n v="0"/>
    <n v="2.5"/>
    <x v="3"/>
    <m/>
    <s v="ir"/>
    <m/>
    <m/>
    <m/>
    <m/>
    <m/>
    <m/>
    <m/>
    <m/>
    <m/>
    <m/>
    <m/>
    <n v="2"/>
    <n v="2"/>
    <n v="7"/>
    <n v="10"/>
    <n v="12"/>
    <n v="0.307"/>
    <n v="5.0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6.4"/>
    <n v="42.6"/>
  </r>
  <r>
    <x v="4"/>
    <x v="4"/>
    <n v="0"/>
    <n v="2.5"/>
    <x v="4"/>
    <m/>
    <s v="row"/>
    <m/>
    <m/>
    <m/>
    <m/>
    <m/>
    <m/>
    <m/>
    <m/>
    <m/>
    <m/>
    <m/>
    <n v="2"/>
    <n v="3"/>
    <n v="9"/>
    <n v="12"/>
    <n v="15"/>
    <n v="0.24"/>
    <n v="3.7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8.5"/>
    <n v="35.299999999999997"/>
  </r>
  <r>
    <x v="4"/>
    <x v="4"/>
    <n v="0"/>
    <n v="2.5"/>
    <x v="4"/>
    <m/>
    <s v="ir"/>
    <m/>
    <m/>
    <m/>
    <m/>
    <m/>
    <m/>
    <m/>
    <m/>
    <m/>
    <m/>
    <m/>
    <n v="2"/>
    <n v="2"/>
    <n v="6"/>
    <n v="8"/>
    <n v="10"/>
    <n v="0.27600000000000002"/>
    <n v="4.5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0.6"/>
    <n v="37.5"/>
  </r>
  <r>
    <x v="4"/>
    <x v="4"/>
    <n v="0"/>
    <n v="2.5"/>
    <x v="5"/>
    <m/>
    <s v="row"/>
    <m/>
    <m/>
    <m/>
    <m/>
    <m/>
    <m/>
    <m/>
    <m/>
    <m/>
    <m/>
    <m/>
    <n v="2"/>
    <n v="2"/>
    <n v="4"/>
    <n v="6"/>
    <n v="8"/>
    <n v="0.218"/>
    <n v="3.7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4.299999999999997"/>
    <n v="31.8"/>
  </r>
  <r>
    <x v="4"/>
    <x v="4"/>
    <n v="0"/>
    <n v="2.5"/>
    <x v="5"/>
    <m/>
    <s v="ir"/>
    <m/>
    <m/>
    <m/>
    <m/>
    <m/>
    <m/>
    <m/>
    <m/>
    <m/>
    <m/>
    <m/>
    <n v="2"/>
    <n v="2"/>
    <n v="7"/>
    <n v="9"/>
    <n v="11"/>
    <n v="0.20599999999999999"/>
    <n v="3.6999999999999998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1"/>
    <n v="38.299999999999997"/>
  </r>
  <r>
    <x v="4"/>
    <x v="2"/>
    <n v="0"/>
    <n v="10"/>
    <x v="0"/>
    <n v="1"/>
    <s v="row"/>
    <n v="5.28"/>
    <n v="0.02"/>
    <s v="&lt;20"/>
    <n v="2"/>
    <n v="79"/>
    <s v="&gt;1000"/>
    <s v="&gt;1000"/>
    <n v="159"/>
    <n v="6.76"/>
    <n v="7.68"/>
    <n v="0.36"/>
    <n v="2"/>
    <n v="2"/>
    <n v="2"/>
    <n v="4"/>
    <n v="6"/>
    <n v="0.371"/>
    <n v="6.4000000000000001E-2"/>
    <n v="17"/>
    <n v="0.92200000000000004"/>
    <n v="0.14199999999999999"/>
    <n v="0.15"/>
    <s v="&lt;0.080"/>
    <s v="&lt;0.080"/>
    <n v="2.71"/>
    <n v="58.7"/>
    <n v="3.32"/>
    <n v="4.6100000000000003"/>
    <n v="1.73"/>
    <n v="0.5"/>
    <n v="0.2"/>
    <n v="106"/>
    <s v="&lt;2.0"/>
    <m/>
    <m/>
    <m/>
    <m/>
    <m/>
    <n v="50.9"/>
    <n v="46.5"/>
  </r>
  <r>
    <x v="4"/>
    <x v="5"/>
    <n v="10"/>
    <n v="20"/>
    <x v="0"/>
    <n v="1"/>
    <s v="row"/>
    <m/>
    <m/>
    <m/>
    <m/>
    <m/>
    <m/>
    <m/>
    <m/>
    <m/>
    <m/>
    <m/>
    <n v="2"/>
    <n v="2"/>
    <n v="3"/>
    <n v="4"/>
    <n v="6"/>
    <n v="0.33"/>
    <n v="5.8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6.9"/>
    <n v="42.8"/>
  </r>
  <r>
    <x v="4"/>
    <x v="6"/>
    <n v="20"/>
    <n v="30"/>
    <x v="0"/>
    <n v="1"/>
    <s v="row"/>
    <m/>
    <m/>
    <m/>
    <m/>
    <m/>
    <m/>
    <m/>
    <m/>
    <m/>
    <m/>
    <m/>
    <n v="2"/>
    <n v="2"/>
    <n v="4"/>
    <n v="6"/>
    <n v="8"/>
    <n v="0.308"/>
    <n v="5.2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0.700000000000003"/>
    <n v="36.799999999999997"/>
  </r>
  <r>
    <x v="4"/>
    <x v="7"/>
    <n v="30"/>
    <n v="60"/>
    <x v="0"/>
    <n v="1"/>
    <s v="row"/>
    <m/>
    <m/>
    <m/>
    <m/>
    <m/>
    <m/>
    <m/>
    <m/>
    <m/>
    <m/>
    <m/>
    <n v="2"/>
    <n v="2"/>
    <n v="2"/>
    <n v="2"/>
    <n v="4"/>
    <n v="0.379"/>
    <n v="4.9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5.6"/>
    <n v="51.6"/>
  </r>
  <r>
    <x v="4"/>
    <x v="8"/>
    <n v="60"/>
    <n v="90"/>
    <x v="0"/>
    <n v="1"/>
    <s v="row"/>
    <m/>
    <m/>
    <m/>
    <m/>
    <m/>
    <m/>
    <m/>
    <m/>
    <m/>
    <m/>
    <m/>
    <n v="2"/>
    <n v="2"/>
    <n v="2"/>
    <n v="2"/>
    <n v="4"/>
    <n v="0.127"/>
    <n v="1.6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2.7"/>
    <n v="40.6"/>
  </r>
  <r>
    <x v="4"/>
    <x v="2"/>
    <n v="0"/>
    <n v="10"/>
    <x v="0"/>
    <n v="2"/>
    <s v="row"/>
    <n v="5.24"/>
    <n v="0.02"/>
    <s v="&lt;20"/>
    <n v="2"/>
    <n v="83"/>
    <s v="&gt;1000"/>
    <s v="&gt;1000"/>
    <n v="167"/>
    <n v="5.51"/>
    <n v="5.48"/>
    <n v="0.28999999999999998"/>
    <n v="2"/>
    <n v="2"/>
    <n v="4"/>
    <n v="5"/>
    <n v="7"/>
    <n v="0.28999999999999998"/>
    <n v="5.0999999999999997E-2"/>
    <n v="14"/>
    <n v="0.83699999999999997"/>
    <n v="0.161"/>
    <n v="0.161"/>
    <s v="&lt;0.080"/>
    <s v="&lt;0.080"/>
    <n v="2.82"/>
    <n v="60.8"/>
    <n v="3.4"/>
    <n v="4.6399999999999997"/>
    <n v="1.72"/>
    <n v="0.6"/>
    <n v="0.4"/>
    <n v="78.5"/>
    <s v="&lt;2.0"/>
    <m/>
    <m/>
    <m/>
    <m/>
    <m/>
    <n v="46.1"/>
    <n v="42.8"/>
  </r>
  <r>
    <x v="4"/>
    <x v="5"/>
    <n v="10"/>
    <n v="20"/>
    <x v="0"/>
    <n v="2"/>
    <s v="row"/>
    <m/>
    <m/>
    <m/>
    <m/>
    <m/>
    <m/>
    <m/>
    <m/>
    <m/>
    <m/>
    <m/>
    <n v="2"/>
    <n v="2"/>
    <n v="2"/>
    <n v="3"/>
    <n v="5"/>
    <n v="0.25"/>
    <n v="5.2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3.6"/>
    <n v="40.200000000000003"/>
  </r>
  <r>
    <x v="4"/>
    <x v="6"/>
    <n v="20"/>
    <n v="30"/>
    <x v="0"/>
    <n v="2"/>
    <s v="row"/>
    <m/>
    <m/>
    <m/>
    <m/>
    <m/>
    <m/>
    <m/>
    <m/>
    <m/>
    <m/>
    <m/>
    <n v="2"/>
    <n v="2"/>
    <n v="2"/>
    <n v="3"/>
    <n v="5"/>
    <n v="0.30299999999999999"/>
    <n v="5.600000000000000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6.3"/>
    <n v="42.7"/>
  </r>
  <r>
    <x v="4"/>
    <x v="7"/>
    <n v="30"/>
    <n v="60"/>
    <x v="0"/>
    <n v="2"/>
    <s v="row"/>
    <m/>
    <m/>
    <m/>
    <m/>
    <m/>
    <m/>
    <m/>
    <m/>
    <m/>
    <m/>
    <m/>
    <n v="2"/>
    <n v="2"/>
    <n v="2"/>
    <n v="2"/>
    <n v="4"/>
    <n v="0.30299999999999999"/>
    <n v="4.9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2.8"/>
    <n v="49"/>
  </r>
  <r>
    <x v="4"/>
    <x v="8"/>
    <n v="60"/>
    <n v="90"/>
    <x v="0"/>
    <n v="2"/>
    <s v="row"/>
    <m/>
    <m/>
    <m/>
    <m/>
    <m/>
    <m/>
    <m/>
    <m/>
    <m/>
    <m/>
    <m/>
    <n v="2"/>
    <n v="2"/>
    <n v="2"/>
    <n v="2"/>
    <n v="4"/>
    <n v="4.2999999999999997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9.8"/>
    <n v="28.8"/>
  </r>
  <r>
    <x v="4"/>
    <x v="2"/>
    <n v="0"/>
    <n v="10"/>
    <x v="0"/>
    <n v="3"/>
    <s v="row"/>
    <n v="5.27"/>
    <n v="0.02"/>
    <s v="&lt;20"/>
    <n v="1"/>
    <n v="54"/>
    <n v="784"/>
    <n v="743"/>
    <n v="113"/>
    <n v="3.6"/>
    <n v="3.79"/>
    <n v="0.19"/>
    <n v="2"/>
    <n v="2"/>
    <n v="3"/>
    <n v="4"/>
    <n v="6"/>
    <n v="0.17100000000000001"/>
    <n v="3.2000000000000001E-2"/>
    <n v="14"/>
    <n v="0.64900000000000002"/>
    <n v="0.16600000000000001"/>
    <n v="0.14799999999999999"/>
    <s v="&lt;0.080"/>
    <s v="&lt;0.080"/>
    <n v="2.29"/>
    <n v="59.9"/>
    <n v="2.78"/>
    <n v="3.82"/>
    <n v="2.09"/>
    <n v="0.5"/>
    <n v="0.2"/>
    <n v="55.6"/>
    <s v="&lt;2.0"/>
    <m/>
    <m/>
    <m/>
    <m/>
    <m/>
    <n v="39.799999999999997"/>
    <n v="36.9"/>
  </r>
  <r>
    <x v="4"/>
    <x v="5"/>
    <n v="10"/>
    <n v="20"/>
    <x v="0"/>
    <n v="3"/>
    <s v="row"/>
    <m/>
    <m/>
    <m/>
    <m/>
    <m/>
    <m/>
    <m/>
    <m/>
    <m/>
    <m/>
    <m/>
    <n v="2"/>
    <n v="2"/>
    <n v="2"/>
    <n v="3"/>
    <n v="5"/>
    <n v="0.246"/>
    <n v="4.5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9.200000000000003"/>
    <n v="35.9"/>
  </r>
  <r>
    <x v="4"/>
    <x v="6"/>
    <n v="20"/>
    <n v="30"/>
    <x v="0"/>
    <n v="3"/>
    <s v="row"/>
    <m/>
    <m/>
    <m/>
    <m/>
    <m/>
    <m/>
    <m/>
    <m/>
    <m/>
    <m/>
    <m/>
    <n v="2"/>
    <n v="2"/>
    <n v="2"/>
    <n v="3"/>
    <n v="5"/>
    <n v="0.23"/>
    <n v="4.2000000000000003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9.799999999999997"/>
    <n v="36.4"/>
  </r>
  <r>
    <x v="4"/>
    <x v="7"/>
    <n v="30"/>
    <n v="60"/>
    <x v="0"/>
    <n v="3"/>
    <s v="row"/>
    <m/>
    <m/>
    <m/>
    <m/>
    <m/>
    <m/>
    <m/>
    <m/>
    <m/>
    <m/>
    <m/>
    <n v="2"/>
    <n v="2"/>
    <n v="2"/>
    <n v="2"/>
    <n v="4"/>
    <n v="0.254"/>
    <n v="3.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6.5"/>
    <n v="44.6"/>
  </r>
  <r>
    <x v="4"/>
    <x v="8"/>
    <n v="60"/>
    <n v="90"/>
    <x v="0"/>
    <n v="3"/>
    <s v="row"/>
    <m/>
    <m/>
    <m/>
    <m/>
    <m/>
    <m/>
    <m/>
    <m/>
    <m/>
    <m/>
    <m/>
    <n v="2"/>
    <n v="2"/>
    <n v="2"/>
    <n v="2"/>
    <n v="4"/>
    <n v="9.4E-2"/>
    <n v="1.6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6"/>
    <n v="34.1"/>
  </r>
  <r>
    <x v="4"/>
    <x v="2"/>
    <n v="0"/>
    <n v="10"/>
    <x v="1"/>
    <n v="1"/>
    <s v="row"/>
    <n v="5.17"/>
    <n v="0.02"/>
    <s v="&lt;20"/>
    <s v="&lt;1"/>
    <n v="49"/>
    <s v="&gt;1000"/>
    <s v="&gt;1000"/>
    <n v="105"/>
    <n v="6.61"/>
    <n v="7"/>
    <n v="0.32"/>
    <n v="2"/>
    <n v="2"/>
    <n v="2"/>
    <n v="3"/>
    <n v="5"/>
    <n v="0.307"/>
    <n v="4.9000000000000002E-2"/>
    <n v="22"/>
    <n v="0.26500000000000001"/>
    <n v="0.08"/>
    <n v="0.17399999999999999"/>
    <s v="&lt;0.080"/>
    <s v="&lt;0.080"/>
    <n v="2.84"/>
    <n v="70.099999999999994"/>
    <n v="3.45"/>
    <n v="4.05"/>
    <n v="1.98"/>
    <n v="0.4"/>
    <n v="0.1"/>
    <n v="66.400000000000006"/>
    <s v="&lt;2.0"/>
    <m/>
    <m/>
    <m/>
    <m/>
    <m/>
    <n v="55.9"/>
    <n v="50.8"/>
  </r>
  <r>
    <x v="4"/>
    <x v="5"/>
    <n v="10"/>
    <n v="20"/>
    <x v="1"/>
    <n v="1"/>
    <s v="row"/>
    <m/>
    <m/>
    <m/>
    <m/>
    <m/>
    <m/>
    <m/>
    <m/>
    <m/>
    <m/>
    <m/>
    <n v="2"/>
    <n v="2"/>
    <n v="2"/>
    <n v="2"/>
    <n v="4"/>
    <n v="0.32"/>
    <n v="5.3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5.6"/>
    <n v="50.3"/>
  </r>
  <r>
    <x v="4"/>
    <x v="6"/>
    <n v="20"/>
    <n v="30"/>
    <x v="1"/>
    <n v="1"/>
    <s v="row"/>
    <m/>
    <m/>
    <m/>
    <m/>
    <m/>
    <m/>
    <m/>
    <m/>
    <m/>
    <m/>
    <m/>
    <n v="2"/>
    <n v="2"/>
    <n v="2"/>
    <n v="2"/>
    <n v="4"/>
    <n v="0.309"/>
    <n v="5.0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5.1"/>
    <n v="49.9"/>
  </r>
  <r>
    <x v="4"/>
    <x v="7"/>
    <n v="30"/>
    <n v="60"/>
    <x v="1"/>
    <n v="1"/>
    <s v="row"/>
    <m/>
    <m/>
    <m/>
    <m/>
    <m/>
    <m/>
    <m/>
    <m/>
    <m/>
    <m/>
    <m/>
    <n v="2"/>
    <n v="2"/>
    <n v="2"/>
    <n v="2"/>
    <n v="4"/>
    <n v="0.26700000000000002"/>
    <n v="3.7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1.7"/>
    <n v="46.9"/>
  </r>
  <r>
    <x v="4"/>
    <x v="8"/>
    <n v="60"/>
    <n v="90"/>
    <x v="1"/>
    <n v="1"/>
    <s v="row"/>
    <m/>
    <m/>
    <m/>
    <m/>
    <m/>
    <m/>
    <m/>
    <m/>
    <m/>
    <m/>
    <m/>
    <n v="2"/>
    <n v="2"/>
    <n v="2"/>
    <n v="2"/>
    <n v="4"/>
    <n v="5.1999999999999998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5.2"/>
    <n v="24.3"/>
  </r>
  <r>
    <x v="4"/>
    <x v="2"/>
    <n v="0"/>
    <n v="10"/>
    <x v="1"/>
    <n v="2"/>
    <s v="row"/>
    <n v="5.19"/>
    <n v="0.02"/>
    <s v="&lt;20"/>
    <n v="1"/>
    <n v="60"/>
    <s v="&gt;1000"/>
    <s v="&gt;1000"/>
    <n v="128"/>
    <n v="6.45"/>
    <n v="7.04"/>
    <n v="0.32"/>
    <n v="2"/>
    <n v="2"/>
    <n v="2"/>
    <n v="4"/>
    <n v="6"/>
    <n v="0.32300000000000001"/>
    <n v="5.3999999999999999E-2"/>
    <n v="22"/>
    <n v="0.35"/>
    <n v="9.2999999999999999E-2"/>
    <n v="0.28199999999999997"/>
    <s v="&lt;0.080"/>
    <s v="&lt;0.080"/>
    <n v="2.94"/>
    <n v="67.2"/>
    <n v="3.57"/>
    <n v="4.37"/>
    <n v="1.83"/>
    <n v="0.4"/>
    <n v="0.2"/>
    <n v="65"/>
    <s v="&lt;2.0"/>
    <m/>
    <m/>
    <m/>
    <m/>
    <m/>
    <n v="54.3"/>
    <n v="49.4"/>
  </r>
  <r>
    <x v="4"/>
    <x v="5"/>
    <n v="10"/>
    <n v="20"/>
    <x v="1"/>
    <n v="2"/>
    <s v="row"/>
    <m/>
    <m/>
    <m/>
    <m/>
    <m/>
    <m/>
    <m/>
    <m/>
    <m/>
    <m/>
    <m/>
    <n v="2"/>
    <n v="2"/>
    <n v="2"/>
    <n v="3"/>
    <n v="5"/>
    <n v="0.307"/>
    <n v="5.1999999999999998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5"/>
    <n v="50.3"/>
  </r>
  <r>
    <x v="4"/>
    <x v="6"/>
    <n v="20"/>
    <n v="30"/>
    <x v="1"/>
    <n v="2"/>
    <s v="row"/>
    <m/>
    <m/>
    <m/>
    <m/>
    <m/>
    <m/>
    <m/>
    <m/>
    <m/>
    <m/>
    <m/>
    <n v="2"/>
    <n v="2"/>
    <n v="2"/>
    <n v="2"/>
    <n v="4"/>
    <n v="0.31900000000000001"/>
    <n v="0.05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5.8"/>
    <n v="50.7"/>
  </r>
  <r>
    <x v="4"/>
    <x v="7"/>
    <n v="30"/>
    <n v="60"/>
    <x v="1"/>
    <n v="2"/>
    <s v="row"/>
    <m/>
    <m/>
    <m/>
    <m/>
    <m/>
    <m/>
    <m/>
    <m/>
    <m/>
    <m/>
    <m/>
    <n v="2"/>
    <n v="2"/>
    <n v="2"/>
    <n v="2"/>
    <n v="4"/>
    <n v="0.35"/>
    <n v="4.2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6.7"/>
    <n v="51.3"/>
  </r>
  <r>
    <x v="4"/>
    <x v="8"/>
    <n v="60"/>
    <n v="90"/>
    <x v="1"/>
    <n v="2"/>
    <s v="row"/>
    <m/>
    <m/>
    <m/>
    <m/>
    <m/>
    <m/>
    <m/>
    <m/>
    <m/>
    <m/>
    <m/>
    <n v="2"/>
    <n v="2"/>
    <n v="2"/>
    <n v="2"/>
    <n v="4"/>
    <n v="0.121"/>
    <n v="1.7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7"/>
    <n v="44.3"/>
  </r>
  <r>
    <x v="4"/>
    <x v="2"/>
    <n v="0"/>
    <n v="10"/>
    <x v="1"/>
    <n v="3"/>
    <s v="row"/>
    <n v="5.25"/>
    <n v="0.02"/>
    <s v="&lt;20"/>
    <n v="1"/>
    <n v="47"/>
    <s v="&gt;1000"/>
    <s v="&gt;1000"/>
    <n v="106"/>
    <n v="5.86"/>
    <n v="5.42"/>
    <n v="0.3"/>
    <n v="2"/>
    <n v="2"/>
    <n v="4"/>
    <n v="6"/>
    <n v="8"/>
    <n v="0.26500000000000001"/>
    <n v="4.2000000000000003E-2"/>
    <n v="20"/>
    <n v="0.46700000000000003"/>
    <n v="0.13400000000000001"/>
    <n v="0.20100000000000001"/>
    <s v="&lt;0.080"/>
    <s v="&lt;0.080"/>
    <n v="2.8"/>
    <n v="65.5"/>
    <n v="3.39"/>
    <n v="4.2699999999999996"/>
    <n v="1.87"/>
    <n v="0.4"/>
    <n v="0.2"/>
    <n v="55.1"/>
    <s v="&lt;2.0"/>
    <m/>
    <m/>
    <m/>
    <m/>
    <m/>
    <n v="58.4"/>
    <n v="53.3"/>
  </r>
  <r>
    <x v="4"/>
    <x v="5"/>
    <n v="10"/>
    <n v="20"/>
    <x v="1"/>
    <n v="3"/>
    <s v="row"/>
    <m/>
    <m/>
    <m/>
    <m/>
    <m/>
    <m/>
    <m/>
    <m/>
    <m/>
    <m/>
    <m/>
    <n v="2"/>
    <n v="2"/>
    <n v="3"/>
    <n v="5"/>
    <n v="7"/>
    <n v="0.34899999999999998"/>
    <n v="5.7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6.2"/>
    <n v="51.3"/>
  </r>
  <r>
    <x v="4"/>
    <x v="6"/>
    <n v="20"/>
    <n v="30"/>
    <x v="1"/>
    <n v="3"/>
    <s v="row"/>
    <m/>
    <m/>
    <m/>
    <m/>
    <m/>
    <m/>
    <m/>
    <m/>
    <m/>
    <m/>
    <m/>
    <n v="2"/>
    <n v="2"/>
    <n v="2"/>
    <n v="4"/>
    <n v="6"/>
    <n v="0.34300000000000003"/>
    <n v="5.7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4.5"/>
    <n v="49.5"/>
  </r>
  <r>
    <x v="4"/>
    <x v="7"/>
    <n v="30"/>
    <n v="60"/>
    <x v="1"/>
    <n v="3"/>
    <s v="row"/>
    <m/>
    <m/>
    <m/>
    <m/>
    <m/>
    <m/>
    <m/>
    <m/>
    <m/>
    <m/>
    <m/>
    <n v="2"/>
    <n v="2"/>
    <n v="2"/>
    <n v="2"/>
    <n v="4"/>
    <n v="0.316"/>
    <n v="0.04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55.6"/>
    <n v="50.9"/>
  </r>
  <r>
    <x v="4"/>
    <x v="8"/>
    <n v="60"/>
    <n v="90"/>
    <x v="1"/>
    <n v="3"/>
    <s v="row"/>
    <m/>
    <m/>
    <m/>
    <m/>
    <m/>
    <m/>
    <m/>
    <m/>
    <m/>
    <m/>
    <m/>
    <n v="2"/>
    <n v="2"/>
    <n v="2"/>
    <n v="2"/>
    <n v="4"/>
    <n v="5.6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7.1"/>
    <n v="25.8"/>
  </r>
  <r>
    <x v="4"/>
    <x v="2"/>
    <n v="0"/>
    <n v="10"/>
    <x v="2"/>
    <n v="1"/>
    <s v="row"/>
    <n v="5.44"/>
    <n v="0.02"/>
    <s v="&lt;20"/>
    <n v="2"/>
    <n v="62"/>
    <s v="&gt;1000"/>
    <s v="&gt;1000"/>
    <n v="152"/>
    <n v="4.97"/>
    <n v="4.7699999999999996"/>
    <n v="0.26"/>
    <n v="2"/>
    <n v="2"/>
    <n v="2"/>
    <n v="3"/>
    <n v="5"/>
    <n v="0.23400000000000001"/>
    <n v="4.7E-2"/>
    <n v="13"/>
    <n v="0.874"/>
    <n v="0.16200000000000001"/>
    <n v="0.246"/>
    <s v="&lt;0.080"/>
    <s v="&lt;0.080"/>
    <n v="2.46"/>
    <n v="57.1"/>
    <n v="2.95"/>
    <n v="4.3099999999999996"/>
    <n v="1.86"/>
    <n v="0.6"/>
    <n v="0.1"/>
    <n v="77.599999999999994"/>
    <s v="&lt;2.0"/>
    <m/>
    <m/>
    <m/>
    <m/>
    <m/>
    <n v="41"/>
    <n v="37.5"/>
  </r>
  <r>
    <x v="4"/>
    <x v="5"/>
    <n v="10"/>
    <n v="20"/>
    <x v="2"/>
    <n v="1"/>
    <s v="row"/>
    <m/>
    <m/>
    <m/>
    <m/>
    <m/>
    <m/>
    <m/>
    <m/>
    <m/>
    <m/>
    <m/>
    <n v="2"/>
    <n v="2"/>
    <n v="2"/>
    <n v="2"/>
    <n v="4"/>
    <n v="0.20399999999999999"/>
    <n v="0.04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0.200000000000003"/>
    <n v="36.799999999999997"/>
  </r>
  <r>
    <x v="4"/>
    <x v="6"/>
    <n v="20"/>
    <n v="30"/>
    <x v="2"/>
    <n v="1"/>
    <s v="row"/>
    <m/>
    <m/>
    <m/>
    <m/>
    <m/>
    <m/>
    <m/>
    <m/>
    <m/>
    <m/>
    <m/>
    <n v="2"/>
    <n v="2"/>
    <n v="2"/>
    <n v="2"/>
    <n v="4"/>
    <n v="0.222"/>
    <n v="4.4999999999999998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1.5"/>
    <n v="37.9"/>
  </r>
  <r>
    <x v="4"/>
    <x v="7"/>
    <n v="30"/>
    <n v="60"/>
    <x v="2"/>
    <n v="1"/>
    <s v="row"/>
    <m/>
    <m/>
    <m/>
    <m/>
    <m/>
    <m/>
    <m/>
    <m/>
    <m/>
    <m/>
    <m/>
    <n v="2"/>
    <n v="2"/>
    <n v="2"/>
    <n v="2"/>
    <n v="4"/>
    <n v="0.127"/>
    <n v="2.100000000000000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2.9"/>
    <n v="31.1"/>
  </r>
  <r>
    <x v="4"/>
    <x v="8"/>
    <n v="60"/>
    <n v="90"/>
    <x v="2"/>
    <n v="1"/>
    <s v="row"/>
    <m/>
    <m/>
    <m/>
    <m/>
    <m/>
    <m/>
    <m/>
    <m/>
    <m/>
    <m/>
    <m/>
    <n v="2"/>
    <n v="2"/>
    <n v="2"/>
    <n v="2"/>
    <n v="4"/>
    <n v="2.9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1.6"/>
    <n v="21.1"/>
  </r>
  <r>
    <x v="4"/>
    <x v="2"/>
    <n v="0"/>
    <n v="10"/>
    <x v="2"/>
    <n v="2"/>
    <s v="row"/>
    <n v="5.4"/>
    <n v="0.02"/>
    <s v="&lt;20"/>
    <n v="1"/>
    <n v="69"/>
    <s v="&gt;1000"/>
    <s v="&gt;1000"/>
    <n v="154"/>
    <n v="4.84"/>
    <n v="4.53"/>
    <n v="0.25"/>
    <n v="2"/>
    <n v="2"/>
    <n v="3"/>
    <n v="4"/>
    <n v="6"/>
    <n v="0.21199999999999999"/>
    <n v="4.2999999999999997E-2"/>
    <n v="13"/>
    <n v="0.87"/>
    <n v="0.192"/>
    <n v="0.20100000000000001"/>
    <s v="&lt;0.080"/>
    <s v="&lt;0.080"/>
    <n v="2.5099999999999998"/>
    <n v="58.1"/>
    <n v="2.98"/>
    <n v="4.32"/>
    <n v="1.85"/>
    <n v="0.7"/>
    <n v="0.2"/>
    <n v="80"/>
    <s v="&lt;2.0"/>
    <m/>
    <m/>
    <m/>
    <m/>
    <m/>
    <n v="41.8"/>
    <n v="38.200000000000003"/>
  </r>
  <r>
    <x v="4"/>
    <x v="5"/>
    <n v="10"/>
    <n v="20"/>
    <x v="2"/>
    <n v="2"/>
    <s v="row"/>
    <m/>
    <m/>
    <m/>
    <m/>
    <m/>
    <m/>
    <m/>
    <m/>
    <m/>
    <m/>
    <m/>
    <n v="2"/>
    <n v="2"/>
    <n v="2"/>
    <n v="3"/>
    <n v="5"/>
    <n v="0.217"/>
    <n v="4.4999999999999998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5.4"/>
    <n v="41.6"/>
  </r>
  <r>
    <x v="4"/>
    <x v="6"/>
    <n v="20"/>
    <n v="30"/>
    <x v="2"/>
    <n v="2"/>
    <s v="row"/>
    <m/>
    <m/>
    <m/>
    <m/>
    <m/>
    <m/>
    <m/>
    <m/>
    <m/>
    <m/>
    <m/>
    <n v="2"/>
    <n v="2"/>
    <n v="2"/>
    <n v="2"/>
    <n v="4"/>
    <n v="0.2"/>
    <n v="4.2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4.9"/>
    <n v="41.2"/>
  </r>
  <r>
    <x v="4"/>
    <x v="7"/>
    <n v="30"/>
    <n v="60"/>
    <x v="2"/>
    <n v="2"/>
    <s v="row"/>
    <m/>
    <m/>
    <m/>
    <m/>
    <m/>
    <m/>
    <m/>
    <m/>
    <m/>
    <m/>
    <m/>
    <n v="2"/>
    <n v="2"/>
    <n v="2"/>
    <n v="2"/>
    <n v="4"/>
    <n v="8.5999999999999993E-2"/>
    <n v="1.6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9.8"/>
    <n v="28.2"/>
  </r>
  <r>
    <x v="4"/>
    <x v="8"/>
    <n v="60"/>
    <n v="90"/>
    <x v="2"/>
    <n v="2"/>
    <s v="row"/>
    <m/>
    <m/>
    <m/>
    <m/>
    <m/>
    <m/>
    <m/>
    <m/>
    <m/>
    <m/>
    <m/>
    <n v="2"/>
    <n v="2"/>
    <n v="2"/>
    <n v="2"/>
    <n v="4"/>
    <n v="2.8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3.5"/>
    <n v="22.6"/>
  </r>
  <r>
    <x v="4"/>
    <x v="2"/>
    <n v="0"/>
    <n v="10"/>
    <x v="2"/>
    <n v="3"/>
    <s v="row"/>
    <n v="5.46"/>
    <n v="0.02"/>
    <s v="&lt;20"/>
    <n v="2"/>
    <n v="49"/>
    <s v="&gt;1000"/>
    <s v="&gt;1000"/>
    <n v="110"/>
    <n v="4.53"/>
    <n v="4.3099999999999996"/>
    <n v="0.23"/>
    <n v="2"/>
    <n v="2"/>
    <n v="2"/>
    <n v="2"/>
    <n v="4"/>
    <n v="0.192"/>
    <n v="3.7999999999999999E-2"/>
    <n v="17"/>
    <n v="0.89500000000000002"/>
    <n v="0.159"/>
    <n v="0.28299999999999997"/>
    <s v="&lt;0.080"/>
    <s v="&lt;0.080"/>
    <n v="2.4"/>
    <n v="56.7"/>
    <n v="2.82"/>
    <n v="4.24"/>
    <n v="1.89"/>
    <n v="0.5"/>
    <n v="0.1"/>
    <n v="58.3"/>
    <s v="&lt;2.0"/>
    <m/>
    <m/>
    <m/>
    <m/>
    <m/>
    <n v="24.1"/>
    <n v="23.3"/>
  </r>
  <r>
    <x v="4"/>
    <x v="5"/>
    <n v="10"/>
    <n v="20"/>
    <x v="2"/>
    <n v="3"/>
    <s v="row"/>
    <m/>
    <m/>
    <m/>
    <m/>
    <m/>
    <m/>
    <m/>
    <m/>
    <m/>
    <m/>
    <m/>
    <n v="2"/>
    <n v="2"/>
    <n v="2"/>
    <n v="2"/>
    <n v="4"/>
    <n v="0.22600000000000001"/>
    <n v="4.1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1"/>
    <n v="37.6"/>
  </r>
  <r>
    <x v="4"/>
    <x v="6"/>
    <n v="20"/>
    <n v="30"/>
    <x v="2"/>
    <n v="3"/>
    <s v="row"/>
    <m/>
    <m/>
    <m/>
    <m/>
    <m/>
    <m/>
    <m/>
    <m/>
    <m/>
    <m/>
    <m/>
    <n v="2"/>
    <n v="2"/>
    <n v="2"/>
    <n v="2"/>
    <n v="4"/>
    <n v="0.20899999999999999"/>
    <n v="3.5999999999999997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5.8"/>
    <n v="42.2"/>
  </r>
  <r>
    <x v="4"/>
    <x v="7"/>
    <n v="30"/>
    <n v="60"/>
    <x v="2"/>
    <n v="3"/>
    <s v="row"/>
    <m/>
    <m/>
    <m/>
    <m/>
    <m/>
    <m/>
    <m/>
    <m/>
    <m/>
    <m/>
    <m/>
    <n v="2"/>
    <n v="2"/>
    <n v="2"/>
    <n v="2"/>
    <n v="4"/>
    <n v="0.126"/>
    <n v="1.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0.5"/>
    <n v="37.799999999999997"/>
  </r>
  <r>
    <x v="4"/>
    <x v="8"/>
    <n v="60"/>
    <n v="90"/>
    <x v="2"/>
    <n v="3"/>
    <s v="row"/>
    <m/>
    <m/>
    <m/>
    <m/>
    <m/>
    <m/>
    <m/>
    <m/>
    <m/>
    <m/>
    <m/>
    <n v="2"/>
    <n v="2"/>
    <n v="2"/>
    <n v="2"/>
    <n v="4"/>
    <n v="2.5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9.3"/>
    <n v="18.600000000000001"/>
  </r>
  <r>
    <x v="4"/>
    <x v="2"/>
    <n v="0"/>
    <n v="10"/>
    <x v="3"/>
    <n v="1"/>
    <s v="row"/>
    <n v="5.34"/>
    <n v="0.02"/>
    <s v="&lt;20"/>
    <s v="&lt;1"/>
    <n v="33"/>
    <s v="&gt;1000"/>
    <s v="&gt;1000"/>
    <n v="68"/>
    <n v="5.13"/>
    <n v="4.8899999999999997"/>
    <n v="0.26"/>
    <n v="2"/>
    <n v="2"/>
    <n v="2"/>
    <n v="3"/>
    <n v="5"/>
    <n v="0.22"/>
    <n v="3.3000000000000002E-2"/>
    <n v="15"/>
    <n v="0.48799999999999999"/>
    <n v="0.11899999999999999"/>
    <n v="0.216"/>
    <s v="&lt;0.080"/>
    <s v="&lt;0.080"/>
    <n v="2.68"/>
    <n v="65.5"/>
    <n v="3.19"/>
    <n v="4.09"/>
    <n v="1.95"/>
    <n v="0.5"/>
    <n v="0.2"/>
    <n v="57.2"/>
    <s v="&lt;2.0"/>
    <m/>
    <m/>
    <m/>
    <m/>
    <m/>
    <n v="42.6"/>
    <n v="38.799999999999997"/>
  </r>
  <r>
    <x v="4"/>
    <x v="5"/>
    <n v="10"/>
    <n v="20"/>
    <x v="3"/>
    <n v="1"/>
    <s v="row"/>
    <m/>
    <m/>
    <m/>
    <m/>
    <m/>
    <m/>
    <m/>
    <m/>
    <m/>
    <m/>
    <m/>
    <n v="2"/>
    <n v="2"/>
    <n v="2"/>
    <n v="3"/>
    <n v="5"/>
    <n v="0.255"/>
    <n v="3.5000000000000003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3.8"/>
    <n v="40.299999999999997"/>
  </r>
  <r>
    <x v="4"/>
    <x v="6"/>
    <n v="20"/>
    <n v="30"/>
    <x v="3"/>
    <n v="1"/>
    <s v="row"/>
    <m/>
    <m/>
    <m/>
    <m/>
    <m/>
    <m/>
    <m/>
    <m/>
    <m/>
    <m/>
    <m/>
    <n v="2"/>
    <n v="2"/>
    <n v="2"/>
    <n v="3"/>
    <n v="5"/>
    <n v="0.221"/>
    <n v="0.0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5.6"/>
    <n v="41.8"/>
  </r>
  <r>
    <x v="4"/>
    <x v="7"/>
    <n v="30"/>
    <n v="60"/>
    <x v="3"/>
    <n v="1"/>
    <s v="row"/>
    <m/>
    <m/>
    <m/>
    <m/>
    <m/>
    <m/>
    <m/>
    <m/>
    <m/>
    <m/>
    <m/>
    <n v="2"/>
    <n v="2"/>
    <n v="2"/>
    <n v="2"/>
    <n v="4"/>
    <n v="0.09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4"/>
    <n v="32.299999999999997"/>
  </r>
  <r>
    <x v="4"/>
    <x v="8"/>
    <n v="60"/>
    <n v="90"/>
    <x v="3"/>
    <n v="1"/>
    <s v="row"/>
    <m/>
    <m/>
    <m/>
    <m/>
    <m/>
    <m/>
    <m/>
    <m/>
    <m/>
    <m/>
    <m/>
    <n v="2"/>
    <n v="2"/>
    <n v="2"/>
    <n v="2"/>
    <n v="4"/>
    <n v="2.5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9.600000000000001"/>
    <n v="18.899999999999999"/>
  </r>
  <r>
    <x v="4"/>
    <x v="2"/>
    <n v="0"/>
    <n v="10"/>
    <x v="3"/>
    <n v="2"/>
    <s v="row"/>
    <n v="5.4"/>
    <n v="0.02"/>
    <s v="&lt;20"/>
    <s v="&lt;1"/>
    <n v="46"/>
    <s v="&gt;1000"/>
    <n v="974"/>
    <n v="115"/>
    <n v="4.6399999999999997"/>
    <n v="4.76"/>
    <n v="0.24"/>
    <n v="2"/>
    <n v="2"/>
    <n v="3"/>
    <n v="4"/>
    <n v="6"/>
    <n v="0.218"/>
    <n v="3.7999999999999999E-2"/>
    <n v="12"/>
    <n v="1"/>
    <n v="0.217"/>
    <n v="0.20599999999999999"/>
    <s v="&lt;0.080"/>
    <s v="&lt;0.080"/>
    <n v="2.3199999999999998"/>
    <n v="54.7"/>
    <n v="2.74"/>
    <n v="4.24"/>
    <n v="1.89"/>
    <n v="0.6"/>
    <n v="0.2"/>
    <n v="68.2"/>
    <s v="&lt;2.0"/>
    <m/>
    <m/>
    <m/>
    <m/>
    <m/>
    <n v="45.1"/>
    <n v="41.4"/>
  </r>
  <r>
    <x v="4"/>
    <x v="5"/>
    <n v="10"/>
    <n v="20"/>
    <x v="3"/>
    <n v="2"/>
    <s v="row"/>
    <m/>
    <m/>
    <m/>
    <m/>
    <m/>
    <m/>
    <m/>
    <m/>
    <m/>
    <m/>
    <m/>
    <n v="2"/>
    <n v="2"/>
    <n v="2"/>
    <n v="3"/>
    <n v="5"/>
    <n v="0.216"/>
    <n v="3.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1"/>
    <n v="37.6"/>
  </r>
  <r>
    <x v="4"/>
    <x v="6"/>
    <n v="20"/>
    <n v="30"/>
    <x v="3"/>
    <n v="2"/>
    <s v="row"/>
    <m/>
    <m/>
    <m/>
    <m/>
    <m/>
    <m/>
    <m/>
    <m/>
    <m/>
    <m/>
    <m/>
    <n v="2"/>
    <n v="2"/>
    <n v="2"/>
    <n v="2"/>
    <n v="4"/>
    <n v="0.19"/>
    <n v="3.3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9"/>
    <n v="35.799999999999997"/>
  </r>
  <r>
    <x v="4"/>
    <x v="7"/>
    <n v="30"/>
    <n v="60"/>
    <x v="3"/>
    <n v="2"/>
    <s v="row"/>
    <m/>
    <m/>
    <m/>
    <m/>
    <m/>
    <m/>
    <m/>
    <m/>
    <m/>
    <m/>
    <m/>
    <n v="2"/>
    <n v="2"/>
    <n v="2"/>
    <n v="2"/>
    <n v="4"/>
    <n v="7.1999999999999995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8.8"/>
    <n v="27.4"/>
  </r>
  <r>
    <x v="4"/>
    <x v="8"/>
    <n v="60"/>
    <n v="90"/>
    <x v="3"/>
    <n v="2"/>
    <s v="row"/>
    <m/>
    <m/>
    <m/>
    <m/>
    <m/>
    <m/>
    <m/>
    <m/>
    <m/>
    <m/>
    <m/>
    <n v="2"/>
    <n v="2"/>
    <n v="2"/>
    <n v="2"/>
    <n v="4"/>
    <n v="1.4999999999999999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8.7"/>
    <n v="18.399999999999999"/>
  </r>
  <r>
    <x v="4"/>
    <x v="2"/>
    <n v="0"/>
    <n v="10"/>
    <x v="3"/>
    <n v="3"/>
    <s v="row"/>
    <n v="5.42"/>
    <n v="0.01"/>
    <s v="&lt;20"/>
    <n v="1"/>
    <n v="63"/>
    <s v="&gt;1000"/>
    <s v="&gt;1000"/>
    <n v="141"/>
    <n v="4.72"/>
    <n v="4.4000000000000004"/>
    <n v="0.24"/>
    <n v="2"/>
    <n v="2"/>
    <n v="2"/>
    <n v="3"/>
    <n v="5"/>
    <n v="0.22600000000000001"/>
    <n v="4.3999999999999997E-2"/>
    <n v="13"/>
    <n v="0.82499999999999996"/>
    <n v="0.151"/>
    <n v="0.17599999999999999"/>
    <s v="&lt;0.080"/>
    <s v="&lt;0.080"/>
    <n v="2.62"/>
    <n v="60.4"/>
    <n v="3.11"/>
    <n v="4.34"/>
    <n v="1.84"/>
    <n v="0.6"/>
    <n v="0.2"/>
    <n v="74.7"/>
    <s v="&lt;2.0"/>
    <m/>
    <m/>
    <m/>
    <m/>
    <m/>
    <n v="40.6"/>
    <n v="37"/>
  </r>
  <r>
    <x v="4"/>
    <x v="5"/>
    <n v="10"/>
    <n v="20"/>
    <x v="3"/>
    <n v="3"/>
    <s v="row"/>
    <m/>
    <m/>
    <m/>
    <m/>
    <m/>
    <m/>
    <m/>
    <m/>
    <m/>
    <m/>
    <m/>
    <n v="2"/>
    <n v="2"/>
    <n v="2"/>
    <n v="2"/>
    <n v="4"/>
    <n v="0.224"/>
    <n v="4.2000000000000003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2.5"/>
    <n v="38.6"/>
  </r>
  <r>
    <x v="4"/>
    <x v="6"/>
    <n v="20"/>
    <n v="30"/>
    <x v="3"/>
    <n v="3"/>
    <s v="row"/>
    <m/>
    <m/>
    <m/>
    <m/>
    <m/>
    <m/>
    <m/>
    <m/>
    <m/>
    <m/>
    <m/>
    <n v="2"/>
    <n v="2"/>
    <n v="2"/>
    <n v="2"/>
    <n v="4"/>
    <n v="0.20799999999999999"/>
    <n v="3.7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0.9"/>
    <n v="37.200000000000003"/>
  </r>
  <r>
    <x v="4"/>
    <x v="7"/>
    <n v="30"/>
    <n v="60"/>
    <x v="3"/>
    <n v="3"/>
    <s v="row"/>
    <m/>
    <m/>
    <m/>
    <m/>
    <m/>
    <m/>
    <m/>
    <m/>
    <m/>
    <m/>
    <m/>
    <n v="2"/>
    <n v="2"/>
    <n v="2"/>
    <n v="2"/>
    <n v="4"/>
    <n v="9.0999999999999998E-2"/>
    <n v="1.4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0.8"/>
    <n v="28.9"/>
  </r>
  <r>
    <x v="4"/>
    <x v="8"/>
    <n v="60"/>
    <n v="90"/>
    <x v="3"/>
    <n v="3"/>
    <s v="row"/>
    <m/>
    <m/>
    <m/>
    <m/>
    <m/>
    <m/>
    <m/>
    <m/>
    <m/>
    <m/>
    <m/>
    <n v="2"/>
    <n v="2"/>
    <n v="2"/>
    <n v="2"/>
    <n v="4"/>
    <n v="1.7999999999999999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7.2"/>
    <n v="16.899999999999999"/>
  </r>
  <r>
    <x v="4"/>
    <x v="2"/>
    <n v="0"/>
    <n v="10"/>
    <x v="4"/>
    <n v="1"/>
    <s v="row"/>
    <n v="5.51"/>
    <n v="0.02"/>
    <s v="&lt;20"/>
    <s v="&lt;1"/>
    <n v="44"/>
    <s v="&gt;1000"/>
    <n v="966"/>
    <n v="83"/>
    <n v="4.66"/>
    <n v="4.38"/>
    <n v="0.23"/>
    <n v="2"/>
    <n v="2"/>
    <n v="2"/>
    <n v="2"/>
    <n v="4"/>
    <n v="0.218"/>
    <n v="3.3000000000000002E-2"/>
    <n v="13"/>
    <n v="0.92500000000000004"/>
    <n v="0.26300000000000001"/>
    <n v="0.316"/>
    <s v="&lt;0.080"/>
    <s v="&lt;0.080"/>
    <s v="-----"/>
    <s v="-----"/>
    <s v="-----"/>
    <s v="-----"/>
    <s v="-----"/>
    <n v="0.5"/>
    <n v="0.3"/>
    <n v="61.7"/>
    <s v="&lt;2.0"/>
    <m/>
    <m/>
    <m/>
    <m/>
    <m/>
    <n v="39"/>
    <n v="35.700000000000003"/>
  </r>
  <r>
    <x v="4"/>
    <x v="5"/>
    <n v="10"/>
    <n v="20"/>
    <x v="4"/>
    <n v="1"/>
    <s v="row"/>
    <m/>
    <m/>
    <m/>
    <m/>
    <m/>
    <m/>
    <m/>
    <m/>
    <m/>
    <m/>
    <m/>
    <n v="2"/>
    <n v="2"/>
    <n v="2"/>
    <n v="2"/>
    <n v="4"/>
    <n v="0.21099999999999999"/>
    <n v="3.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9.6"/>
    <n v="36.299999999999997"/>
  </r>
  <r>
    <x v="4"/>
    <x v="6"/>
    <n v="20"/>
    <n v="30"/>
    <x v="4"/>
    <n v="1"/>
    <s v="row"/>
    <m/>
    <m/>
    <m/>
    <m/>
    <m/>
    <m/>
    <m/>
    <m/>
    <m/>
    <m/>
    <m/>
    <n v="2"/>
    <n v="2"/>
    <n v="2"/>
    <n v="2"/>
    <n v="4"/>
    <n v="0.20899999999999999"/>
    <n v="2.4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9.600000000000001"/>
    <n v="18.899999999999999"/>
  </r>
  <r>
    <x v="4"/>
    <x v="7"/>
    <n v="30"/>
    <n v="60"/>
    <x v="4"/>
    <n v="1"/>
    <s v="row"/>
    <m/>
    <m/>
    <m/>
    <m/>
    <m/>
    <m/>
    <m/>
    <m/>
    <m/>
    <m/>
    <m/>
    <n v="2"/>
    <n v="2"/>
    <n v="2"/>
    <n v="2"/>
    <n v="4"/>
    <n v="0.10100000000000001"/>
    <n v="1.4999999999999999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2.6"/>
    <n v="39.200000000000003"/>
  </r>
  <r>
    <x v="4"/>
    <x v="8"/>
    <n v="60"/>
    <n v="90"/>
    <x v="4"/>
    <n v="1"/>
    <s v="row"/>
    <m/>
    <m/>
    <m/>
    <m/>
    <m/>
    <m/>
    <m/>
    <m/>
    <m/>
    <m/>
    <m/>
    <n v="2"/>
    <n v="2"/>
    <n v="2"/>
    <n v="2"/>
    <n v="4"/>
    <n v="2.3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8.9"/>
    <n v="36.6"/>
  </r>
  <r>
    <x v="4"/>
    <x v="2"/>
    <n v="0"/>
    <n v="10"/>
    <x v="4"/>
    <n v="2"/>
    <s v="row"/>
    <n v="5.42"/>
    <n v="0.02"/>
    <s v="&lt;20"/>
    <s v="&lt;1"/>
    <n v="68"/>
    <s v="&gt;1000"/>
    <n v="958"/>
    <n v="131"/>
    <n v="4.55"/>
    <n v="4.3600000000000003"/>
    <n v="0.23"/>
    <n v="2"/>
    <n v="2"/>
    <n v="2"/>
    <n v="2"/>
    <n v="4"/>
    <n v="0.22500000000000001"/>
    <n v="4.2999999999999997E-2"/>
    <n v="18"/>
    <n v="0.64200000000000002"/>
    <n v="0.17899999999999999"/>
    <n v="0.26600000000000001"/>
    <s v="&lt;0.080"/>
    <s v="&lt;0.080"/>
    <n v="2.31"/>
    <n v="58.2"/>
    <n v="2.8"/>
    <n v="3.97"/>
    <n v="2.02"/>
    <n v="0.5"/>
    <n v="0.1"/>
    <n v="63.3"/>
    <s v="&lt;2.0"/>
    <m/>
    <m/>
    <m/>
    <m/>
    <m/>
    <n v="34.700000000000003"/>
    <n v="31.3"/>
  </r>
  <r>
    <x v="4"/>
    <x v="5"/>
    <n v="10"/>
    <n v="20"/>
    <x v="4"/>
    <n v="2"/>
    <s v="row"/>
    <m/>
    <m/>
    <m/>
    <m/>
    <m/>
    <m/>
    <m/>
    <m/>
    <m/>
    <m/>
    <m/>
    <n v="2"/>
    <n v="2"/>
    <n v="2"/>
    <n v="2"/>
    <n v="4"/>
    <n v="0.245"/>
    <n v="4.4999999999999998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6"/>
    <n v="32.6"/>
  </r>
  <r>
    <x v="4"/>
    <x v="6"/>
    <n v="20"/>
    <n v="30"/>
    <x v="4"/>
    <n v="2"/>
    <s v="row"/>
    <m/>
    <m/>
    <m/>
    <m/>
    <m/>
    <m/>
    <m/>
    <m/>
    <m/>
    <m/>
    <m/>
    <n v="2"/>
    <n v="2"/>
    <n v="2"/>
    <n v="2"/>
    <n v="4"/>
    <n v="0.22500000000000001"/>
    <n v="0.04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9.799999999999997"/>
    <n v="36.200000000000003"/>
  </r>
  <r>
    <x v="4"/>
    <x v="7"/>
    <n v="30"/>
    <n v="60"/>
    <x v="4"/>
    <n v="2"/>
    <s v="row"/>
    <m/>
    <m/>
    <m/>
    <m/>
    <m/>
    <m/>
    <m/>
    <m/>
    <m/>
    <m/>
    <m/>
    <n v="2"/>
    <n v="2"/>
    <n v="2"/>
    <n v="2"/>
    <n v="4"/>
    <n v="0.158"/>
    <n v="2.900000000000000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3"/>
    <n v="40.200000000000003"/>
  </r>
  <r>
    <x v="4"/>
    <x v="8"/>
    <n v="60"/>
    <n v="90"/>
    <x v="4"/>
    <n v="2"/>
    <s v="row"/>
    <m/>
    <m/>
    <m/>
    <m/>
    <m/>
    <m/>
    <m/>
    <m/>
    <m/>
    <m/>
    <m/>
    <n v="2"/>
    <n v="2"/>
    <n v="2"/>
    <n v="2"/>
    <n v="4"/>
    <n v="2.9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2.5"/>
    <n v="21.7"/>
  </r>
  <r>
    <x v="4"/>
    <x v="2"/>
    <n v="0"/>
    <n v="10"/>
    <x v="4"/>
    <n v="3"/>
    <s v="row"/>
    <n v="5.38"/>
    <n v="0.02"/>
    <s v="&lt;20"/>
    <s v="&lt;1"/>
    <n v="68"/>
    <s v="&gt;1000"/>
    <n v="990"/>
    <n v="124"/>
    <n v="4.87"/>
    <n v="5.21"/>
    <n v="0.24"/>
    <n v="2"/>
    <n v="2"/>
    <n v="2"/>
    <n v="2"/>
    <n v="4"/>
    <n v="0.23899999999999999"/>
    <n v="4.2999999999999997E-2"/>
    <n v="16"/>
    <n v="0.39200000000000002"/>
    <n v="0.153"/>
    <n v="0.28499999999999998"/>
    <s v="&lt;0.080"/>
    <s v="&lt;0.080"/>
    <n v="2.59"/>
    <n v="63.5"/>
    <n v="3.17"/>
    <n v="4.08"/>
    <n v="1.96"/>
    <n v="0.6"/>
    <n v="0.2"/>
    <n v="69.5"/>
    <s v="&lt;2.0"/>
    <m/>
    <m/>
    <m/>
    <m/>
    <m/>
    <n v="38.299999999999997"/>
    <n v="35"/>
  </r>
  <r>
    <x v="4"/>
    <x v="5"/>
    <n v="10"/>
    <n v="20"/>
    <x v="4"/>
    <n v="3"/>
    <s v="row"/>
    <m/>
    <m/>
    <m/>
    <m/>
    <m/>
    <m/>
    <m/>
    <m/>
    <m/>
    <m/>
    <m/>
    <n v="2"/>
    <n v="2"/>
    <n v="2"/>
    <n v="2"/>
    <n v="4"/>
    <n v="0.23200000000000001"/>
    <n v="4.1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9.9"/>
    <n v="36.299999999999997"/>
  </r>
  <r>
    <x v="4"/>
    <x v="6"/>
    <n v="20"/>
    <n v="30"/>
    <x v="4"/>
    <n v="3"/>
    <s v="row"/>
    <m/>
    <m/>
    <m/>
    <m/>
    <m/>
    <m/>
    <m/>
    <m/>
    <m/>
    <m/>
    <m/>
    <n v="2"/>
    <n v="2"/>
    <n v="2"/>
    <n v="2"/>
    <n v="4"/>
    <n v="0.20399999999999999"/>
    <n v="3.4000000000000002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40"/>
    <n v="36.799999999999997"/>
  </r>
  <r>
    <x v="4"/>
    <x v="7"/>
    <n v="30"/>
    <n v="60"/>
    <x v="4"/>
    <n v="3"/>
    <s v="row"/>
    <m/>
    <m/>
    <m/>
    <m/>
    <m/>
    <m/>
    <m/>
    <m/>
    <m/>
    <m/>
    <m/>
    <n v="2"/>
    <n v="2"/>
    <n v="2"/>
    <n v="2"/>
    <n v="4"/>
    <n v="7.2999999999999995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1.1"/>
    <n v="29.4"/>
  </r>
  <r>
    <x v="4"/>
    <x v="8"/>
    <n v="60"/>
    <n v="90"/>
    <x v="4"/>
    <n v="3"/>
    <s v="row"/>
    <m/>
    <m/>
    <m/>
    <m/>
    <m/>
    <m/>
    <m/>
    <m/>
    <m/>
    <m/>
    <m/>
    <n v="2"/>
    <n v="2"/>
    <n v="20"/>
    <n v="23"/>
    <n v="25"/>
    <n v="2.3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7.100000000000001"/>
    <n v="16.600000000000001"/>
  </r>
  <r>
    <x v="4"/>
    <x v="2"/>
    <n v="0"/>
    <n v="10"/>
    <x v="5"/>
    <n v="1"/>
    <s v="row"/>
    <n v="5.39"/>
    <n v="0.02"/>
    <s v="&lt;20"/>
    <s v="&lt;1"/>
    <n v="73"/>
    <n v="620"/>
    <n v="577"/>
    <n v="131"/>
    <n v="4.26"/>
    <n v="4.32"/>
    <n v="0.22"/>
    <n v="2"/>
    <n v="2"/>
    <n v="2"/>
    <n v="3"/>
    <n v="5"/>
    <n v="0.21099999999999999"/>
    <n v="3.6999999999999998E-2"/>
    <n v="9"/>
    <n v="1.46"/>
    <n v="0.32200000000000001"/>
    <n v="0.249"/>
    <s v="&lt;0.080"/>
    <s v="&lt;0.080"/>
    <n v="2.08"/>
    <n v="45"/>
    <n v="2.5099999999999998"/>
    <n v="4.62"/>
    <n v="1.73"/>
    <n v="0.7"/>
    <n v="0.4"/>
    <n v="64.8"/>
    <s v="&lt;2.0"/>
    <m/>
    <m/>
    <m/>
    <m/>
    <m/>
    <n v="29.6"/>
    <n v="27"/>
  </r>
  <r>
    <x v="4"/>
    <x v="5"/>
    <n v="10"/>
    <n v="20"/>
    <x v="5"/>
    <n v="1"/>
    <s v="row"/>
    <m/>
    <m/>
    <m/>
    <m/>
    <m/>
    <m/>
    <m/>
    <m/>
    <m/>
    <m/>
    <m/>
    <n v="2"/>
    <n v="2"/>
    <n v="2"/>
    <n v="2"/>
    <n v="4"/>
    <n v="0.17799999999999999"/>
    <n v="3.5000000000000003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0"/>
    <n v="27.2"/>
  </r>
  <r>
    <x v="4"/>
    <x v="6"/>
    <n v="20"/>
    <n v="30"/>
    <x v="5"/>
    <n v="1"/>
    <s v="row"/>
    <m/>
    <m/>
    <m/>
    <m/>
    <m/>
    <m/>
    <m/>
    <m/>
    <m/>
    <m/>
    <m/>
    <n v="2"/>
    <n v="2"/>
    <n v="2"/>
    <n v="2"/>
    <n v="4"/>
    <n v="0.193"/>
    <n v="3.5000000000000003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0.3"/>
    <n v="27.9"/>
  </r>
  <r>
    <x v="4"/>
    <x v="7"/>
    <n v="30"/>
    <n v="60"/>
    <x v="5"/>
    <n v="1"/>
    <s v="row"/>
    <m/>
    <m/>
    <m/>
    <m/>
    <m/>
    <m/>
    <m/>
    <m/>
    <m/>
    <m/>
    <m/>
    <n v="2"/>
    <n v="2"/>
    <n v="2"/>
    <n v="2"/>
    <n v="4"/>
    <n v="0.10299999999999999"/>
    <n v="1.700000000000000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6.5"/>
    <n v="24.9"/>
  </r>
  <r>
    <x v="4"/>
    <x v="8"/>
    <n v="60"/>
    <n v="90"/>
    <x v="5"/>
    <n v="1"/>
    <s v="row"/>
    <m/>
    <m/>
    <m/>
    <m/>
    <m/>
    <m/>
    <m/>
    <m/>
    <m/>
    <m/>
    <m/>
    <n v="2"/>
    <n v="2"/>
    <n v="2"/>
    <n v="2"/>
    <n v="4"/>
    <n v="3.3000000000000002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7.3"/>
    <n v="16.899999999999999"/>
  </r>
  <r>
    <x v="4"/>
    <x v="2"/>
    <n v="0"/>
    <n v="10"/>
    <x v="5"/>
    <n v="2"/>
    <s v="row"/>
    <n v="5.37"/>
    <n v="0.02"/>
    <s v="&lt;20"/>
    <n v="1"/>
    <n v="68"/>
    <n v="659"/>
    <n v="616"/>
    <n v="133"/>
    <n v="3.81"/>
    <n v="3.67"/>
    <n v="0.2"/>
    <n v="2"/>
    <n v="2"/>
    <n v="2"/>
    <n v="3"/>
    <n v="5"/>
    <n v="0.19600000000000001"/>
    <n v="3.5999999999999997E-2"/>
    <n v="11"/>
    <n v="0.93799999999999994"/>
    <n v="0.193"/>
    <n v="0.19"/>
    <s v="&lt;0.080"/>
    <s v="&lt;0.080"/>
    <n v="2.08"/>
    <n v="53.3"/>
    <n v="2.5"/>
    <n v="3.9"/>
    <n v="2.0499999999999998"/>
    <n v="0.7"/>
    <n v="0.3"/>
    <n v="52.7"/>
    <s v="&lt;2.0"/>
    <m/>
    <m/>
    <m/>
    <m/>
    <m/>
    <n v="27.7"/>
    <n v="25.3"/>
  </r>
  <r>
    <x v="4"/>
    <x v="5"/>
    <n v="10"/>
    <n v="20"/>
    <x v="5"/>
    <n v="2"/>
    <s v="row"/>
    <m/>
    <m/>
    <m/>
    <m/>
    <m/>
    <m/>
    <m/>
    <m/>
    <m/>
    <m/>
    <m/>
    <n v="2"/>
    <n v="2"/>
    <n v="2"/>
    <n v="2"/>
    <n v="4"/>
    <n v="0.17199999999999999"/>
    <n v="3.200000000000000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9.8"/>
    <n v="27.3"/>
  </r>
  <r>
    <x v="4"/>
    <x v="6"/>
    <n v="20"/>
    <n v="30"/>
    <x v="5"/>
    <n v="2"/>
    <s v="row"/>
    <m/>
    <m/>
    <m/>
    <m/>
    <m/>
    <m/>
    <m/>
    <m/>
    <m/>
    <m/>
    <m/>
    <n v="2"/>
    <n v="2"/>
    <n v="2"/>
    <n v="2"/>
    <n v="4"/>
    <n v="0.14299999999999999"/>
    <n v="2.4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0.3"/>
    <n v="27.8"/>
  </r>
  <r>
    <x v="4"/>
    <x v="7"/>
    <n v="30"/>
    <n v="60"/>
    <x v="5"/>
    <n v="2"/>
    <s v="row"/>
    <m/>
    <m/>
    <m/>
    <m/>
    <m/>
    <m/>
    <m/>
    <m/>
    <m/>
    <m/>
    <m/>
    <n v="2"/>
    <n v="2"/>
    <n v="2"/>
    <n v="2"/>
    <n v="4"/>
    <n v="5.6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0.9"/>
    <n v="20.100000000000001"/>
  </r>
  <r>
    <x v="4"/>
    <x v="8"/>
    <n v="60"/>
    <n v="90"/>
    <x v="5"/>
    <n v="2"/>
    <s v="row"/>
    <m/>
    <m/>
    <m/>
    <m/>
    <m/>
    <m/>
    <m/>
    <m/>
    <m/>
    <m/>
    <m/>
    <n v="2"/>
    <n v="2"/>
    <n v="2"/>
    <n v="2"/>
    <n v="4"/>
    <n v="1.7999999999999999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9.2"/>
    <n v="18.7"/>
  </r>
  <r>
    <x v="4"/>
    <x v="2"/>
    <n v="0"/>
    <n v="10"/>
    <x v="5"/>
    <n v="3"/>
    <s v="row"/>
    <n v="5.39"/>
    <n v="0.02"/>
    <s v="&lt;20"/>
    <s v="&lt;1"/>
    <n v="47"/>
    <n v="706"/>
    <n v="673"/>
    <n v="95"/>
    <n v="3.95"/>
    <n v="4.1500000000000004"/>
    <n v="0.2"/>
    <n v="2"/>
    <n v="2"/>
    <n v="2"/>
    <n v="3"/>
    <n v="5"/>
    <n v="0.189"/>
    <n v="3.2000000000000001E-2"/>
    <n v="11"/>
    <n v="0.61899999999999999"/>
    <n v="0.159"/>
    <n v="0.21099999999999999"/>
    <s v="&lt;0.080"/>
    <s v="&lt;0.080"/>
    <n v="2.2200000000000002"/>
    <n v="59.4"/>
    <n v="2.67"/>
    <n v="3.74"/>
    <n v="2.14"/>
    <n v="0.6"/>
    <n v="0.2"/>
    <n v="54.2"/>
    <s v="&lt;2.0"/>
    <m/>
    <m/>
    <m/>
    <m/>
    <m/>
    <n v="32.200000000000003"/>
    <n v="29.4"/>
  </r>
  <r>
    <x v="4"/>
    <x v="5"/>
    <n v="10"/>
    <n v="20"/>
    <x v="5"/>
    <n v="3"/>
    <s v="row"/>
    <m/>
    <m/>
    <m/>
    <m/>
    <m/>
    <m/>
    <m/>
    <m/>
    <m/>
    <m/>
    <m/>
    <n v="2"/>
    <n v="2"/>
    <n v="2"/>
    <n v="2"/>
    <n v="4"/>
    <n v="0.17299999999999999"/>
    <n v="0.0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1.4"/>
    <n v="28.7"/>
  </r>
  <r>
    <x v="4"/>
    <x v="6"/>
    <n v="20"/>
    <n v="30"/>
    <x v="5"/>
    <n v="3"/>
    <s v="row"/>
    <m/>
    <m/>
    <m/>
    <m/>
    <m/>
    <m/>
    <m/>
    <m/>
    <m/>
    <m/>
    <m/>
    <n v="2"/>
    <n v="2"/>
    <n v="2"/>
    <n v="2"/>
    <n v="4"/>
    <n v="0.17899999999999999"/>
    <n v="2.9000000000000001E-2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32.6"/>
    <n v="30"/>
  </r>
  <r>
    <x v="4"/>
    <x v="7"/>
    <n v="30"/>
    <n v="60"/>
    <x v="5"/>
    <n v="3"/>
    <s v="row"/>
    <m/>
    <m/>
    <m/>
    <m/>
    <m/>
    <m/>
    <m/>
    <m/>
    <m/>
    <m/>
    <m/>
    <n v="2"/>
    <n v="2"/>
    <n v="2"/>
    <n v="2"/>
    <n v="4"/>
    <n v="7.0000000000000007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26.5"/>
    <n v="25"/>
  </r>
  <r>
    <x v="4"/>
    <x v="8"/>
    <n v="60"/>
    <n v="90"/>
    <x v="5"/>
    <n v="3"/>
    <s v="row"/>
    <m/>
    <m/>
    <m/>
    <m/>
    <m/>
    <m/>
    <m/>
    <m/>
    <m/>
    <m/>
    <m/>
    <n v="2"/>
    <n v="2"/>
    <n v="2"/>
    <n v="2"/>
    <n v="4"/>
    <n v="2.1000000000000001E-2"/>
    <s v="&lt;0.013"/>
    <s v="-----"/>
    <s v="-----"/>
    <s v="-----"/>
    <s v="-----"/>
    <s v="-----"/>
    <s v="-----"/>
    <s v="-----"/>
    <s v="-----"/>
    <s v="-----"/>
    <s v="-----"/>
    <s v="-----"/>
    <s v="-----"/>
    <s v="-----"/>
    <s v="-----"/>
    <s v="-----"/>
    <m/>
    <m/>
    <m/>
    <m/>
    <m/>
    <n v="18.2"/>
    <n v="17.6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3:N8" firstHeaderRow="1" firstDataRow="3" firstDataCol="1"/>
  <pivotFields count="47">
    <pivotField axis="axisRow" numFmtId="165" showAll="0">
      <items count="7">
        <item sd="0" x="0"/>
        <item sd="0" x="1"/>
        <item sd="0" x="2"/>
        <item sd="0" m="1" x="5"/>
        <item x="3"/>
        <item sd="0" x="4"/>
        <item t="default"/>
      </items>
    </pivotField>
    <pivotField axis="axisRow" multipleItemSelectionAllowed="1" showAll="0" defaultSubtotal="0">
      <items count="9">
        <item h="1" x="2"/>
        <item h="1" x="5"/>
        <item h="1" x="3"/>
        <item h="1" x="6"/>
        <item h="1" x="7"/>
        <item h="1" x="8"/>
        <item x="4"/>
        <item h="1" x="1"/>
        <item h="1" x="0"/>
      </items>
    </pivotField>
    <pivotField numFmtId="2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 defaultSubtotal="0"/>
    <pivotField showAll="0"/>
    <pivotField showAll="0"/>
    <pivotField dataField="1" showAll="0"/>
    <pivotField showAll="0"/>
    <pivotField dataField="1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">
    <i>
      <x v="4"/>
    </i>
    <i r="1">
      <x v="6"/>
    </i>
    <i>
      <x v="5"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Average of NH4-N air dry" fld="21" subtotal="average" baseField="0" baseItem="0"/>
    <dataField name="Average of NO3-N air dry" fld="19" subtotal="average" baseField="0" baseItem="0"/>
  </dataFields>
  <formats count="11">
    <format dxfId="65">
      <pivotArea collapsedLevelsAreSubtotals="1" fieldPosition="0">
        <references count="1">
          <reference field="0" count="0"/>
        </references>
      </pivotArea>
    </format>
    <format dxfId="64">
      <pivotArea grandRow="1" outline="0" collapsedLevelsAreSubtotals="1" fieldPosition="0"/>
    </format>
    <format dxfId="63">
      <pivotArea collapsedLevelsAreSubtotals="1" fieldPosition="0">
        <references count="2">
          <reference field="0" count="0" selected="0"/>
          <reference field="4" count="0"/>
        </references>
      </pivotArea>
    </format>
    <format dxfId="62">
      <pivotArea dataOnly="0" labelOnly="1" fieldPosition="0">
        <references count="2">
          <reference field="0" count="0" selected="0"/>
          <reference field="4" count="0"/>
        </references>
      </pivotArea>
    </format>
    <format dxfId="61">
      <pivotArea field="0" type="button" dataOnly="0" labelOnly="1" outline="0" axis="axisRow" fieldPosition="0"/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3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3"/>
  <sheetViews>
    <sheetView workbookViewId="0">
      <pane ySplit="4" topLeftCell="A194" activePane="bottomLeft" state="frozen"/>
      <selection pane="bottomLeft" activeCell="C198" sqref="C198"/>
    </sheetView>
  </sheetViews>
  <sheetFormatPr defaultRowHeight="15" x14ac:dyDescent="0.25"/>
  <cols>
    <col min="1" max="1" width="12.42578125" bestFit="1" customWidth="1"/>
    <col min="2" max="2" width="3" bestFit="1" customWidth="1"/>
    <col min="3" max="3" width="49.85546875" customWidth="1"/>
    <col min="4" max="4" width="11.7109375" bestFit="1" customWidth="1"/>
    <col min="5" max="5" width="10.42578125" bestFit="1" customWidth="1"/>
    <col min="9" max="9" width="10.28515625" bestFit="1" customWidth="1"/>
    <col min="10" max="10" width="11.28515625" bestFit="1" customWidth="1"/>
    <col min="22" max="22" width="17.7109375" bestFit="1" customWidth="1"/>
    <col min="23" max="23" width="13.140625" bestFit="1" customWidth="1"/>
    <col min="24" max="24" width="17.5703125" bestFit="1" customWidth="1"/>
    <col min="25" max="25" width="12.85546875" bestFit="1" customWidth="1"/>
  </cols>
  <sheetData>
    <row r="1" spans="1:49" s="1" customFormat="1" x14ac:dyDescent="0.25">
      <c r="E1" s="2"/>
      <c r="J1" s="3"/>
      <c r="K1" s="4" t="s">
        <v>0</v>
      </c>
      <c r="L1" s="5" t="s">
        <v>0</v>
      </c>
      <c r="M1" s="5" t="s">
        <v>1</v>
      </c>
      <c r="N1" s="5" t="s">
        <v>1</v>
      </c>
      <c r="O1" s="5" t="s">
        <v>2</v>
      </c>
      <c r="P1" s="5" t="s">
        <v>3</v>
      </c>
      <c r="Q1" s="27" t="s">
        <v>3</v>
      </c>
      <c r="R1" s="4" t="s">
        <v>4</v>
      </c>
      <c r="S1" s="5" t="s">
        <v>5</v>
      </c>
      <c r="T1" s="27" t="s">
        <v>898</v>
      </c>
      <c r="U1" s="5" t="s">
        <v>5</v>
      </c>
      <c r="V1" t="s">
        <v>6</v>
      </c>
      <c r="W1" t="s">
        <v>6</v>
      </c>
      <c r="X1" t="s">
        <v>6</v>
      </c>
      <c r="Y1" t="s">
        <v>6</v>
      </c>
      <c r="Z1" s="7" t="s">
        <v>12</v>
      </c>
      <c r="AA1" s="7" t="s">
        <v>12</v>
      </c>
      <c r="AB1" s="5" t="s">
        <v>7</v>
      </c>
      <c r="AC1" s="5" t="s">
        <v>8</v>
      </c>
      <c r="AD1" s="5" t="s">
        <v>8</v>
      </c>
      <c r="AE1" s="5" t="s">
        <v>8</v>
      </c>
      <c r="AF1" s="5" t="s">
        <v>8</v>
      </c>
      <c r="AG1" s="93" t="s">
        <v>8</v>
      </c>
      <c r="AH1" s="93" t="s">
        <v>883</v>
      </c>
      <c r="AI1" s="93" t="s">
        <v>883</v>
      </c>
      <c r="AJ1" s="93" t="s">
        <v>883</v>
      </c>
      <c r="AK1" s="93" t="s">
        <v>883</v>
      </c>
      <c r="AL1" s="93" t="s">
        <v>883</v>
      </c>
      <c r="AM1" s="93" t="s">
        <v>884</v>
      </c>
      <c r="AN1" s="93" t="s">
        <v>884</v>
      </c>
      <c r="AO1" s="93" t="s">
        <v>884</v>
      </c>
      <c r="AP1" s="93" t="s">
        <v>884</v>
      </c>
      <c r="AQ1" s="5" t="s">
        <v>9</v>
      </c>
      <c r="AR1" s="5" t="s">
        <v>10</v>
      </c>
      <c r="AS1" s="5" t="s">
        <v>10</v>
      </c>
      <c r="AT1" s="5" t="s">
        <v>10</v>
      </c>
      <c r="AU1" s="5" t="s">
        <v>10</v>
      </c>
      <c r="AV1" s="6" t="s">
        <v>11</v>
      </c>
      <c r="AW1" s="6" t="s">
        <v>11</v>
      </c>
    </row>
    <row r="2" spans="1:49" s="1" customFormat="1" x14ac:dyDescent="0.25">
      <c r="A2" s="8"/>
      <c r="B2" s="8"/>
      <c r="C2" s="8"/>
      <c r="D2" s="8"/>
      <c r="E2" s="9"/>
      <c r="F2" s="8"/>
      <c r="G2" s="8"/>
      <c r="H2" s="8"/>
      <c r="I2" s="8"/>
      <c r="J2" s="10"/>
      <c r="K2" s="4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27" t="s">
        <v>897</v>
      </c>
      <c r="R2" s="4" t="s">
        <v>17</v>
      </c>
      <c r="S2" s="5" t="s">
        <v>19</v>
      </c>
      <c r="T2" s="27" t="s">
        <v>899</v>
      </c>
      <c r="U2" s="5" t="s">
        <v>20</v>
      </c>
      <c r="V2" t="s">
        <v>364</v>
      </c>
      <c r="W2" t="s">
        <v>23</v>
      </c>
      <c r="X2" t="s">
        <v>365</v>
      </c>
      <c r="Y2" t="s">
        <v>21</v>
      </c>
      <c r="Z2" s="7" t="s">
        <v>36</v>
      </c>
      <c r="AA2" s="7" t="s">
        <v>37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93" t="s">
        <v>885</v>
      </c>
      <c r="AH2" s="93" t="s">
        <v>886</v>
      </c>
      <c r="AI2" s="93" t="s">
        <v>887</v>
      </c>
      <c r="AJ2" s="93" t="s">
        <v>888</v>
      </c>
      <c r="AK2" s="93" t="s">
        <v>889</v>
      </c>
      <c r="AL2" s="93" t="s">
        <v>890</v>
      </c>
      <c r="AM2" s="93" t="s">
        <v>891</v>
      </c>
      <c r="AN2" s="93" t="s">
        <v>892</v>
      </c>
      <c r="AO2" s="93" t="s">
        <v>893</v>
      </c>
      <c r="AP2" s="93" t="s">
        <v>894</v>
      </c>
      <c r="AQ2" s="5" t="s">
        <v>30</v>
      </c>
      <c r="AR2" s="5" t="s">
        <v>31</v>
      </c>
      <c r="AS2" s="5" t="s">
        <v>32</v>
      </c>
      <c r="AT2" s="5" t="s">
        <v>33</v>
      </c>
      <c r="AU2" s="5" t="s">
        <v>34</v>
      </c>
      <c r="AV2" s="6" t="s">
        <v>35</v>
      </c>
      <c r="AW2" s="6" t="s">
        <v>35</v>
      </c>
    </row>
    <row r="3" spans="1:49" s="1" customFormat="1" x14ac:dyDescent="0.25">
      <c r="A3" s="8"/>
      <c r="B3" s="8"/>
      <c r="C3" s="8"/>
      <c r="D3" s="8"/>
      <c r="E3" s="9"/>
      <c r="F3" s="8"/>
      <c r="G3" s="8"/>
      <c r="H3" s="8"/>
      <c r="I3" s="8"/>
      <c r="J3" s="10"/>
      <c r="K3" s="11" t="s">
        <v>38</v>
      </c>
      <c r="L3" s="12" t="s">
        <v>39</v>
      </c>
      <c r="M3" s="12" t="s">
        <v>40</v>
      </c>
      <c r="N3" s="12" t="s">
        <v>40</v>
      </c>
      <c r="O3" s="12" t="s">
        <v>40</v>
      </c>
      <c r="P3" s="12"/>
      <c r="Q3" s="27" t="s">
        <v>879</v>
      </c>
      <c r="R3" s="11" t="s">
        <v>40</v>
      </c>
      <c r="S3" s="12" t="s">
        <v>35</v>
      </c>
      <c r="T3" s="27" t="s">
        <v>35</v>
      </c>
      <c r="U3" s="12" t="s">
        <v>35</v>
      </c>
      <c r="V3" t="s">
        <v>40</v>
      </c>
      <c r="W3" t="s">
        <v>40</v>
      </c>
      <c r="X3" t="s">
        <v>40</v>
      </c>
      <c r="Y3" t="s">
        <v>40</v>
      </c>
      <c r="Z3" s="7" t="s">
        <v>35</v>
      </c>
      <c r="AA3" s="7" t="s">
        <v>35</v>
      </c>
      <c r="AB3" s="12" t="s">
        <v>40</v>
      </c>
      <c r="AC3" s="12" t="s">
        <v>41</v>
      </c>
      <c r="AD3" s="12" t="s">
        <v>41</v>
      </c>
      <c r="AE3" s="12" t="s">
        <v>41</v>
      </c>
      <c r="AF3" s="12" t="s">
        <v>41</v>
      </c>
      <c r="AG3" s="93" t="s">
        <v>41</v>
      </c>
      <c r="AH3" s="93" t="s">
        <v>41</v>
      </c>
      <c r="AI3" s="93" t="s">
        <v>35</v>
      </c>
      <c r="AJ3" s="93" t="s">
        <v>41</v>
      </c>
      <c r="AK3" s="93" t="s">
        <v>41</v>
      </c>
      <c r="AL3" s="93" t="s">
        <v>35</v>
      </c>
      <c r="AM3" s="93" t="s">
        <v>40</v>
      </c>
      <c r="AN3" s="93" t="s">
        <v>40</v>
      </c>
      <c r="AO3" s="93" t="s">
        <v>40</v>
      </c>
      <c r="AP3" s="93" t="s">
        <v>40</v>
      </c>
      <c r="AQ3" s="12" t="s">
        <v>35</v>
      </c>
      <c r="AR3" s="12" t="s">
        <v>35</v>
      </c>
      <c r="AS3" s="12" t="s">
        <v>35</v>
      </c>
      <c r="AT3" s="12" t="s">
        <v>35</v>
      </c>
      <c r="AU3" s="12" t="s">
        <v>35</v>
      </c>
      <c r="AV3" s="13"/>
      <c r="AW3" s="13"/>
    </row>
    <row r="4" spans="1:49" s="18" customFormat="1" ht="36.75" x14ac:dyDescent="0.25">
      <c r="A4" s="14" t="s">
        <v>42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656</v>
      </c>
      <c r="G4" s="14" t="s">
        <v>655</v>
      </c>
      <c r="H4" s="14" t="s">
        <v>49</v>
      </c>
      <c r="I4" s="14" t="s">
        <v>50</v>
      </c>
      <c r="J4" s="15" t="s">
        <v>51</v>
      </c>
      <c r="K4" s="4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27" t="s">
        <v>897</v>
      </c>
      <c r="R4" s="4" t="s">
        <v>17</v>
      </c>
      <c r="S4" s="5" t="s">
        <v>19</v>
      </c>
      <c r="T4" s="27" t="s">
        <v>899</v>
      </c>
      <c r="U4" s="5" t="s">
        <v>20</v>
      </c>
      <c r="V4" s="5" t="s">
        <v>24</v>
      </c>
      <c r="W4" s="5" t="s">
        <v>23</v>
      </c>
      <c r="X4" s="5" t="s">
        <v>22</v>
      </c>
      <c r="Y4" s="5" t="s">
        <v>21</v>
      </c>
      <c r="Z4" s="17" t="s">
        <v>36</v>
      </c>
      <c r="AA4" s="17" t="s">
        <v>36</v>
      </c>
      <c r="AB4" s="5" t="s">
        <v>52</v>
      </c>
      <c r="AC4" s="5" t="s">
        <v>26</v>
      </c>
      <c r="AD4" s="5" t="s">
        <v>27</v>
      </c>
      <c r="AE4" s="5" t="s">
        <v>28</v>
      </c>
      <c r="AF4" s="5" t="s">
        <v>29</v>
      </c>
      <c r="AG4" s="93" t="s">
        <v>885</v>
      </c>
      <c r="AH4" s="93" t="s">
        <v>895</v>
      </c>
      <c r="AI4" s="93" t="s">
        <v>887</v>
      </c>
      <c r="AJ4" s="93" t="s">
        <v>888</v>
      </c>
      <c r="AK4" s="93" t="s">
        <v>889</v>
      </c>
      <c r="AL4" s="93" t="s">
        <v>890</v>
      </c>
      <c r="AM4" s="93" t="s">
        <v>891</v>
      </c>
      <c r="AN4" s="93" t="s">
        <v>892</v>
      </c>
      <c r="AO4" s="93" t="s">
        <v>893</v>
      </c>
      <c r="AP4" s="93" t="s">
        <v>894</v>
      </c>
      <c r="AQ4" s="5" t="s">
        <v>30</v>
      </c>
      <c r="AR4" s="5" t="s">
        <v>31</v>
      </c>
      <c r="AS4" s="5" t="s">
        <v>32</v>
      </c>
      <c r="AT4" s="5" t="s">
        <v>33</v>
      </c>
      <c r="AU4" s="5" t="s">
        <v>34</v>
      </c>
      <c r="AV4" s="16" t="s">
        <v>53</v>
      </c>
      <c r="AW4" s="16" t="s">
        <v>54</v>
      </c>
    </row>
    <row r="5" spans="1:49" x14ac:dyDescent="0.25">
      <c r="A5" t="s">
        <v>55</v>
      </c>
      <c r="B5">
        <v>1</v>
      </c>
      <c r="C5" s="2" t="s">
        <v>68</v>
      </c>
      <c r="D5" s="23">
        <v>42723</v>
      </c>
      <c r="E5" s="19" t="s">
        <v>65</v>
      </c>
      <c r="F5" s="21">
        <v>0</v>
      </c>
      <c r="G5" s="22">
        <v>2.5000000000000001E-2</v>
      </c>
      <c r="H5">
        <v>1</v>
      </c>
      <c r="I5" s="1" t="s">
        <v>194</v>
      </c>
      <c r="J5" s="24" t="s">
        <v>195</v>
      </c>
      <c r="V5" s="28" t="s">
        <v>198</v>
      </c>
      <c r="W5" s="28" t="s">
        <v>199</v>
      </c>
      <c r="X5" s="28" t="s">
        <v>200</v>
      </c>
      <c r="Y5" s="28" t="s">
        <v>201</v>
      </c>
      <c r="AV5" s="26" t="s">
        <v>234</v>
      </c>
      <c r="AW5" s="26" t="s">
        <v>235</v>
      </c>
    </row>
    <row r="6" spans="1:49" x14ac:dyDescent="0.25">
      <c r="A6" t="s">
        <v>56</v>
      </c>
      <c r="B6">
        <v>2</v>
      </c>
      <c r="C6" s="2" t="s">
        <v>69</v>
      </c>
      <c r="D6" s="23">
        <v>42723</v>
      </c>
      <c r="E6" s="20" t="s">
        <v>65</v>
      </c>
      <c r="F6" s="21">
        <v>0</v>
      </c>
      <c r="G6" s="22">
        <v>2.5000000000000001E-2</v>
      </c>
      <c r="H6">
        <v>1</v>
      </c>
      <c r="I6" s="1" t="s">
        <v>194</v>
      </c>
      <c r="J6" s="25" t="s">
        <v>196</v>
      </c>
      <c r="V6" s="28" t="s">
        <v>202</v>
      </c>
      <c r="W6" s="28" t="s">
        <v>202</v>
      </c>
      <c r="X6" s="28" t="s">
        <v>203</v>
      </c>
      <c r="Y6" s="28" t="s">
        <v>204</v>
      </c>
      <c r="AV6" s="27" t="s">
        <v>236</v>
      </c>
      <c r="AW6" s="27" t="s">
        <v>237</v>
      </c>
    </row>
    <row r="7" spans="1:49" x14ac:dyDescent="0.25">
      <c r="A7" t="s">
        <v>57</v>
      </c>
      <c r="B7">
        <v>3</v>
      </c>
      <c r="C7" s="2" t="s">
        <v>70</v>
      </c>
      <c r="D7" s="23">
        <v>42723</v>
      </c>
      <c r="E7" s="20" t="s">
        <v>66</v>
      </c>
      <c r="F7" s="21">
        <v>0</v>
      </c>
      <c r="G7" s="21">
        <v>0.1</v>
      </c>
      <c r="H7">
        <v>1</v>
      </c>
      <c r="I7" s="1">
        <v>1</v>
      </c>
      <c r="J7" s="25" t="s">
        <v>197</v>
      </c>
      <c r="V7" s="28" t="s">
        <v>205</v>
      </c>
      <c r="W7" s="28" t="s">
        <v>198</v>
      </c>
      <c r="X7" s="28" t="s">
        <v>206</v>
      </c>
      <c r="Y7" s="28" t="s">
        <v>200</v>
      </c>
      <c r="AV7" s="27" t="s">
        <v>238</v>
      </c>
      <c r="AW7" s="27" t="s">
        <v>239</v>
      </c>
    </row>
    <row r="8" spans="1:49" x14ac:dyDescent="0.25">
      <c r="A8" t="s">
        <v>58</v>
      </c>
      <c r="B8">
        <v>4</v>
      </c>
      <c r="C8" s="2" t="s">
        <v>71</v>
      </c>
      <c r="D8" s="23">
        <v>42723</v>
      </c>
      <c r="E8" s="20" t="s">
        <v>67</v>
      </c>
      <c r="F8" s="21">
        <v>0.1</v>
      </c>
      <c r="G8" s="21">
        <v>0.3</v>
      </c>
      <c r="H8">
        <v>1</v>
      </c>
      <c r="I8" s="1">
        <v>1</v>
      </c>
      <c r="J8" s="25" t="s">
        <v>197</v>
      </c>
      <c r="V8" s="28" t="s">
        <v>198</v>
      </c>
      <c r="W8" s="28" t="s">
        <v>199</v>
      </c>
      <c r="X8" s="28" t="s">
        <v>198</v>
      </c>
      <c r="Y8" s="28" t="s">
        <v>199</v>
      </c>
      <c r="AV8" s="27" t="s">
        <v>240</v>
      </c>
      <c r="AW8" s="27" t="s">
        <v>241</v>
      </c>
    </row>
    <row r="9" spans="1:49" x14ac:dyDescent="0.25">
      <c r="A9" t="s">
        <v>59</v>
      </c>
      <c r="B9">
        <v>5</v>
      </c>
      <c r="C9" s="2" t="s">
        <v>72</v>
      </c>
      <c r="D9" s="23">
        <v>42723</v>
      </c>
      <c r="E9" s="20" t="s">
        <v>66</v>
      </c>
      <c r="F9" s="21">
        <v>0</v>
      </c>
      <c r="G9" s="21">
        <v>0.1</v>
      </c>
      <c r="H9">
        <v>1</v>
      </c>
      <c r="I9" s="1">
        <v>2</v>
      </c>
      <c r="J9" s="25" t="s">
        <v>197</v>
      </c>
      <c r="V9" s="28" t="s">
        <v>198</v>
      </c>
      <c r="W9" s="28" t="s">
        <v>199</v>
      </c>
      <c r="X9" s="28" t="s">
        <v>199</v>
      </c>
      <c r="Y9" s="28" t="s">
        <v>207</v>
      </c>
      <c r="AV9" s="27" t="s">
        <v>242</v>
      </c>
      <c r="AW9" s="27" t="s">
        <v>243</v>
      </c>
    </row>
    <row r="10" spans="1:49" x14ac:dyDescent="0.25">
      <c r="A10" t="s">
        <v>60</v>
      </c>
      <c r="B10">
        <v>6</v>
      </c>
      <c r="C10" s="2" t="s">
        <v>73</v>
      </c>
      <c r="D10" s="23">
        <v>42723</v>
      </c>
      <c r="E10" s="20" t="s">
        <v>67</v>
      </c>
      <c r="F10" s="21">
        <v>0.1</v>
      </c>
      <c r="G10" s="21">
        <v>0.3</v>
      </c>
      <c r="H10">
        <v>1</v>
      </c>
      <c r="I10" s="1">
        <v>2</v>
      </c>
      <c r="J10" s="25" t="s">
        <v>197</v>
      </c>
      <c r="V10" s="28" t="s">
        <v>205</v>
      </c>
      <c r="W10" s="28" t="s">
        <v>198</v>
      </c>
      <c r="X10" s="28" t="s">
        <v>205</v>
      </c>
      <c r="Y10" s="28" t="s">
        <v>198</v>
      </c>
      <c r="AV10" s="27" t="s">
        <v>244</v>
      </c>
      <c r="AW10" s="27" t="s">
        <v>245</v>
      </c>
    </row>
    <row r="11" spans="1:49" x14ac:dyDescent="0.25">
      <c r="A11" t="s">
        <v>61</v>
      </c>
      <c r="B11">
        <v>7</v>
      </c>
      <c r="C11" s="2" t="s">
        <v>74</v>
      </c>
      <c r="D11" s="23">
        <v>42723</v>
      </c>
      <c r="E11" s="20" t="s">
        <v>66</v>
      </c>
      <c r="F11" s="21">
        <v>0</v>
      </c>
      <c r="G11" s="21">
        <v>0.1</v>
      </c>
      <c r="H11">
        <v>1</v>
      </c>
      <c r="I11" s="1">
        <v>3</v>
      </c>
      <c r="J11" s="25" t="s">
        <v>197</v>
      </c>
      <c r="V11" s="28" t="s">
        <v>206</v>
      </c>
      <c r="W11" s="28" t="s">
        <v>207</v>
      </c>
      <c r="X11" s="28" t="s">
        <v>206</v>
      </c>
      <c r="Y11" s="28" t="s">
        <v>200</v>
      </c>
      <c r="AV11" s="27" t="s">
        <v>246</v>
      </c>
      <c r="AW11" s="27" t="s">
        <v>247</v>
      </c>
    </row>
    <row r="12" spans="1:49" x14ac:dyDescent="0.25">
      <c r="A12" t="s">
        <v>62</v>
      </c>
      <c r="B12">
        <v>8</v>
      </c>
      <c r="C12" s="2" t="s">
        <v>75</v>
      </c>
      <c r="D12" s="23">
        <v>42723</v>
      </c>
      <c r="E12" s="20" t="s">
        <v>67</v>
      </c>
      <c r="F12" s="21">
        <v>0.1</v>
      </c>
      <c r="G12" s="21">
        <v>0.3</v>
      </c>
      <c r="H12">
        <v>1</v>
      </c>
      <c r="I12" s="1">
        <v>3</v>
      </c>
      <c r="J12" s="25" t="s">
        <v>197</v>
      </c>
      <c r="V12" s="28" t="s">
        <v>198</v>
      </c>
      <c r="W12" s="28" t="s">
        <v>199</v>
      </c>
      <c r="X12" s="28" t="s">
        <v>198</v>
      </c>
      <c r="Y12" s="28" t="s">
        <v>206</v>
      </c>
      <c r="AV12" s="27" t="s">
        <v>248</v>
      </c>
      <c r="AW12" s="27" t="s">
        <v>249</v>
      </c>
    </row>
    <row r="13" spans="1:49" x14ac:dyDescent="0.25">
      <c r="A13" t="s">
        <v>63</v>
      </c>
      <c r="B13">
        <v>9</v>
      </c>
      <c r="C13" s="2" t="s">
        <v>76</v>
      </c>
      <c r="D13" s="23">
        <v>42723</v>
      </c>
      <c r="E13" s="20" t="s">
        <v>65</v>
      </c>
      <c r="F13" s="21">
        <v>0</v>
      </c>
      <c r="G13" s="22">
        <v>2.5000000000000001E-2</v>
      </c>
      <c r="H13">
        <v>2</v>
      </c>
      <c r="I13" s="1" t="s">
        <v>194</v>
      </c>
      <c r="J13" s="24" t="s">
        <v>195</v>
      </c>
      <c r="V13" s="28" t="s">
        <v>198</v>
      </c>
      <c r="W13" s="28" t="s">
        <v>199</v>
      </c>
      <c r="X13" s="28" t="s">
        <v>198</v>
      </c>
      <c r="Y13" s="28" t="s">
        <v>206</v>
      </c>
      <c r="AV13" s="27" t="s">
        <v>250</v>
      </c>
      <c r="AW13" s="27" t="s">
        <v>251</v>
      </c>
    </row>
    <row r="14" spans="1:49" x14ac:dyDescent="0.25">
      <c r="A14" t="s">
        <v>64</v>
      </c>
      <c r="B14">
        <v>10</v>
      </c>
      <c r="C14" s="2" t="s">
        <v>77</v>
      </c>
      <c r="D14" s="23">
        <v>42723</v>
      </c>
      <c r="E14" s="20" t="s">
        <v>65</v>
      </c>
      <c r="F14" s="21">
        <v>0</v>
      </c>
      <c r="G14" s="22">
        <v>2.5000000000000001E-2</v>
      </c>
      <c r="H14">
        <v>2</v>
      </c>
      <c r="I14" s="1" t="s">
        <v>194</v>
      </c>
      <c r="J14" s="25" t="s">
        <v>196</v>
      </c>
      <c r="V14" s="28" t="s">
        <v>202</v>
      </c>
      <c r="W14" s="28" t="s">
        <v>202</v>
      </c>
      <c r="X14" s="28" t="s">
        <v>199</v>
      </c>
      <c r="Y14" s="28" t="s">
        <v>207</v>
      </c>
      <c r="AV14" s="27" t="s">
        <v>252</v>
      </c>
      <c r="AW14" s="27" t="s">
        <v>253</v>
      </c>
    </row>
    <row r="15" spans="1:49" x14ac:dyDescent="0.25">
      <c r="A15" s="2" t="s">
        <v>118</v>
      </c>
      <c r="B15" s="2">
        <v>11</v>
      </c>
      <c r="C15" s="2" t="s">
        <v>78</v>
      </c>
      <c r="D15" s="23">
        <v>42723</v>
      </c>
      <c r="E15" s="20" t="s">
        <v>66</v>
      </c>
      <c r="F15" s="21">
        <v>0</v>
      </c>
      <c r="G15" s="21">
        <v>0.1</v>
      </c>
      <c r="H15">
        <v>2</v>
      </c>
      <c r="I15" s="1">
        <v>1</v>
      </c>
      <c r="J15" s="25" t="s">
        <v>197</v>
      </c>
      <c r="V15" s="28" t="s">
        <v>198</v>
      </c>
      <c r="W15" s="28" t="s">
        <v>206</v>
      </c>
      <c r="X15" s="28" t="s">
        <v>199</v>
      </c>
      <c r="Y15" s="28" t="s">
        <v>207</v>
      </c>
      <c r="AV15" s="27" t="s">
        <v>254</v>
      </c>
      <c r="AW15" s="27" t="s">
        <v>255</v>
      </c>
    </row>
    <row r="16" spans="1:49" x14ac:dyDescent="0.25">
      <c r="A16" s="2" t="s">
        <v>119</v>
      </c>
      <c r="B16" s="2">
        <v>12</v>
      </c>
      <c r="C16" s="2" t="s">
        <v>79</v>
      </c>
      <c r="D16" s="23">
        <v>42723</v>
      </c>
      <c r="E16" s="20" t="s">
        <v>67</v>
      </c>
      <c r="F16" s="21">
        <v>0.1</v>
      </c>
      <c r="G16" s="21">
        <v>0.3</v>
      </c>
      <c r="H16">
        <v>2</v>
      </c>
      <c r="I16" s="1">
        <v>1</v>
      </c>
      <c r="J16" s="25" t="s">
        <v>197</v>
      </c>
      <c r="V16" s="28" t="s">
        <v>202</v>
      </c>
      <c r="W16" s="28" t="s">
        <v>198</v>
      </c>
      <c r="X16" s="28" t="s">
        <v>199</v>
      </c>
      <c r="Y16" s="28" t="s">
        <v>207</v>
      </c>
      <c r="AV16" s="27" t="s">
        <v>256</v>
      </c>
      <c r="AW16" s="27" t="s">
        <v>257</v>
      </c>
    </row>
    <row r="17" spans="1:49" x14ac:dyDescent="0.25">
      <c r="A17" s="2" t="s">
        <v>120</v>
      </c>
      <c r="B17" s="2">
        <v>13</v>
      </c>
      <c r="C17" s="2" t="s">
        <v>80</v>
      </c>
      <c r="D17" s="23">
        <v>42723</v>
      </c>
      <c r="E17" s="20" t="s">
        <v>66</v>
      </c>
      <c r="F17" s="21">
        <v>0</v>
      </c>
      <c r="G17" s="21">
        <v>0.1</v>
      </c>
      <c r="H17">
        <v>2</v>
      </c>
      <c r="I17" s="1">
        <v>2</v>
      </c>
      <c r="J17" s="25" t="s">
        <v>197</v>
      </c>
      <c r="V17" s="28" t="s">
        <v>202</v>
      </c>
      <c r="W17" s="28" t="s">
        <v>205</v>
      </c>
      <c r="X17" s="28" t="s">
        <v>199</v>
      </c>
      <c r="Y17" s="28" t="s">
        <v>207</v>
      </c>
      <c r="AV17" s="27" t="s">
        <v>248</v>
      </c>
      <c r="AW17" s="27" t="s">
        <v>258</v>
      </c>
    </row>
    <row r="18" spans="1:49" x14ac:dyDescent="0.25">
      <c r="A18" s="2" t="s">
        <v>121</v>
      </c>
      <c r="B18" s="2">
        <v>14</v>
      </c>
      <c r="C18" s="2" t="s">
        <v>81</v>
      </c>
      <c r="D18" s="23">
        <v>42723</v>
      </c>
      <c r="E18" s="20" t="s">
        <v>67</v>
      </c>
      <c r="F18" s="21">
        <v>0.1</v>
      </c>
      <c r="G18" s="21">
        <v>0.3</v>
      </c>
      <c r="H18">
        <v>2</v>
      </c>
      <c r="I18" s="1">
        <v>2</v>
      </c>
      <c r="J18" s="25" t="s">
        <v>197</v>
      </c>
      <c r="V18" s="28" t="s">
        <v>202</v>
      </c>
      <c r="W18" s="28" t="s">
        <v>202</v>
      </c>
      <c r="X18" s="28" t="s">
        <v>198</v>
      </c>
      <c r="Y18" s="28" t="s">
        <v>199</v>
      </c>
      <c r="AV18" s="27" t="s">
        <v>236</v>
      </c>
      <c r="AW18" s="27" t="s">
        <v>259</v>
      </c>
    </row>
    <row r="19" spans="1:49" x14ac:dyDescent="0.25">
      <c r="A19" s="2" t="s">
        <v>122</v>
      </c>
      <c r="B19" s="2">
        <v>15</v>
      </c>
      <c r="C19" s="2" t="s">
        <v>82</v>
      </c>
      <c r="D19" s="23">
        <v>42723</v>
      </c>
      <c r="E19" s="20" t="s">
        <v>66</v>
      </c>
      <c r="F19" s="21">
        <v>0</v>
      </c>
      <c r="G19" s="21">
        <v>0.1</v>
      </c>
      <c r="H19">
        <v>2</v>
      </c>
      <c r="I19" s="1">
        <v>3</v>
      </c>
      <c r="J19" s="25" t="s">
        <v>197</v>
      </c>
      <c r="V19" s="28" t="s">
        <v>202</v>
      </c>
      <c r="W19" s="28" t="s">
        <v>202</v>
      </c>
      <c r="X19" s="28" t="s">
        <v>200</v>
      </c>
      <c r="Y19" s="28" t="s">
        <v>208</v>
      </c>
      <c r="AV19" s="27" t="s">
        <v>260</v>
      </c>
      <c r="AW19" s="27" t="s">
        <v>261</v>
      </c>
    </row>
    <row r="20" spans="1:49" x14ac:dyDescent="0.25">
      <c r="A20" s="2" t="s">
        <v>123</v>
      </c>
      <c r="B20" s="2">
        <v>16</v>
      </c>
      <c r="C20" s="2" t="s">
        <v>83</v>
      </c>
      <c r="D20" s="23">
        <v>42723</v>
      </c>
      <c r="E20" s="20" t="s">
        <v>67</v>
      </c>
      <c r="F20" s="21">
        <v>0.1</v>
      </c>
      <c r="G20" s="21">
        <v>0.3</v>
      </c>
      <c r="H20">
        <v>2</v>
      </c>
      <c r="I20" s="1">
        <v>3</v>
      </c>
      <c r="J20" s="25" t="s">
        <v>197</v>
      </c>
      <c r="V20" s="28" t="s">
        <v>202</v>
      </c>
      <c r="W20" s="28" t="s">
        <v>205</v>
      </c>
      <c r="X20" s="28" t="s">
        <v>199</v>
      </c>
      <c r="Y20" s="28" t="s">
        <v>207</v>
      </c>
      <c r="AV20" s="27" t="s">
        <v>262</v>
      </c>
      <c r="AW20" s="27" t="s">
        <v>263</v>
      </c>
    </row>
    <row r="21" spans="1:49" x14ac:dyDescent="0.25">
      <c r="A21" s="2" t="s">
        <v>124</v>
      </c>
      <c r="B21" s="2">
        <v>17</v>
      </c>
      <c r="C21" s="2" t="s">
        <v>84</v>
      </c>
      <c r="D21" s="23">
        <v>42723</v>
      </c>
      <c r="E21" s="20" t="s">
        <v>65</v>
      </c>
      <c r="F21" s="21">
        <v>0</v>
      </c>
      <c r="G21" s="22">
        <v>2.5000000000000001E-2</v>
      </c>
      <c r="H21">
        <v>3</v>
      </c>
      <c r="I21" s="1" t="s">
        <v>194</v>
      </c>
      <c r="J21" s="24" t="s">
        <v>195</v>
      </c>
      <c r="V21" s="28" t="s">
        <v>202</v>
      </c>
      <c r="W21" s="28" t="s">
        <v>202</v>
      </c>
      <c r="X21" s="28" t="s">
        <v>199</v>
      </c>
      <c r="Y21" s="28" t="s">
        <v>207</v>
      </c>
      <c r="AV21" s="27" t="s">
        <v>264</v>
      </c>
      <c r="AW21" s="27" t="s">
        <v>265</v>
      </c>
    </row>
    <row r="22" spans="1:49" x14ac:dyDescent="0.25">
      <c r="A22" s="2" t="s">
        <v>125</v>
      </c>
      <c r="B22" s="2">
        <v>18</v>
      </c>
      <c r="C22" s="2" t="s">
        <v>85</v>
      </c>
      <c r="D22" s="23">
        <v>42723</v>
      </c>
      <c r="E22" s="20" t="s">
        <v>65</v>
      </c>
      <c r="F22" s="21">
        <v>0</v>
      </c>
      <c r="G22" s="22">
        <v>2.5000000000000001E-2</v>
      </c>
      <c r="H22">
        <v>3</v>
      </c>
      <c r="I22" s="1" t="s">
        <v>194</v>
      </c>
      <c r="J22" s="25" t="s">
        <v>196</v>
      </c>
      <c r="V22" s="28" t="s">
        <v>202</v>
      </c>
      <c r="W22" s="28" t="s">
        <v>202</v>
      </c>
      <c r="X22" s="28" t="s">
        <v>200</v>
      </c>
      <c r="Y22" s="28" t="s">
        <v>208</v>
      </c>
      <c r="AV22" s="27" t="s">
        <v>263</v>
      </c>
      <c r="AW22" s="27" t="s">
        <v>266</v>
      </c>
    </row>
    <row r="23" spans="1:49" x14ac:dyDescent="0.25">
      <c r="A23" s="2" t="s">
        <v>126</v>
      </c>
      <c r="B23" s="2">
        <v>19</v>
      </c>
      <c r="C23" s="2" t="s">
        <v>86</v>
      </c>
      <c r="D23" s="23">
        <v>42723</v>
      </c>
      <c r="E23" s="20" t="s">
        <v>66</v>
      </c>
      <c r="F23" s="21">
        <v>0</v>
      </c>
      <c r="G23" s="21">
        <v>0.1</v>
      </c>
      <c r="H23">
        <v>3</v>
      </c>
      <c r="I23" s="1">
        <v>1</v>
      </c>
      <c r="J23" s="25" t="s">
        <v>197</v>
      </c>
      <c r="V23" s="28" t="s">
        <v>202</v>
      </c>
      <c r="W23" s="28" t="s">
        <v>202</v>
      </c>
      <c r="X23" s="28" t="s">
        <v>198</v>
      </c>
      <c r="Y23" s="28" t="s">
        <v>199</v>
      </c>
      <c r="AV23" s="27" t="s">
        <v>267</v>
      </c>
      <c r="AW23" s="27" t="s">
        <v>268</v>
      </c>
    </row>
    <row r="24" spans="1:49" x14ac:dyDescent="0.25">
      <c r="A24" s="2" t="s">
        <v>127</v>
      </c>
      <c r="B24" s="2">
        <v>20</v>
      </c>
      <c r="C24" s="2" t="s">
        <v>87</v>
      </c>
      <c r="D24" s="23">
        <v>42723</v>
      </c>
      <c r="E24" s="20" t="s">
        <v>67</v>
      </c>
      <c r="F24" s="21">
        <v>0.1</v>
      </c>
      <c r="G24" s="21">
        <v>0.3</v>
      </c>
      <c r="H24">
        <v>3</v>
      </c>
      <c r="I24" s="1">
        <v>1</v>
      </c>
      <c r="J24" s="25" t="s">
        <v>197</v>
      </c>
      <c r="V24" s="28" t="s">
        <v>202</v>
      </c>
      <c r="W24" s="28" t="s">
        <v>202</v>
      </c>
      <c r="X24" s="28" t="s">
        <v>202</v>
      </c>
      <c r="Y24" s="28" t="s">
        <v>198</v>
      </c>
      <c r="AV24" s="27" t="s">
        <v>269</v>
      </c>
      <c r="AW24" s="27" t="s">
        <v>270</v>
      </c>
    </row>
    <row r="25" spans="1:49" x14ac:dyDescent="0.25">
      <c r="A25" s="2" t="s">
        <v>128</v>
      </c>
      <c r="B25" s="2">
        <v>21</v>
      </c>
      <c r="C25" s="2" t="s">
        <v>88</v>
      </c>
      <c r="D25" s="23">
        <v>42723</v>
      </c>
      <c r="E25" s="20" t="s">
        <v>66</v>
      </c>
      <c r="F25" s="21">
        <v>0</v>
      </c>
      <c r="G25" s="21">
        <v>0.1</v>
      </c>
      <c r="H25">
        <v>3</v>
      </c>
      <c r="I25" s="1">
        <v>2</v>
      </c>
      <c r="J25" s="25" t="s">
        <v>197</v>
      </c>
      <c r="V25" s="28" t="s">
        <v>202</v>
      </c>
      <c r="W25" s="28" t="s">
        <v>202</v>
      </c>
      <c r="X25" s="28" t="s">
        <v>198</v>
      </c>
      <c r="Y25" s="28" t="s">
        <v>199</v>
      </c>
      <c r="AV25" s="27" t="s">
        <v>271</v>
      </c>
      <c r="AW25" s="27" t="s">
        <v>272</v>
      </c>
    </row>
    <row r="26" spans="1:49" x14ac:dyDescent="0.25">
      <c r="A26" s="2" t="s">
        <v>129</v>
      </c>
      <c r="B26" s="2">
        <v>22</v>
      </c>
      <c r="C26" s="2" t="s">
        <v>89</v>
      </c>
      <c r="D26" s="23">
        <v>42723</v>
      </c>
      <c r="E26" s="20" t="s">
        <v>67</v>
      </c>
      <c r="F26" s="21">
        <v>0.1</v>
      </c>
      <c r="G26" s="21">
        <v>0.3</v>
      </c>
      <c r="H26">
        <v>3</v>
      </c>
      <c r="I26" s="1">
        <v>2</v>
      </c>
      <c r="J26" s="25" t="s">
        <v>197</v>
      </c>
      <c r="V26" s="28" t="s">
        <v>202</v>
      </c>
      <c r="W26" s="28" t="s">
        <v>202</v>
      </c>
      <c r="X26" s="28" t="s">
        <v>205</v>
      </c>
      <c r="Y26" s="28" t="s">
        <v>198</v>
      </c>
      <c r="AV26" s="27" t="s">
        <v>273</v>
      </c>
      <c r="AW26" s="27" t="s">
        <v>274</v>
      </c>
    </row>
    <row r="27" spans="1:49" x14ac:dyDescent="0.25">
      <c r="A27" s="2" t="s">
        <v>130</v>
      </c>
      <c r="B27" s="2">
        <v>23</v>
      </c>
      <c r="C27" s="2" t="s">
        <v>90</v>
      </c>
      <c r="D27" s="23">
        <v>42723</v>
      </c>
      <c r="E27" s="20" t="s">
        <v>66</v>
      </c>
      <c r="F27" s="21">
        <v>0</v>
      </c>
      <c r="G27" s="21">
        <v>0.1</v>
      </c>
      <c r="H27">
        <v>3</v>
      </c>
      <c r="I27" s="1">
        <v>3</v>
      </c>
      <c r="J27" s="25" t="s">
        <v>197</v>
      </c>
      <c r="V27" s="28" t="s">
        <v>202</v>
      </c>
      <c r="W27" s="28" t="s">
        <v>202</v>
      </c>
      <c r="X27" s="28" t="s">
        <v>198</v>
      </c>
      <c r="Y27" s="28" t="s">
        <v>206</v>
      </c>
      <c r="AV27" s="27" t="s">
        <v>275</v>
      </c>
      <c r="AW27" s="27" t="s">
        <v>276</v>
      </c>
    </row>
    <row r="28" spans="1:49" x14ac:dyDescent="0.25">
      <c r="A28" s="2" t="s">
        <v>131</v>
      </c>
      <c r="B28" s="2">
        <v>24</v>
      </c>
      <c r="C28" s="2" t="s">
        <v>91</v>
      </c>
      <c r="D28" s="23">
        <v>42723</v>
      </c>
      <c r="E28" s="20" t="s">
        <v>67</v>
      </c>
      <c r="F28" s="21">
        <v>0.1</v>
      </c>
      <c r="G28" s="21">
        <v>0.3</v>
      </c>
      <c r="H28">
        <v>3</v>
      </c>
      <c r="I28" s="1">
        <v>3</v>
      </c>
      <c r="J28" s="25" t="s">
        <v>197</v>
      </c>
      <c r="V28" s="28" t="s">
        <v>202</v>
      </c>
      <c r="W28" s="28" t="s">
        <v>202</v>
      </c>
      <c r="X28" s="28" t="s">
        <v>205</v>
      </c>
      <c r="Y28" s="28" t="s">
        <v>198</v>
      </c>
      <c r="AV28" s="27" t="s">
        <v>277</v>
      </c>
      <c r="AW28" s="27" t="s">
        <v>278</v>
      </c>
    </row>
    <row r="29" spans="1:49" x14ac:dyDescent="0.25">
      <c r="A29" s="2" t="s">
        <v>132</v>
      </c>
      <c r="B29" s="2">
        <v>25</v>
      </c>
      <c r="C29" s="2" t="s">
        <v>92</v>
      </c>
      <c r="D29" s="23">
        <v>42723</v>
      </c>
      <c r="E29" s="20" t="s">
        <v>65</v>
      </c>
      <c r="F29" s="21">
        <v>0</v>
      </c>
      <c r="G29" s="22">
        <v>2.5000000000000001E-2</v>
      </c>
      <c r="H29">
        <v>4</v>
      </c>
      <c r="I29" s="1" t="s">
        <v>194</v>
      </c>
      <c r="J29" s="24" t="s">
        <v>195</v>
      </c>
      <c r="V29" s="28" t="s">
        <v>202</v>
      </c>
      <c r="W29" s="28" t="s">
        <v>202</v>
      </c>
      <c r="X29" s="28" t="s">
        <v>207</v>
      </c>
      <c r="Y29" s="28" t="s">
        <v>209</v>
      </c>
      <c r="AV29" s="27" t="s">
        <v>279</v>
      </c>
      <c r="AW29" s="27" t="s">
        <v>280</v>
      </c>
    </row>
    <row r="30" spans="1:49" x14ac:dyDescent="0.25">
      <c r="A30" s="2" t="s">
        <v>133</v>
      </c>
      <c r="B30" s="2">
        <v>26</v>
      </c>
      <c r="C30" s="2" t="s">
        <v>93</v>
      </c>
      <c r="D30" s="23">
        <v>42723</v>
      </c>
      <c r="E30" s="20" t="s">
        <v>65</v>
      </c>
      <c r="F30" s="21">
        <v>0</v>
      </c>
      <c r="G30" s="22">
        <v>2.5000000000000001E-2</v>
      </c>
      <c r="H30">
        <v>4</v>
      </c>
      <c r="I30" s="1" t="s">
        <v>194</v>
      </c>
      <c r="J30" s="25" t="s">
        <v>196</v>
      </c>
      <c r="V30" s="28" t="s">
        <v>202</v>
      </c>
      <c r="W30" s="28" t="s">
        <v>202</v>
      </c>
      <c r="X30" s="28" t="s">
        <v>200</v>
      </c>
      <c r="Y30" s="28" t="s">
        <v>208</v>
      </c>
      <c r="AV30" s="27" t="s">
        <v>281</v>
      </c>
      <c r="AW30" s="27" t="s">
        <v>282</v>
      </c>
    </row>
    <row r="31" spans="1:49" x14ac:dyDescent="0.25">
      <c r="A31" s="2" t="s">
        <v>134</v>
      </c>
      <c r="B31" s="2">
        <v>27</v>
      </c>
      <c r="C31" s="2" t="s">
        <v>94</v>
      </c>
      <c r="D31" s="23">
        <v>42723</v>
      </c>
      <c r="E31" s="20" t="s">
        <v>66</v>
      </c>
      <c r="F31" s="21">
        <v>0</v>
      </c>
      <c r="G31" s="21">
        <v>0.1</v>
      </c>
      <c r="H31">
        <v>4</v>
      </c>
      <c r="I31" s="1">
        <v>1</v>
      </c>
      <c r="J31" s="25" t="s">
        <v>197</v>
      </c>
      <c r="V31" s="28" t="s">
        <v>202</v>
      </c>
      <c r="W31" s="28" t="s">
        <v>202</v>
      </c>
      <c r="X31" s="28" t="s">
        <v>198</v>
      </c>
      <c r="Y31" s="28" t="s">
        <v>206</v>
      </c>
      <c r="AV31" s="27" t="s">
        <v>283</v>
      </c>
      <c r="AW31" s="27" t="s">
        <v>275</v>
      </c>
    </row>
    <row r="32" spans="1:49" x14ac:dyDescent="0.25">
      <c r="A32" s="2" t="s">
        <v>135</v>
      </c>
      <c r="B32" s="2">
        <v>28</v>
      </c>
      <c r="C32" s="2" t="s">
        <v>95</v>
      </c>
      <c r="D32" s="23">
        <v>42723</v>
      </c>
      <c r="E32" s="20" t="s">
        <v>67</v>
      </c>
      <c r="F32" s="21">
        <v>0.1</v>
      </c>
      <c r="G32" s="21">
        <v>0.3</v>
      </c>
      <c r="H32">
        <v>4</v>
      </c>
      <c r="I32" s="1">
        <v>1</v>
      </c>
      <c r="J32" s="25" t="s">
        <v>197</v>
      </c>
      <c r="V32" s="28" t="s">
        <v>202</v>
      </c>
      <c r="W32" s="28" t="s">
        <v>205</v>
      </c>
      <c r="X32" s="28" t="s">
        <v>206</v>
      </c>
      <c r="Y32" s="28" t="s">
        <v>207</v>
      </c>
      <c r="AV32" s="27" t="s">
        <v>284</v>
      </c>
      <c r="AW32" s="27" t="s">
        <v>285</v>
      </c>
    </row>
    <row r="33" spans="1:49" x14ac:dyDescent="0.25">
      <c r="A33" s="2" t="s">
        <v>136</v>
      </c>
      <c r="B33" s="2">
        <v>29</v>
      </c>
      <c r="C33" s="2" t="s">
        <v>96</v>
      </c>
      <c r="D33" s="23">
        <v>42723</v>
      </c>
      <c r="E33" s="20" t="s">
        <v>66</v>
      </c>
      <c r="F33" s="21">
        <v>0</v>
      </c>
      <c r="G33" s="21">
        <v>0.1</v>
      </c>
      <c r="H33">
        <v>4</v>
      </c>
      <c r="I33" s="1">
        <v>2</v>
      </c>
      <c r="J33" s="25" t="s">
        <v>197</v>
      </c>
      <c r="V33" s="28" t="s">
        <v>202</v>
      </c>
      <c r="W33" s="28" t="s">
        <v>202</v>
      </c>
      <c r="X33" s="28" t="s">
        <v>202</v>
      </c>
      <c r="Y33" s="28" t="s">
        <v>198</v>
      </c>
      <c r="AV33" s="27" t="s">
        <v>286</v>
      </c>
      <c r="AW33" s="27" t="s">
        <v>287</v>
      </c>
    </row>
    <row r="34" spans="1:49" x14ac:dyDescent="0.25">
      <c r="A34" s="2" t="s">
        <v>137</v>
      </c>
      <c r="B34" s="2">
        <v>30</v>
      </c>
      <c r="C34" s="2" t="s">
        <v>97</v>
      </c>
      <c r="D34" s="23">
        <v>42723</v>
      </c>
      <c r="E34" s="20" t="s">
        <v>67</v>
      </c>
      <c r="F34" s="21">
        <v>0.1</v>
      </c>
      <c r="G34" s="21">
        <v>0.3</v>
      </c>
      <c r="H34">
        <v>4</v>
      </c>
      <c r="I34" s="1">
        <v>2</v>
      </c>
      <c r="J34" s="25" t="s">
        <v>197</v>
      </c>
      <c r="V34" s="28" t="s">
        <v>202</v>
      </c>
      <c r="W34" s="28" t="s">
        <v>202</v>
      </c>
      <c r="X34" s="28" t="s">
        <v>207</v>
      </c>
      <c r="Y34" s="28" t="s">
        <v>209</v>
      </c>
      <c r="AV34" s="27" t="s">
        <v>288</v>
      </c>
      <c r="AW34" s="27" t="s">
        <v>289</v>
      </c>
    </row>
    <row r="35" spans="1:49" x14ac:dyDescent="0.25">
      <c r="A35" s="2" t="s">
        <v>138</v>
      </c>
      <c r="B35" s="2">
        <v>31</v>
      </c>
      <c r="C35" s="2" t="s">
        <v>98</v>
      </c>
      <c r="D35" s="23">
        <v>42723</v>
      </c>
      <c r="E35" s="20" t="s">
        <v>66</v>
      </c>
      <c r="F35" s="21">
        <v>0</v>
      </c>
      <c r="G35" s="21">
        <v>0.1</v>
      </c>
      <c r="H35">
        <v>4</v>
      </c>
      <c r="I35" s="1">
        <v>3</v>
      </c>
      <c r="J35" s="25" t="s">
        <v>197</v>
      </c>
      <c r="V35" s="28" t="s">
        <v>202</v>
      </c>
      <c r="W35" s="27" t="s">
        <v>202</v>
      </c>
      <c r="X35" s="27" t="s">
        <v>207</v>
      </c>
      <c r="Y35" s="27" t="s">
        <v>209</v>
      </c>
      <c r="AV35" s="27" t="s">
        <v>290</v>
      </c>
      <c r="AW35" s="27" t="s">
        <v>291</v>
      </c>
    </row>
    <row r="36" spans="1:49" x14ac:dyDescent="0.25">
      <c r="A36" s="2" t="s">
        <v>139</v>
      </c>
      <c r="B36" s="2">
        <v>32</v>
      </c>
      <c r="C36" s="2" t="s">
        <v>99</v>
      </c>
      <c r="D36" s="23">
        <v>42723</v>
      </c>
      <c r="E36" s="20" t="s">
        <v>67</v>
      </c>
      <c r="F36" s="21">
        <v>0.1</v>
      </c>
      <c r="G36" s="21">
        <v>0.3</v>
      </c>
      <c r="H36">
        <v>4</v>
      </c>
      <c r="I36" s="1">
        <v>3</v>
      </c>
      <c r="J36" s="25" t="s">
        <v>197</v>
      </c>
      <c r="V36" s="28" t="s">
        <v>202</v>
      </c>
      <c r="W36" s="27" t="s">
        <v>202</v>
      </c>
      <c r="X36" s="27" t="s">
        <v>198</v>
      </c>
      <c r="Y36" s="27" t="s">
        <v>199</v>
      </c>
      <c r="AV36" s="27" t="s">
        <v>292</v>
      </c>
      <c r="AW36" s="27" t="s">
        <v>242</v>
      </c>
    </row>
    <row r="37" spans="1:49" x14ac:dyDescent="0.25">
      <c r="A37" s="2" t="s">
        <v>140</v>
      </c>
      <c r="B37" s="2">
        <v>33</v>
      </c>
      <c r="C37" s="2" t="s">
        <v>100</v>
      </c>
      <c r="D37" s="23">
        <v>42723</v>
      </c>
      <c r="E37" s="20" t="s">
        <v>65</v>
      </c>
      <c r="F37" s="21">
        <v>0</v>
      </c>
      <c r="G37" s="22">
        <v>2.5000000000000001E-2</v>
      </c>
      <c r="H37">
        <v>5</v>
      </c>
      <c r="I37" s="1" t="s">
        <v>194</v>
      </c>
      <c r="J37" s="24" t="s">
        <v>195</v>
      </c>
      <c r="V37" s="28" t="s">
        <v>202</v>
      </c>
      <c r="W37" s="27" t="s">
        <v>202</v>
      </c>
      <c r="X37" s="27" t="s">
        <v>206</v>
      </c>
      <c r="Y37" s="27" t="s">
        <v>207</v>
      </c>
      <c r="AV37" s="27" t="s">
        <v>293</v>
      </c>
      <c r="AW37" s="27" t="s">
        <v>294</v>
      </c>
    </row>
    <row r="38" spans="1:49" x14ac:dyDescent="0.25">
      <c r="A38" s="2" t="s">
        <v>141</v>
      </c>
      <c r="B38" s="2">
        <v>34</v>
      </c>
      <c r="C38" s="2" t="s">
        <v>101</v>
      </c>
      <c r="D38" s="23">
        <v>42723</v>
      </c>
      <c r="E38" s="20" t="s">
        <v>65</v>
      </c>
      <c r="F38" s="21">
        <v>0</v>
      </c>
      <c r="G38" s="22">
        <v>2.5000000000000001E-2</v>
      </c>
      <c r="H38">
        <v>5</v>
      </c>
      <c r="I38" s="1" t="s">
        <v>194</v>
      </c>
      <c r="J38" s="25" t="s">
        <v>196</v>
      </c>
      <c r="V38" s="28" t="s">
        <v>202</v>
      </c>
      <c r="W38" s="27" t="s">
        <v>202</v>
      </c>
      <c r="X38" s="27" t="s">
        <v>207</v>
      </c>
      <c r="Y38" s="27" t="s">
        <v>201</v>
      </c>
      <c r="AV38" s="27" t="s">
        <v>295</v>
      </c>
      <c r="AW38" s="27" t="s">
        <v>296</v>
      </c>
    </row>
    <row r="39" spans="1:49" x14ac:dyDescent="0.25">
      <c r="A39" s="2" t="s">
        <v>142</v>
      </c>
      <c r="B39" s="2">
        <v>35</v>
      </c>
      <c r="C39" s="2" t="s">
        <v>102</v>
      </c>
      <c r="D39" s="23">
        <v>42723</v>
      </c>
      <c r="E39" s="20" t="s">
        <v>65</v>
      </c>
      <c r="F39" s="21">
        <v>0</v>
      </c>
      <c r="G39" s="22">
        <v>2.5000000000000001E-2</v>
      </c>
      <c r="H39">
        <v>5</v>
      </c>
      <c r="I39" s="1" t="s">
        <v>194</v>
      </c>
      <c r="J39" s="24" t="s">
        <v>195</v>
      </c>
      <c r="V39" s="28" t="s">
        <v>202</v>
      </c>
      <c r="W39" s="27" t="s">
        <v>202</v>
      </c>
      <c r="X39" s="27" t="s">
        <v>200</v>
      </c>
      <c r="Y39" s="27" t="s">
        <v>209</v>
      </c>
      <c r="AV39" s="27" t="s">
        <v>297</v>
      </c>
      <c r="AW39" s="27" t="s">
        <v>298</v>
      </c>
    </row>
    <row r="40" spans="1:49" x14ac:dyDescent="0.25">
      <c r="A40" s="2" t="s">
        <v>143</v>
      </c>
      <c r="B40" s="2">
        <v>36</v>
      </c>
      <c r="C40" s="2" t="s">
        <v>103</v>
      </c>
      <c r="D40" s="23">
        <v>42723</v>
      </c>
      <c r="E40" s="20" t="s">
        <v>65</v>
      </c>
      <c r="F40" s="21">
        <v>0</v>
      </c>
      <c r="G40" s="22">
        <v>2.5000000000000001E-2</v>
      </c>
      <c r="H40">
        <v>5</v>
      </c>
      <c r="I40" s="1" t="s">
        <v>194</v>
      </c>
      <c r="J40" s="25" t="s">
        <v>196</v>
      </c>
      <c r="V40" s="28" t="s">
        <v>202</v>
      </c>
      <c r="W40" s="27" t="s">
        <v>202</v>
      </c>
      <c r="X40" s="27" t="s">
        <v>209</v>
      </c>
      <c r="Y40" s="27" t="s">
        <v>210</v>
      </c>
      <c r="AV40" s="27" t="s">
        <v>268</v>
      </c>
      <c r="AW40" s="27" t="s">
        <v>285</v>
      </c>
    </row>
    <row r="41" spans="1:49" x14ac:dyDescent="0.25">
      <c r="A41" s="2" t="s">
        <v>144</v>
      </c>
      <c r="B41" s="2">
        <v>37</v>
      </c>
      <c r="C41" s="2" t="s">
        <v>104</v>
      </c>
      <c r="D41" s="23">
        <v>42723</v>
      </c>
      <c r="E41" s="20" t="s">
        <v>66</v>
      </c>
      <c r="F41" s="21">
        <v>0</v>
      </c>
      <c r="G41" s="21">
        <v>0.1</v>
      </c>
      <c r="H41">
        <v>5</v>
      </c>
      <c r="I41" s="1">
        <v>1</v>
      </c>
      <c r="J41" s="25" t="s">
        <v>197</v>
      </c>
      <c r="V41" s="28" t="s">
        <v>202</v>
      </c>
      <c r="W41" s="27" t="s">
        <v>202</v>
      </c>
      <c r="X41" s="27" t="s">
        <v>206</v>
      </c>
      <c r="Y41" s="27" t="s">
        <v>207</v>
      </c>
      <c r="AV41" s="27" t="s">
        <v>299</v>
      </c>
      <c r="AW41" s="27" t="s">
        <v>300</v>
      </c>
    </row>
    <row r="42" spans="1:49" x14ac:dyDescent="0.25">
      <c r="A42" s="2" t="s">
        <v>145</v>
      </c>
      <c r="B42" s="2">
        <v>38</v>
      </c>
      <c r="C42" s="2" t="s">
        <v>105</v>
      </c>
      <c r="D42" s="23">
        <v>42723</v>
      </c>
      <c r="E42" s="20" t="s">
        <v>67</v>
      </c>
      <c r="F42" s="21">
        <v>0.1</v>
      </c>
      <c r="G42" s="21">
        <v>0.3</v>
      </c>
      <c r="H42">
        <v>5</v>
      </c>
      <c r="I42" s="1">
        <v>1</v>
      </c>
      <c r="J42" s="25" t="s">
        <v>197</v>
      </c>
      <c r="V42" s="28" t="s">
        <v>202</v>
      </c>
      <c r="W42" s="27" t="s">
        <v>202</v>
      </c>
      <c r="X42" s="27" t="s">
        <v>198</v>
      </c>
      <c r="Y42" s="27" t="s">
        <v>199</v>
      </c>
      <c r="AV42" s="27" t="s">
        <v>301</v>
      </c>
      <c r="AW42" s="27" t="s">
        <v>302</v>
      </c>
    </row>
    <row r="43" spans="1:49" x14ac:dyDescent="0.25">
      <c r="A43" s="2" t="s">
        <v>146</v>
      </c>
      <c r="B43" s="2">
        <v>39</v>
      </c>
      <c r="C43" s="2" t="s">
        <v>106</v>
      </c>
      <c r="D43" s="23">
        <v>42723</v>
      </c>
      <c r="E43" s="20" t="s">
        <v>66</v>
      </c>
      <c r="F43" s="21">
        <v>0</v>
      </c>
      <c r="G43" s="21">
        <v>0.1</v>
      </c>
      <c r="H43">
        <v>5</v>
      </c>
      <c r="I43" s="1">
        <v>2</v>
      </c>
      <c r="J43" s="25" t="s">
        <v>197</v>
      </c>
      <c r="V43" s="28" t="s">
        <v>202</v>
      </c>
      <c r="W43" s="27" t="s">
        <v>202</v>
      </c>
      <c r="X43" s="27" t="s">
        <v>198</v>
      </c>
      <c r="Y43" s="27" t="s">
        <v>199</v>
      </c>
      <c r="AV43" s="27" t="s">
        <v>303</v>
      </c>
      <c r="AW43" s="27" t="s">
        <v>304</v>
      </c>
    </row>
    <row r="44" spans="1:49" x14ac:dyDescent="0.25">
      <c r="A44" s="2" t="s">
        <v>147</v>
      </c>
      <c r="B44" s="2">
        <v>40</v>
      </c>
      <c r="C44" s="2" t="s">
        <v>107</v>
      </c>
      <c r="D44" s="23">
        <v>42723</v>
      </c>
      <c r="E44" s="20" t="s">
        <v>67</v>
      </c>
      <c r="F44" s="21">
        <v>0.1</v>
      </c>
      <c r="G44" s="21">
        <v>0.3</v>
      </c>
      <c r="H44">
        <v>5</v>
      </c>
      <c r="I44" s="1">
        <v>2</v>
      </c>
      <c r="J44" s="25" t="s">
        <v>197</v>
      </c>
      <c r="V44" s="28" t="s">
        <v>202</v>
      </c>
      <c r="W44" s="27" t="s">
        <v>202</v>
      </c>
      <c r="X44" s="27" t="s">
        <v>198</v>
      </c>
      <c r="Y44" s="27" t="s">
        <v>199</v>
      </c>
      <c r="AV44" s="27" t="s">
        <v>305</v>
      </c>
      <c r="AW44" s="27" t="s">
        <v>306</v>
      </c>
    </row>
    <row r="45" spans="1:49" x14ac:dyDescent="0.25">
      <c r="A45" s="2" t="s">
        <v>148</v>
      </c>
      <c r="B45" s="2">
        <v>41</v>
      </c>
      <c r="C45" s="2" t="s">
        <v>108</v>
      </c>
      <c r="D45" s="23">
        <v>42723</v>
      </c>
      <c r="E45" s="20" t="s">
        <v>66</v>
      </c>
      <c r="F45" s="21">
        <v>0</v>
      </c>
      <c r="G45" s="21">
        <v>0.1</v>
      </c>
      <c r="H45">
        <v>5</v>
      </c>
      <c r="I45" s="1">
        <v>3</v>
      </c>
      <c r="J45" s="25" t="s">
        <v>197</v>
      </c>
      <c r="V45" s="28" t="s">
        <v>202</v>
      </c>
      <c r="W45" s="27" t="s">
        <v>202</v>
      </c>
      <c r="X45" s="27" t="s">
        <v>198</v>
      </c>
      <c r="Y45" s="27" t="s">
        <v>198</v>
      </c>
      <c r="AV45" s="27" t="s">
        <v>307</v>
      </c>
      <c r="AW45" s="27" t="s">
        <v>308</v>
      </c>
    </row>
    <row r="46" spans="1:49" x14ac:dyDescent="0.25">
      <c r="A46" s="2" t="s">
        <v>149</v>
      </c>
      <c r="B46" s="2">
        <v>42</v>
      </c>
      <c r="C46" s="2" t="s">
        <v>109</v>
      </c>
      <c r="D46" s="23">
        <v>42723</v>
      </c>
      <c r="E46" s="20" t="s">
        <v>67</v>
      </c>
      <c r="F46" s="21">
        <v>0.1</v>
      </c>
      <c r="G46" s="21">
        <v>0.3</v>
      </c>
      <c r="H46">
        <v>5</v>
      </c>
      <c r="I46" s="1">
        <v>3</v>
      </c>
      <c r="J46" s="25" t="s">
        <v>197</v>
      </c>
      <c r="V46" s="28" t="s">
        <v>202</v>
      </c>
      <c r="W46" s="27" t="s">
        <v>202</v>
      </c>
      <c r="X46" s="27" t="s">
        <v>202</v>
      </c>
      <c r="Y46" s="27" t="s">
        <v>205</v>
      </c>
      <c r="AV46" s="27" t="s">
        <v>309</v>
      </c>
      <c r="AW46" s="27" t="s">
        <v>310</v>
      </c>
    </row>
    <row r="47" spans="1:49" x14ac:dyDescent="0.25">
      <c r="A47" s="2" t="s">
        <v>150</v>
      </c>
      <c r="B47" s="2">
        <v>43</v>
      </c>
      <c r="C47" s="2" t="s">
        <v>68</v>
      </c>
      <c r="D47" s="23">
        <v>42738</v>
      </c>
      <c r="E47" s="20" t="s">
        <v>65</v>
      </c>
      <c r="F47" s="21">
        <v>0</v>
      </c>
      <c r="G47" s="22">
        <v>2.5000000000000001E-2</v>
      </c>
      <c r="H47">
        <v>1</v>
      </c>
      <c r="I47" s="1" t="s">
        <v>194</v>
      </c>
      <c r="J47" s="24" t="s">
        <v>195</v>
      </c>
      <c r="V47" s="28" t="s">
        <v>211</v>
      </c>
      <c r="W47" s="27" t="s">
        <v>212</v>
      </c>
      <c r="X47" s="27" t="s">
        <v>208</v>
      </c>
      <c r="Y47" s="27" t="s">
        <v>211</v>
      </c>
      <c r="AV47" s="27" t="s">
        <v>311</v>
      </c>
      <c r="AW47" s="27" t="s">
        <v>312</v>
      </c>
    </row>
    <row r="48" spans="1:49" x14ac:dyDescent="0.25">
      <c r="A48" s="2" t="s">
        <v>151</v>
      </c>
      <c r="B48" s="2">
        <v>44</v>
      </c>
      <c r="C48" s="2" t="s">
        <v>69</v>
      </c>
      <c r="D48" s="23">
        <v>42738</v>
      </c>
      <c r="E48" s="20" t="s">
        <v>65</v>
      </c>
      <c r="F48" s="21">
        <v>0</v>
      </c>
      <c r="G48" s="22">
        <v>2.5000000000000001E-2</v>
      </c>
      <c r="H48">
        <v>1</v>
      </c>
      <c r="I48" s="1" t="s">
        <v>194</v>
      </c>
      <c r="J48" s="25" t="s">
        <v>196</v>
      </c>
      <c r="V48" s="28" t="s">
        <v>202</v>
      </c>
      <c r="W48" s="27" t="s">
        <v>202</v>
      </c>
      <c r="X48" s="27" t="s">
        <v>211</v>
      </c>
      <c r="Y48" s="27" t="s">
        <v>212</v>
      </c>
      <c r="AV48" s="27" t="s">
        <v>313</v>
      </c>
      <c r="AW48" s="27" t="s">
        <v>270</v>
      </c>
    </row>
    <row r="49" spans="1:49" x14ac:dyDescent="0.25">
      <c r="A49" s="2" t="s">
        <v>152</v>
      </c>
      <c r="B49" s="2">
        <v>45</v>
      </c>
      <c r="C49" s="2" t="s">
        <v>70</v>
      </c>
      <c r="D49" s="23">
        <v>42738</v>
      </c>
      <c r="E49" s="20" t="s">
        <v>66</v>
      </c>
      <c r="F49" s="21">
        <v>0</v>
      </c>
      <c r="G49" s="21">
        <v>0.1</v>
      </c>
      <c r="H49">
        <v>1</v>
      </c>
      <c r="I49" s="1">
        <v>1</v>
      </c>
      <c r="J49" s="25" t="s">
        <v>197</v>
      </c>
      <c r="V49" s="28" t="s">
        <v>206</v>
      </c>
      <c r="W49" s="27" t="s">
        <v>209</v>
      </c>
      <c r="X49" s="27" t="s">
        <v>207</v>
      </c>
      <c r="Y49" s="27" t="s">
        <v>209</v>
      </c>
      <c r="AV49" s="27" t="s">
        <v>256</v>
      </c>
      <c r="AW49" s="27" t="s">
        <v>314</v>
      </c>
    </row>
    <row r="50" spans="1:49" x14ac:dyDescent="0.25">
      <c r="A50" s="2" t="s">
        <v>153</v>
      </c>
      <c r="B50" s="2">
        <v>46</v>
      </c>
      <c r="C50" s="2" t="s">
        <v>71</v>
      </c>
      <c r="D50" s="23">
        <v>42738</v>
      </c>
      <c r="E50" s="20" t="s">
        <v>67</v>
      </c>
      <c r="F50" s="21">
        <v>0.1</v>
      </c>
      <c r="G50" s="21">
        <v>0.3</v>
      </c>
      <c r="H50">
        <v>1</v>
      </c>
      <c r="I50" s="1">
        <v>1</v>
      </c>
      <c r="J50" s="25" t="s">
        <v>197</v>
      </c>
      <c r="V50" s="28" t="s">
        <v>206</v>
      </c>
      <c r="W50" s="27" t="s">
        <v>200</v>
      </c>
      <c r="X50" s="27" t="s">
        <v>198</v>
      </c>
      <c r="Y50" s="27" t="s">
        <v>206</v>
      </c>
      <c r="AV50" s="27" t="s">
        <v>315</v>
      </c>
      <c r="AW50" s="27" t="s">
        <v>316</v>
      </c>
    </row>
    <row r="51" spans="1:49" x14ac:dyDescent="0.25">
      <c r="A51" s="2" t="s">
        <v>154</v>
      </c>
      <c r="B51" s="2">
        <v>47</v>
      </c>
      <c r="C51" s="2" t="s">
        <v>72</v>
      </c>
      <c r="D51" s="23">
        <v>42738</v>
      </c>
      <c r="E51" s="20" t="s">
        <v>66</v>
      </c>
      <c r="F51" s="21">
        <v>0</v>
      </c>
      <c r="G51" s="21">
        <v>0.1</v>
      </c>
      <c r="H51">
        <v>1</v>
      </c>
      <c r="I51" s="1">
        <v>2</v>
      </c>
      <c r="J51" s="25" t="s">
        <v>197</v>
      </c>
      <c r="V51" s="28" t="s">
        <v>213</v>
      </c>
      <c r="W51" s="27" t="s">
        <v>214</v>
      </c>
      <c r="X51" s="27" t="s">
        <v>215</v>
      </c>
      <c r="Y51" s="27" t="s">
        <v>216</v>
      </c>
      <c r="AV51" s="27" t="s">
        <v>264</v>
      </c>
      <c r="AW51" s="27" t="s">
        <v>317</v>
      </c>
    </row>
    <row r="52" spans="1:49" x14ac:dyDescent="0.25">
      <c r="A52" s="2" t="s">
        <v>155</v>
      </c>
      <c r="B52" s="2">
        <v>48</v>
      </c>
      <c r="C52" s="2" t="s">
        <v>73</v>
      </c>
      <c r="D52" s="23">
        <v>42738</v>
      </c>
      <c r="E52" s="20" t="s">
        <v>67</v>
      </c>
      <c r="F52" s="21">
        <v>0.1</v>
      </c>
      <c r="G52" s="21">
        <v>0.3</v>
      </c>
      <c r="H52">
        <v>1</v>
      </c>
      <c r="I52" s="1">
        <v>2</v>
      </c>
      <c r="J52" s="25" t="s">
        <v>197</v>
      </c>
      <c r="V52" s="28" t="s">
        <v>203</v>
      </c>
      <c r="W52" s="27" t="s">
        <v>217</v>
      </c>
      <c r="X52" s="27" t="s">
        <v>206</v>
      </c>
      <c r="Y52" s="27" t="s">
        <v>209</v>
      </c>
      <c r="AV52" s="27" t="s">
        <v>249</v>
      </c>
      <c r="AW52" s="27" t="s">
        <v>296</v>
      </c>
    </row>
    <row r="53" spans="1:49" x14ac:dyDescent="0.25">
      <c r="A53" s="2" t="s">
        <v>156</v>
      </c>
      <c r="B53" s="2">
        <v>49</v>
      </c>
      <c r="C53" s="2" t="s">
        <v>74</v>
      </c>
      <c r="D53" s="23">
        <v>42738</v>
      </c>
      <c r="E53" s="20" t="s">
        <v>66</v>
      </c>
      <c r="F53" s="21">
        <v>0</v>
      </c>
      <c r="G53" s="21">
        <v>0.1</v>
      </c>
      <c r="H53">
        <v>1</v>
      </c>
      <c r="I53" s="1">
        <v>3</v>
      </c>
      <c r="J53" s="25" t="s">
        <v>197</v>
      </c>
      <c r="V53" s="28" t="s">
        <v>200</v>
      </c>
      <c r="W53" s="27" t="s">
        <v>208</v>
      </c>
      <c r="X53" s="27" t="s">
        <v>198</v>
      </c>
      <c r="Y53" s="27" t="s">
        <v>199</v>
      </c>
      <c r="AV53" s="27" t="s">
        <v>318</v>
      </c>
      <c r="AW53" s="27" t="s">
        <v>319</v>
      </c>
    </row>
    <row r="54" spans="1:49" x14ac:dyDescent="0.25">
      <c r="A54" s="2" t="s">
        <v>157</v>
      </c>
      <c r="B54" s="2">
        <v>50</v>
      </c>
      <c r="C54" s="2" t="s">
        <v>75</v>
      </c>
      <c r="D54" s="23">
        <v>42738</v>
      </c>
      <c r="E54" s="20" t="s">
        <v>67</v>
      </c>
      <c r="F54" s="21">
        <v>0.1</v>
      </c>
      <c r="G54" s="21">
        <v>0.3</v>
      </c>
      <c r="H54">
        <v>1</v>
      </c>
      <c r="I54" s="1">
        <v>3</v>
      </c>
      <c r="J54" s="25" t="s">
        <v>197</v>
      </c>
      <c r="V54" s="28" t="s">
        <v>207</v>
      </c>
      <c r="W54" s="27" t="s">
        <v>209</v>
      </c>
      <c r="X54" s="27" t="s">
        <v>199</v>
      </c>
      <c r="Y54" s="27" t="s">
        <v>206</v>
      </c>
      <c r="AV54" s="27" t="s">
        <v>234</v>
      </c>
      <c r="AW54" s="27" t="s">
        <v>320</v>
      </c>
    </row>
    <row r="55" spans="1:49" x14ac:dyDescent="0.25">
      <c r="A55" s="2" t="s">
        <v>158</v>
      </c>
      <c r="B55" s="2">
        <v>51</v>
      </c>
      <c r="C55" s="2" t="s">
        <v>76</v>
      </c>
      <c r="D55" s="23">
        <v>42738</v>
      </c>
      <c r="E55" s="20" t="s">
        <v>65</v>
      </c>
      <c r="F55" s="21">
        <v>0</v>
      </c>
      <c r="G55" s="22">
        <v>2.5000000000000001E-2</v>
      </c>
      <c r="H55">
        <v>2</v>
      </c>
      <c r="I55" s="1" t="s">
        <v>194</v>
      </c>
      <c r="J55" s="24" t="s">
        <v>195</v>
      </c>
      <c r="V55" s="28" t="s">
        <v>199</v>
      </c>
      <c r="W55" s="28" t="s">
        <v>207</v>
      </c>
      <c r="X55" s="28" t="s">
        <v>206</v>
      </c>
      <c r="Y55" s="28" t="s">
        <v>200</v>
      </c>
      <c r="AV55" s="27" t="s">
        <v>321</v>
      </c>
      <c r="AW55" s="27" t="s">
        <v>243</v>
      </c>
    </row>
    <row r="56" spans="1:49" x14ac:dyDescent="0.25">
      <c r="A56" s="2" t="s">
        <v>159</v>
      </c>
      <c r="B56" s="2">
        <v>52</v>
      </c>
      <c r="C56" s="2" t="s">
        <v>77</v>
      </c>
      <c r="D56" s="23">
        <v>42738</v>
      </c>
      <c r="E56" s="20" t="s">
        <v>65</v>
      </c>
      <c r="F56" s="21">
        <v>0</v>
      </c>
      <c r="G56" s="22">
        <v>2.5000000000000001E-2</v>
      </c>
      <c r="H56">
        <v>2</v>
      </c>
      <c r="I56" s="1" t="s">
        <v>194</v>
      </c>
      <c r="J56" s="25" t="s">
        <v>196</v>
      </c>
      <c r="V56" s="28" t="s">
        <v>202</v>
      </c>
      <c r="W56" s="28" t="s">
        <v>202</v>
      </c>
      <c r="X56" s="28" t="s">
        <v>210</v>
      </c>
      <c r="Y56" s="28" t="s">
        <v>217</v>
      </c>
      <c r="AV56" s="27" t="s">
        <v>322</v>
      </c>
      <c r="AW56" s="27" t="s">
        <v>323</v>
      </c>
    </row>
    <row r="57" spans="1:49" x14ac:dyDescent="0.25">
      <c r="A57" s="2" t="s">
        <v>160</v>
      </c>
      <c r="B57" s="2">
        <v>53</v>
      </c>
      <c r="C57" s="2" t="s">
        <v>78</v>
      </c>
      <c r="D57" s="23">
        <v>42738</v>
      </c>
      <c r="E57" s="20" t="s">
        <v>66</v>
      </c>
      <c r="F57" s="21">
        <v>0</v>
      </c>
      <c r="G57" s="21">
        <v>0.1</v>
      </c>
      <c r="H57">
        <v>2</v>
      </c>
      <c r="I57" s="1">
        <v>1</v>
      </c>
      <c r="J57" s="25" t="s">
        <v>197</v>
      </c>
      <c r="V57" s="28" t="s">
        <v>218</v>
      </c>
      <c r="W57" s="28" t="s">
        <v>219</v>
      </c>
      <c r="X57" s="28" t="s">
        <v>220</v>
      </c>
      <c r="Y57" s="28" t="s">
        <v>221</v>
      </c>
      <c r="AV57" s="27" t="s">
        <v>288</v>
      </c>
      <c r="AW57" s="27" t="s">
        <v>296</v>
      </c>
    </row>
    <row r="58" spans="1:49" x14ac:dyDescent="0.25">
      <c r="A58" s="2" t="s">
        <v>161</v>
      </c>
      <c r="B58" s="2">
        <v>54</v>
      </c>
      <c r="C58" s="2" t="s">
        <v>79</v>
      </c>
      <c r="D58" s="23">
        <v>42738</v>
      </c>
      <c r="E58" s="20" t="s">
        <v>67</v>
      </c>
      <c r="F58" s="21">
        <v>0.1</v>
      </c>
      <c r="G58" s="21">
        <v>0.3</v>
      </c>
      <c r="H58">
        <v>2</v>
      </c>
      <c r="I58" s="1">
        <v>1</v>
      </c>
      <c r="J58" s="25" t="s">
        <v>197</v>
      </c>
      <c r="V58" s="28" t="s">
        <v>200</v>
      </c>
      <c r="W58" s="28" t="s">
        <v>208</v>
      </c>
      <c r="X58" s="28" t="s">
        <v>207</v>
      </c>
      <c r="Y58" s="28" t="s">
        <v>201</v>
      </c>
      <c r="AV58" s="27" t="s">
        <v>269</v>
      </c>
      <c r="AW58" s="27" t="s">
        <v>324</v>
      </c>
    </row>
    <row r="59" spans="1:49" x14ac:dyDescent="0.25">
      <c r="A59" s="2" t="s">
        <v>162</v>
      </c>
      <c r="B59" s="2">
        <v>55</v>
      </c>
      <c r="C59" s="2" t="s">
        <v>80</v>
      </c>
      <c r="D59" s="23">
        <v>42738</v>
      </c>
      <c r="E59" s="20" t="s">
        <v>66</v>
      </c>
      <c r="F59" s="21">
        <v>0</v>
      </c>
      <c r="G59" s="21">
        <v>0.1</v>
      </c>
      <c r="H59">
        <v>2</v>
      </c>
      <c r="I59" s="1">
        <v>2</v>
      </c>
      <c r="J59" s="25" t="s">
        <v>197</v>
      </c>
      <c r="V59" s="28" t="s">
        <v>206</v>
      </c>
      <c r="W59" s="28" t="s">
        <v>200</v>
      </c>
      <c r="X59" s="28" t="s">
        <v>199</v>
      </c>
      <c r="Y59" s="28" t="s">
        <v>206</v>
      </c>
      <c r="AV59" s="27" t="s">
        <v>313</v>
      </c>
      <c r="AW59" s="27" t="s">
        <v>325</v>
      </c>
    </row>
    <row r="60" spans="1:49" x14ac:dyDescent="0.25">
      <c r="A60" s="2" t="s">
        <v>163</v>
      </c>
      <c r="B60" s="2">
        <v>56</v>
      </c>
      <c r="C60" s="2" t="s">
        <v>81</v>
      </c>
      <c r="D60" s="23">
        <v>42738</v>
      </c>
      <c r="E60" s="20" t="s">
        <v>67</v>
      </c>
      <c r="F60" s="21">
        <v>0.1</v>
      </c>
      <c r="G60" s="21">
        <v>0.3</v>
      </c>
      <c r="H60">
        <v>2</v>
      </c>
      <c r="I60" s="1">
        <v>2</v>
      </c>
      <c r="J60" s="25" t="s">
        <v>197</v>
      </c>
      <c r="V60" s="28" t="s">
        <v>199</v>
      </c>
      <c r="W60" s="28" t="s">
        <v>206</v>
      </c>
      <c r="X60" s="28" t="s">
        <v>198</v>
      </c>
      <c r="Y60" s="28" t="s">
        <v>199</v>
      </c>
      <c r="AV60" s="27" t="s">
        <v>326</v>
      </c>
      <c r="AW60" s="27" t="s">
        <v>327</v>
      </c>
    </row>
    <row r="61" spans="1:49" x14ac:dyDescent="0.25">
      <c r="A61" s="2" t="s">
        <v>164</v>
      </c>
      <c r="B61" s="2">
        <v>57</v>
      </c>
      <c r="C61" s="2" t="s">
        <v>82</v>
      </c>
      <c r="D61" s="23">
        <v>42738</v>
      </c>
      <c r="E61" s="20" t="s">
        <v>66</v>
      </c>
      <c r="F61" s="21">
        <v>0</v>
      </c>
      <c r="G61" s="21">
        <v>0.1</v>
      </c>
      <c r="H61">
        <v>2</v>
      </c>
      <c r="I61" s="1">
        <v>3</v>
      </c>
      <c r="J61" s="25" t="s">
        <v>197</v>
      </c>
      <c r="V61" s="28" t="s">
        <v>222</v>
      </c>
      <c r="W61" s="28" t="s">
        <v>223</v>
      </c>
      <c r="X61" s="28" t="s">
        <v>224</v>
      </c>
      <c r="Y61" s="28" t="s">
        <v>225</v>
      </c>
      <c r="AV61" s="27" t="s">
        <v>328</v>
      </c>
      <c r="AW61" s="27" t="s">
        <v>279</v>
      </c>
    </row>
    <row r="62" spans="1:49" x14ac:dyDescent="0.25">
      <c r="A62" s="2" t="s">
        <v>165</v>
      </c>
      <c r="B62" s="2">
        <v>58</v>
      </c>
      <c r="C62" s="2" t="s">
        <v>83</v>
      </c>
      <c r="D62" s="23">
        <v>42738</v>
      </c>
      <c r="E62" s="20" t="s">
        <v>67</v>
      </c>
      <c r="F62" s="21">
        <v>0.1</v>
      </c>
      <c r="G62" s="21">
        <v>0.3</v>
      </c>
      <c r="H62">
        <v>2</v>
      </c>
      <c r="I62" s="1">
        <v>3</v>
      </c>
      <c r="J62" s="25" t="s">
        <v>197</v>
      </c>
      <c r="V62" s="28" t="s">
        <v>213</v>
      </c>
      <c r="W62" s="28" t="s">
        <v>219</v>
      </c>
      <c r="X62" s="28" t="s">
        <v>226</v>
      </c>
      <c r="Y62" s="28" t="s">
        <v>214</v>
      </c>
      <c r="AV62" s="27" t="s">
        <v>329</v>
      </c>
      <c r="AW62" s="27" t="s">
        <v>257</v>
      </c>
    </row>
    <row r="63" spans="1:49" x14ac:dyDescent="0.25">
      <c r="A63" s="2" t="s">
        <v>166</v>
      </c>
      <c r="B63" s="2">
        <v>59</v>
      </c>
      <c r="C63" s="2" t="s">
        <v>84</v>
      </c>
      <c r="D63" s="23">
        <v>42738</v>
      </c>
      <c r="E63" s="20" t="s">
        <v>65</v>
      </c>
      <c r="F63" s="21">
        <v>0</v>
      </c>
      <c r="G63" s="22">
        <v>2.5000000000000001E-2</v>
      </c>
      <c r="H63">
        <v>3</v>
      </c>
      <c r="I63" s="1" t="s">
        <v>194</v>
      </c>
      <c r="J63" s="24" t="s">
        <v>195</v>
      </c>
      <c r="V63" s="28" t="s">
        <v>202</v>
      </c>
      <c r="W63" s="28" t="s">
        <v>205</v>
      </c>
      <c r="X63" s="28" t="s">
        <v>199</v>
      </c>
      <c r="Y63" s="28" t="s">
        <v>207</v>
      </c>
      <c r="AV63" s="27" t="s">
        <v>251</v>
      </c>
      <c r="AW63" s="27" t="s">
        <v>330</v>
      </c>
    </row>
    <row r="64" spans="1:49" x14ac:dyDescent="0.25">
      <c r="A64" s="2" t="s">
        <v>167</v>
      </c>
      <c r="B64" s="2">
        <v>60</v>
      </c>
      <c r="C64" s="2" t="s">
        <v>85</v>
      </c>
      <c r="D64" s="23">
        <v>42738</v>
      </c>
      <c r="E64" s="20" t="s">
        <v>65</v>
      </c>
      <c r="F64" s="21">
        <v>0</v>
      </c>
      <c r="G64" s="22">
        <v>2.5000000000000001E-2</v>
      </c>
      <c r="H64">
        <v>3</v>
      </c>
      <c r="I64" s="1" t="s">
        <v>194</v>
      </c>
      <c r="J64" s="25" t="s">
        <v>196</v>
      </c>
      <c r="V64" s="28" t="s">
        <v>202</v>
      </c>
      <c r="W64" s="28" t="s">
        <v>202</v>
      </c>
      <c r="X64" s="28" t="s">
        <v>207</v>
      </c>
      <c r="Y64" s="28" t="s">
        <v>201</v>
      </c>
      <c r="AV64" s="27" t="s">
        <v>331</v>
      </c>
      <c r="AW64" s="27" t="s">
        <v>239</v>
      </c>
    </row>
    <row r="65" spans="1:49" x14ac:dyDescent="0.25">
      <c r="A65" s="2" t="s">
        <v>168</v>
      </c>
      <c r="B65" s="2">
        <v>61</v>
      </c>
      <c r="C65" s="2" t="s">
        <v>86</v>
      </c>
      <c r="D65" s="23">
        <v>42738</v>
      </c>
      <c r="E65" s="20" t="s">
        <v>66</v>
      </c>
      <c r="F65" s="21">
        <v>0</v>
      </c>
      <c r="G65" s="21">
        <v>0.1</v>
      </c>
      <c r="H65">
        <v>3</v>
      </c>
      <c r="I65" s="1">
        <v>1</v>
      </c>
      <c r="J65" s="25" t="s">
        <v>197</v>
      </c>
      <c r="V65" s="28" t="s">
        <v>207</v>
      </c>
      <c r="W65" s="28" t="s">
        <v>209</v>
      </c>
      <c r="X65" s="28" t="s">
        <v>206</v>
      </c>
      <c r="Y65" s="28" t="s">
        <v>200</v>
      </c>
      <c r="AV65" s="27" t="s">
        <v>266</v>
      </c>
      <c r="AW65" s="27" t="s">
        <v>332</v>
      </c>
    </row>
    <row r="66" spans="1:49" x14ac:dyDescent="0.25">
      <c r="A66" s="2" t="s">
        <v>169</v>
      </c>
      <c r="B66" s="2">
        <v>62</v>
      </c>
      <c r="C66" s="2" t="s">
        <v>87</v>
      </c>
      <c r="D66" s="23">
        <v>42738</v>
      </c>
      <c r="E66" s="20" t="s">
        <v>67</v>
      </c>
      <c r="F66" s="21">
        <v>0.1</v>
      </c>
      <c r="G66" s="21">
        <v>0.3</v>
      </c>
      <c r="H66">
        <v>3</v>
      </c>
      <c r="I66" s="1">
        <v>1</v>
      </c>
      <c r="J66" s="25" t="s">
        <v>197</v>
      </c>
      <c r="V66" s="28" t="s">
        <v>205</v>
      </c>
      <c r="W66" s="28" t="s">
        <v>198</v>
      </c>
      <c r="X66" s="28" t="s">
        <v>198</v>
      </c>
      <c r="Y66" s="28" t="s">
        <v>199</v>
      </c>
      <c r="AV66" s="27" t="s">
        <v>327</v>
      </c>
      <c r="AW66" s="27" t="s">
        <v>333</v>
      </c>
    </row>
    <row r="67" spans="1:49" x14ac:dyDescent="0.25">
      <c r="A67" s="2" t="s">
        <v>170</v>
      </c>
      <c r="B67" s="2">
        <v>63</v>
      </c>
      <c r="C67" s="2" t="s">
        <v>88</v>
      </c>
      <c r="D67" s="23">
        <v>42738</v>
      </c>
      <c r="E67" s="20" t="s">
        <v>66</v>
      </c>
      <c r="F67" s="21">
        <v>0</v>
      </c>
      <c r="G67" s="21">
        <v>0.1</v>
      </c>
      <c r="H67">
        <v>3</v>
      </c>
      <c r="I67" s="1">
        <v>2</v>
      </c>
      <c r="J67" s="25" t="s">
        <v>197</v>
      </c>
      <c r="V67" s="28" t="s">
        <v>202</v>
      </c>
      <c r="W67" s="28" t="s">
        <v>205</v>
      </c>
      <c r="X67" s="28" t="s">
        <v>199</v>
      </c>
      <c r="Y67" s="28" t="s">
        <v>206</v>
      </c>
      <c r="AV67" s="27" t="s">
        <v>334</v>
      </c>
      <c r="AW67" s="27" t="s">
        <v>335</v>
      </c>
    </row>
    <row r="68" spans="1:49" x14ac:dyDescent="0.25">
      <c r="A68" s="2" t="s">
        <v>171</v>
      </c>
      <c r="B68" s="2">
        <v>64</v>
      </c>
      <c r="C68" s="2" t="s">
        <v>89</v>
      </c>
      <c r="D68" s="23">
        <v>42738</v>
      </c>
      <c r="E68" s="20" t="s">
        <v>67</v>
      </c>
      <c r="F68" s="21">
        <v>0.1</v>
      </c>
      <c r="G68" s="21">
        <v>0.3</v>
      </c>
      <c r="H68">
        <v>3</v>
      </c>
      <c r="I68" s="1">
        <v>2</v>
      </c>
      <c r="J68" s="25" t="s">
        <v>197</v>
      </c>
      <c r="V68" s="28" t="s">
        <v>202</v>
      </c>
      <c r="W68" s="28" t="s">
        <v>198</v>
      </c>
      <c r="X68" s="28" t="s">
        <v>198</v>
      </c>
      <c r="Y68" s="28" t="s">
        <v>199</v>
      </c>
      <c r="AV68" s="27" t="s">
        <v>321</v>
      </c>
      <c r="AW68" s="27" t="s">
        <v>336</v>
      </c>
    </row>
    <row r="69" spans="1:49" x14ac:dyDescent="0.25">
      <c r="A69" s="2" t="s">
        <v>172</v>
      </c>
      <c r="B69" s="2">
        <v>65</v>
      </c>
      <c r="C69" s="2" t="s">
        <v>90</v>
      </c>
      <c r="D69" s="23">
        <v>42738</v>
      </c>
      <c r="E69" s="20" t="s">
        <v>66</v>
      </c>
      <c r="F69" s="21">
        <v>0</v>
      </c>
      <c r="G69" s="21">
        <v>0.1</v>
      </c>
      <c r="H69">
        <v>3</v>
      </c>
      <c r="I69" s="1">
        <v>3</v>
      </c>
      <c r="J69" s="25" t="s">
        <v>197</v>
      </c>
      <c r="V69" s="28" t="s">
        <v>227</v>
      </c>
      <c r="W69" s="28" t="s">
        <v>228</v>
      </c>
      <c r="X69" s="28" t="s">
        <v>226</v>
      </c>
      <c r="Y69" s="28" t="s">
        <v>229</v>
      </c>
      <c r="AV69" s="27" t="s">
        <v>337</v>
      </c>
      <c r="AW69" s="27" t="s">
        <v>338</v>
      </c>
    </row>
    <row r="70" spans="1:49" x14ac:dyDescent="0.25">
      <c r="A70" s="2" t="s">
        <v>173</v>
      </c>
      <c r="B70" s="2">
        <v>66</v>
      </c>
      <c r="C70" s="2" t="s">
        <v>91</v>
      </c>
      <c r="D70" s="23">
        <v>42738</v>
      </c>
      <c r="E70" s="20" t="s">
        <v>67</v>
      </c>
      <c r="F70" s="21">
        <v>0.1</v>
      </c>
      <c r="G70" s="21">
        <v>0.3</v>
      </c>
      <c r="H70">
        <v>3</v>
      </c>
      <c r="I70" s="1">
        <v>3</v>
      </c>
      <c r="J70" s="25" t="s">
        <v>197</v>
      </c>
      <c r="V70" s="28" t="s">
        <v>201</v>
      </c>
      <c r="W70" s="28" t="s">
        <v>203</v>
      </c>
      <c r="X70" s="28" t="s">
        <v>215</v>
      </c>
      <c r="Y70" s="28" t="s">
        <v>216</v>
      </c>
      <c r="AV70" s="27" t="s">
        <v>250</v>
      </c>
      <c r="AW70" s="27" t="s">
        <v>274</v>
      </c>
    </row>
    <row r="71" spans="1:49" x14ac:dyDescent="0.25">
      <c r="A71" s="2" t="s">
        <v>174</v>
      </c>
      <c r="B71" s="2">
        <v>67</v>
      </c>
      <c r="C71" s="2" t="s">
        <v>92</v>
      </c>
      <c r="D71" s="23">
        <v>42738</v>
      </c>
      <c r="E71" s="20" t="s">
        <v>65</v>
      </c>
      <c r="F71" s="21">
        <v>0</v>
      </c>
      <c r="G71" s="22">
        <v>2.5000000000000001E-2</v>
      </c>
      <c r="H71">
        <v>4</v>
      </c>
      <c r="I71" s="1" t="s">
        <v>194</v>
      </c>
      <c r="J71" s="24" t="s">
        <v>195</v>
      </c>
      <c r="V71" s="28" t="s">
        <v>202</v>
      </c>
      <c r="W71" s="28" t="s">
        <v>202</v>
      </c>
      <c r="X71" s="28" t="s">
        <v>207</v>
      </c>
      <c r="Y71" s="28" t="s">
        <v>209</v>
      </c>
      <c r="AV71" s="27" t="s">
        <v>339</v>
      </c>
      <c r="AW71" s="27" t="s">
        <v>340</v>
      </c>
    </row>
    <row r="72" spans="1:49" x14ac:dyDescent="0.25">
      <c r="A72" s="2" t="s">
        <v>175</v>
      </c>
      <c r="B72" s="2">
        <v>68</v>
      </c>
      <c r="C72" s="2" t="s">
        <v>93</v>
      </c>
      <c r="D72" s="23">
        <v>42738</v>
      </c>
      <c r="E72" s="20" t="s">
        <v>65</v>
      </c>
      <c r="F72" s="21">
        <v>0</v>
      </c>
      <c r="G72" s="22">
        <v>2.5000000000000001E-2</v>
      </c>
      <c r="H72">
        <v>4</v>
      </c>
      <c r="I72" s="1" t="s">
        <v>194</v>
      </c>
      <c r="J72" s="25" t="s">
        <v>196</v>
      </c>
      <c r="V72" s="28" t="s">
        <v>202</v>
      </c>
      <c r="W72" s="28" t="s">
        <v>202</v>
      </c>
      <c r="X72" s="28" t="s">
        <v>208</v>
      </c>
      <c r="Y72" s="28" t="s">
        <v>215</v>
      </c>
      <c r="AV72" s="27" t="s">
        <v>341</v>
      </c>
      <c r="AW72" s="27" t="s">
        <v>327</v>
      </c>
    </row>
    <row r="73" spans="1:49" x14ac:dyDescent="0.25">
      <c r="A73" s="2" t="s">
        <v>176</v>
      </c>
      <c r="B73" s="2">
        <v>69</v>
      </c>
      <c r="C73" s="2" t="s">
        <v>94</v>
      </c>
      <c r="D73" s="23">
        <v>42738</v>
      </c>
      <c r="E73" s="20" t="s">
        <v>66</v>
      </c>
      <c r="F73" s="21">
        <v>0</v>
      </c>
      <c r="G73" s="21">
        <v>0.1</v>
      </c>
      <c r="H73">
        <v>4</v>
      </c>
      <c r="I73" s="1">
        <v>1</v>
      </c>
      <c r="J73" s="25" t="s">
        <v>197</v>
      </c>
      <c r="V73" s="28" t="s">
        <v>198</v>
      </c>
      <c r="W73" s="28" t="s">
        <v>199</v>
      </c>
      <c r="X73" s="28" t="s">
        <v>199</v>
      </c>
      <c r="Y73" s="28" t="s">
        <v>207</v>
      </c>
      <c r="AV73" s="27" t="s">
        <v>296</v>
      </c>
      <c r="AW73" s="27" t="s">
        <v>342</v>
      </c>
    </row>
    <row r="74" spans="1:49" x14ac:dyDescent="0.25">
      <c r="A74" s="2" t="s">
        <v>177</v>
      </c>
      <c r="B74" s="2">
        <v>70</v>
      </c>
      <c r="C74" s="2" t="s">
        <v>95</v>
      </c>
      <c r="D74" s="23">
        <v>42738</v>
      </c>
      <c r="E74" s="20" t="s">
        <v>67</v>
      </c>
      <c r="F74" s="21">
        <v>0.1</v>
      </c>
      <c r="G74" s="21">
        <v>0.3</v>
      </c>
      <c r="H74">
        <v>4</v>
      </c>
      <c r="I74" s="1">
        <v>1</v>
      </c>
      <c r="J74" s="25" t="s">
        <v>197</v>
      </c>
      <c r="V74" s="28" t="s">
        <v>202</v>
      </c>
      <c r="W74" s="28" t="s">
        <v>205</v>
      </c>
      <c r="X74" s="28" t="s">
        <v>199</v>
      </c>
      <c r="Y74" s="28" t="s">
        <v>207</v>
      </c>
      <c r="AV74" s="27" t="s">
        <v>287</v>
      </c>
      <c r="AW74" s="27" t="s">
        <v>268</v>
      </c>
    </row>
    <row r="75" spans="1:49" x14ac:dyDescent="0.25">
      <c r="A75" s="2" t="s">
        <v>178</v>
      </c>
      <c r="B75" s="2">
        <v>71</v>
      </c>
      <c r="C75" s="2" t="s">
        <v>96</v>
      </c>
      <c r="D75" s="23">
        <v>42738</v>
      </c>
      <c r="E75" s="20" t="s">
        <v>66</v>
      </c>
      <c r="F75" s="21">
        <v>0</v>
      </c>
      <c r="G75" s="21">
        <v>0.1</v>
      </c>
      <c r="H75">
        <v>4</v>
      </c>
      <c r="I75" s="1">
        <v>2</v>
      </c>
      <c r="J75" s="25" t="s">
        <v>197</v>
      </c>
      <c r="V75" s="28" t="s">
        <v>202</v>
      </c>
      <c r="W75" s="28" t="s">
        <v>202</v>
      </c>
      <c r="X75" s="28" t="s">
        <v>199</v>
      </c>
      <c r="Y75" s="28" t="s">
        <v>206</v>
      </c>
      <c r="AV75" s="27" t="s">
        <v>280</v>
      </c>
      <c r="AW75" s="27" t="s">
        <v>319</v>
      </c>
    </row>
    <row r="76" spans="1:49" x14ac:dyDescent="0.25">
      <c r="A76" s="2" t="s">
        <v>179</v>
      </c>
      <c r="B76" s="2">
        <v>72</v>
      </c>
      <c r="C76" s="2" t="s">
        <v>97</v>
      </c>
      <c r="D76" s="23">
        <v>42738</v>
      </c>
      <c r="E76" s="20" t="s">
        <v>67</v>
      </c>
      <c r="F76" s="21">
        <v>0.1</v>
      </c>
      <c r="G76" s="21">
        <v>0.3</v>
      </c>
      <c r="H76">
        <v>4</v>
      </c>
      <c r="I76" s="1">
        <v>2</v>
      </c>
      <c r="J76" s="25" t="s">
        <v>197</v>
      </c>
      <c r="V76" s="28" t="s">
        <v>202</v>
      </c>
      <c r="W76" s="28" t="s">
        <v>202</v>
      </c>
      <c r="X76" s="28" t="s">
        <v>198</v>
      </c>
      <c r="Y76" s="28" t="s">
        <v>199</v>
      </c>
      <c r="AV76" s="27" t="s">
        <v>343</v>
      </c>
      <c r="AW76" s="27" t="s">
        <v>312</v>
      </c>
    </row>
    <row r="77" spans="1:49" x14ac:dyDescent="0.25">
      <c r="A77" s="2" t="s">
        <v>180</v>
      </c>
      <c r="B77" s="2">
        <v>73</v>
      </c>
      <c r="C77" s="2" t="s">
        <v>98</v>
      </c>
      <c r="D77" s="23">
        <v>42738</v>
      </c>
      <c r="E77" s="20" t="s">
        <v>66</v>
      </c>
      <c r="F77" s="21">
        <v>0</v>
      </c>
      <c r="G77" s="21">
        <v>0.1</v>
      </c>
      <c r="H77">
        <v>4</v>
      </c>
      <c r="I77" s="1">
        <v>3</v>
      </c>
      <c r="J77" s="25" t="s">
        <v>197</v>
      </c>
      <c r="V77" s="28" t="s">
        <v>198</v>
      </c>
      <c r="W77" s="28" t="s">
        <v>199</v>
      </c>
      <c r="X77" s="28" t="s">
        <v>206</v>
      </c>
      <c r="Y77" s="28" t="s">
        <v>200</v>
      </c>
      <c r="AV77" s="27" t="s">
        <v>344</v>
      </c>
      <c r="AW77" s="27" t="s">
        <v>285</v>
      </c>
    </row>
    <row r="78" spans="1:49" x14ac:dyDescent="0.25">
      <c r="A78" s="2" t="s">
        <v>181</v>
      </c>
      <c r="B78" s="2">
        <v>74</v>
      </c>
      <c r="C78" s="2" t="s">
        <v>99</v>
      </c>
      <c r="D78" s="23">
        <v>42738</v>
      </c>
      <c r="E78" s="20" t="s">
        <v>67</v>
      </c>
      <c r="F78" s="21">
        <v>0.1</v>
      </c>
      <c r="G78" s="21">
        <v>0.3</v>
      </c>
      <c r="H78">
        <v>4</v>
      </c>
      <c r="I78" s="1">
        <v>3</v>
      </c>
      <c r="J78" s="25" t="s">
        <v>197</v>
      </c>
      <c r="V78" s="28" t="s">
        <v>202</v>
      </c>
      <c r="W78" s="28" t="s">
        <v>202</v>
      </c>
      <c r="X78" s="28" t="s">
        <v>198</v>
      </c>
      <c r="Y78" s="28" t="s">
        <v>199</v>
      </c>
      <c r="AV78" s="27" t="s">
        <v>288</v>
      </c>
      <c r="AW78" s="27" t="s">
        <v>289</v>
      </c>
    </row>
    <row r="79" spans="1:49" x14ac:dyDescent="0.25">
      <c r="A79" s="2" t="s">
        <v>182</v>
      </c>
      <c r="B79" s="2">
        <v>75</v>
      </c>
      <c r="C79" s="2" t="s">
        <v>100</v>
      </c>
      <c r="D79" s="23">
        <v>42738</v>
      </c>
      <c r="E79" s="20" t="s">
        <v>65</v>
      </c>
      <c r="F79" s="21">
        <v>0</v>
      </c>
      <c r="G79" s="22">
        <v>2.5000000000000001E-2</v>
      </c>
      <c r="H79">
        <v>5</v>
      </c>
      <c r="I79" s="1" t="s">
        <v>194</v>
      </c>
      <c r="J79" s="24" t="s">
        <v>195</v>
      </c>
      <c r="V79" s="28" t="s">
        <v>202</v>
      </c>
      <c r="W79" s="28" t="s">
        <v>202</v>
      </c>
      <c r="X79" s="28" t="s">
        <v>198</v>
      </c>
      <c r="Y79" s="28" t="s">
        <v>199</v>
      </c>
      <c r="AV79" s="27" t="s">
        <v>345</v>
      </c>
      <c r="AW79" s="27" t="s">
        <v>346</v>
      </c>
    </row>
    <row r="80" spans="1:49" x14ac:dyDescent="0.25">
      <c r="A80" s="2" t="s">
        <v>183</v>
      </c>
      <c r="B80" s="2">
        <v>76</v>
      </c>
      <c r="C80" s="2" t="s">
        <v>101</v>
      </c>
      <c r="D80" s="23">
        <v>42738</v>
      </c>
      <c r="E80" s="20" t="s">
        <v>65</v>
      </c>
      <c r="F80" s="21">
        <v>0</v>
      </c>
      <c r="G80" s="22">
        <v>2.5000000000000001E-2</v>
      </c>
      <c r="H80">
        <v>5</v>
      </c>
      <c r="I80" s="1" t="s">
        <v>194</v>
      </c>
      <c r="J80" s="25" t="s">
        <v>196</v>
      </c>
      <c r="V80" s="28" t="s">
        <v>202</v>
      </c>
      <c r="W80" s="28" t="s">
        <v>202</v>
      </c>
      <c r="X80" s="28" t="s">
        <v>207</v>
      </c>
      <c r="Y80" s="28" t="s">
        <v>201</v>
      </c>
      <c r="AV80" s="27" t="s">
        <v>347</v>
      </c>
      <c r="AW80" s="27" t="s">
        <v>334</v>
      </c>
    </row>
    <row r="81" spans="1:49" x14ac:dyDescent="0.25">
      <c r="A81" s="2" t="s">
        <v>184</v>
      </c>
      <c r="B81" s="2">
        <v>77</v>
      </c>
      <c r="C81" s="2" t="s">
        <v>102</v>
      </c>
      <c r="D81" s="23">
        <v>42738</v>
      </c>
      <c r="E81" s="20" t="s">
        <v>65</v>
      </c>
      <c r="F81" s="21">
        <v>0</v>
      </c>
      <c r="G81" s="22">
        <v>2.5000000000000001E-2</v>
      </c>
      <c r="H81">
        <v>5</v>
      </c>
      <c r="I81" s="1" t="s">
        <v>194</v>
      </c>
      <c r="J81" s="24" t="s">
        <v>195</v>
      </c>
      <c r="V81" s="28" t="s">
        <v>230</v>
      </c>
      <c r="W81" s="28" t="s">
        <v>231</v>
      </c>
      <c r="X81" s="28" t="s">
        <v>232</v>
      </c>
      <c r="Y81" s="28" t="s">
        <v>233</v>
      </c>
      <c r="AV81" s="27" t="s">
        <v>348</v>
      </c>
      <c r="AW81" s="27" t="s">
        <v>349</v>
      </c>
    </row>
    <row r="82" spans="1:49" x14ac:dyDescent="0.25">
      <c r="A82" s="2" t="s">
        <v>185</v>
      </c>
      <c r="B82" s="2">
        <v>78</v>
      </c>
      <c r="C82" s="2" t="s">
        <v>103</v>
      </c>
      <c r="D82" s="23">
        <v>42738</v>
      </c>
      <c r="E82" s="20" t="s">
        <v>65</v>
      </c>
      <c r="F82" s="21">
        <v>0</v>
      </c>
      <c r="G82" s="22">
        <v>2.5000000000000001E-2</v>
      </c>
      <c r="H82">
        <v>5</v>
      </c>
      <c r="I82" s="1" t="s">
        <v>194</v>
      </c>
      <c r="J82" s="25" t="s">
        <v>196</v>
      </c>
      <c r="V82" s="28" t="s">
        <v>202</v>
      </c>
      <c r="W82" s="28" t="s">
        <v>202</v>
      </c>
      <c r="X82" s="28" t="s">
        <v>201</v>
      </c>
      <c r="Y82" s="28" t="s">
        <v>203</v>
      </c>
      <c r="AV82" s="27" t="s">
        <v>246</v>
      </c>
      <c r="AW82" s="27" t="s">
        <v>350</v>
      </c>
    </row>
    <row r="83" spans="1:49" x14ac:dyDescent="0.25">
      <c r="A83" s="2" t="s">
        <v>186</v>
      </c>
      <c r="B83" s="2">
        <v>79</v>
      </c>
      <c r="C83" s="2" t="s">
        <v>110</v>
      </c>
      <c r="D83" s="23">
        <v>42738</v>
      </c>
      <c r="E83" s="20" t="s">
        <v>66</v>
      </c>
      <c r="F83" s="21">
        <v>0</v>
      </c>
      <c r="G83" s="21">
        <v>0.1</v>
      </c>
      <c r="H83">
        <v>5</v>
      </c>
      <c r="I83" s="1">
        <v>1</v>
      </c>
      <c r="J83" s="25" t="s">
        <v>197</v>
      </c>
      <c r="V83" s="28" t="s">
        <v>202</v>
      </c>
      <c r="W83" s="28" t="s">
        <v>205</v>
      </c>
      <c r="X83" s="28" t="s">
        <v>199</v>
      </c>
      <c r="Y83" s="28" t="s">
        <v>206</v>
      </c>
      <c r="AV83" s="27" t="s">
        <v>351</v>
      </c>
      <c r="AW83" s="27" t="s">
        <v>352</v>
      </c>
    </row>
    <row r="84" spans="1:49" x14ac:dyDescent="0.25">
      <c r="A84" s="2" t="s">
        <v>187</v>
      </c>
      <c r="B84" s="2">
        <v>80</v>
      </c>
      <c r="C84" s="2" t="s">
        <v>111</v>
      </c>
      <c r="D84" s="23">
        <v>42738</v>
      </c>
      <c r="E84" s="20" t="s">
        <v>67</v>
      </c>
      <c r="F84" s="21">
        <v>0.1</v>
      </c>
      <c r="G84" s="21">
        <v>0.3</v>
      </c>
      <c r="H84">
        <v>5</v>
      </c>
      <c r="I84" s="1">
        <v>1</v>
      </c>
      <c r="J84" s="25" t="s">
        <v>197</v>
      </c>
      <c r="V84" s="28" t="s">
        <v>202</v>
      </c>
      <c r="W84" s="28" t="s">
        <v>205</v>
      </c>
      <c r="X84" s="28" t="s">
        <v>199</v>
      </c>
      <c r="Y84" s="28" t="s">
        <v>206</v>
      </c>
      <c r="AV84" s="27" t="s">
        <v>332</v>
      </c>
      <c r="AW84" s="27" t="s">
        <v>285</v>
      </c>
    </row>
    <row r="85" spans="1:49" x14ac:dyDescent="0.25">
      <c r="A85" s="2" t="s">
        <v>188</v>
      </c>
      <c r="B85" s="2">
        <v>81</v>
      </c>
      <c r="C85" s="2" t="s">
        <v>112</v>
      </c>
      <c r="D85" s="23">
        <v>42738</v>
      </c>
      <c r="E85" s="20" t="s">
        <v>66</v>
      </c>
      <c r="F85" s="21">
        <v>0</v>
      </c>
      <c r="G85" s="21">
        <v>0.1</v>
      </c>
      <c r="H85">
        <v>5</v>
      </c>
      <c r="I85" s="1">
        <v>2</v>
      </c>
      <c r="J85" s="25" t="s">
        <v>197</v>
      </c>
      <c r="V85" s="28" t="s">
        <v>202</v>
      </c>
      <c r="W85" s="28" t="s">
        <v>202</v>
      </c>
      <c r="X85" s="28" t="s">
        <v>198</v>
      </c>
      <c r="Y85" s="28" t="s">
        <v>199</v>
      </c>
      <c r="AV85" s="27" t="s">
        <v>342</v>
      </c>
      <c r="AW85" s="27" t="s">
        <v>353</v>
      </c>
    </row>
    <row r="86" spans="1:49" x14ac:dyDescent="0.25">
      <c r="A86" s="2" t="s">
        <v>189</v>
      </c>
      <c r="B86" s="2">
        <v>82</v>
      </c>
      <c r="C86" s="2" t="s">
        <v>113</v>
      </c>
      <c r="D86" s="23">
        <v>42738</v>
      </c>
      <c r="E86" s="20" t="s">
        <v>67</v>
      </c>
      <c r="F86" s="21">
        <v>0.1</v>
      </c>
      <c r="G86" s="21">
        <v>0.3</v>
      </c>
      <c r="H86">
        <v>5</v>
      </c>
      <c r="I86" s="1">
        <v>2</v>
      </c>
      <c r="J86" s="25" t="s">
        <v>197</v>
      </c>
      <c r="V86" s="28" t="s">
        <v>202</v>
      </c>
      <c r="W86" s="28" t="s">
        <v>202</v>
      </c>
      <c r="X86" s="28" t="s">
        <v>205</v>
      </c>
      <c r="Y86" s="28" t="s">
        <v>198</v>
      </c>
      <c r="AV86" s="27" t="s">
        <v>336</v>
      </c>
      <c r="AW86" s="27" t="s">
        <v>272</v>
      </c>
    </row>
    <row r="87" spans="1:49" x14ac:dyDescent="0.25">
      <c r="A87" s="2" t="s">
        <v>190</v>
      </c>
      <c r="B87" s="2">
        <v>83</v>
      </c>
      <c r="C87" s="2" t="s">
        <v>114</v>
      </c>
      <c r="D87" s="23">
        <v>42738</v>
      </c>
      <c r="E87" s="20" t="s">
        <v>66</v>
      </c>
      <c r="F87" s="21">
        <v>0</v>
      </c>
      <c r="G87" s="21">
        <v>0.1</v>
      </c>
      <c r="H87">
        <v>5</v>
      </c>
      <c r="I87" s="1">
        <v>3</v>
      </c>
      <c r="J87" s="25" t="s">
        <v>197</v>
      </c>
      <c r="V87" s="28" t="s">
        <v>202</v>
      </c>
      <c r="W87" s="28" t="s">
        <v>202</v>
      </c>
      <c r="X87" s="28" t="s">
        <v>198</v>
      </c>
      <c r="Y87" s="28" t="s">
        <v>198</v>
      </c>
      <c r="AV87" s="27" t="s">
        <v>354</v>
      </c>
      <c r="AW87" s="27" t="s">
        <v>355</v>
      </c>
    </row>
    <row r="88" spans="1:49" x14ac:dyDescent="0.25">
      <c r="A88" s="2" t="s">
        <v>191</v>
      </c>
      <c r="B88" s="2">
        <v>84</v>
      </c>
      <c r="C88" s="2" t="s">
        <v>115</v>
      </c>
      <c r="D88" s="23">
        <v>42738</v>
      </c>
      <c r="E88" s="20" t="s">
        <v>67</v>
      </c>
      <c r="F88" s="21">
        <v>0.1</v>
      </c>
      <c r="G88" s="21">
        <v>0.3</v>
      </c>
      <c r="H88">
        <v>5</v>
      </c>
      <c r="I88" s="1">
        <v>3</v>
      </c>
      <c r="J88" s="25" t="s">
        <v>197</v>
      </c>
      <c r="V88" s="28" t="s">
        <v>202</v>
      </c>
      <c r="W88" s="28" t="s">
        <v>202</v>
      </c>
      <c r="X88" s="28" t="s">
        <v>202</v>
      </c>
      <c r="Y88" s="28" t="s">
        <v>198</v>
      </c>
      <c r="AV88" s="27" t="s">
        <v>314</v>
      </c>
      <c r="AW88" s="27" t="s">
        <v>356</v>
      </c>
    </row>
    <row r="89" spans="1:49" x14ac:dyDescent="0.25">
      <c r="A89" s="2" t="s">
        <v>192</v>
      </c>
      <c r="B89" s="2">
        <v>85</v>
      </c>
      <c r="C89" s="2" t="s">
        <v>116</v>
      </c>
      <c r="D89" s="23">
        <v>42738</v>
      </c>
      <c r="E89" s="20" t="s">
        <v>65</v>
      </c>
      <c r="F89" s="21">
        <v>0</v>
      </c>
      <c r="G89" s="22">
        <v>2.5000000000000001E-2</v>
      </c>
      <c r="H89">
        <v>5</v>
      </c>
      <c r="I89" s="1" t="s">
        <v>194</v>
      </c>
      <c r="J89" s="24" t="s">
        <v>195</v>
      </c>
      <c r="V89" s="28" t="s">
        <v>198</v>
      </c>
      <c r="W89" s="28" t="s">
        <v>199</v>
      </c>
      <c r="X89" s="28" t="s">
        <v>199</v>
      </c>
      <c r="Y89" s="28" t="s">
        <v>206</v>
      </c>
      <c r="AV89" s="27" t="s">
        <v>357</v>
      </c>
      <c r="AW89" s="27" t="s">
        <v>358</v>
      </c>
    </row>
    <row r="90" spans="1:49" s="40" customFormat="1" x14ac:dyDescent="0.25">
      <c r="A90" s="37" t="s">
        <v>193</v>
      </c>
      <c r="B90" s="37">
        <v>86</v>
      </c>
      <c r="C90" s="37" t="s">
        <v>117</v>
      </c>
      <c r="D90" s="38">
        <v>42738</v>
      </c>
      <c r="E90" s="39" t="s">
        <v>65</v>
      </c>
      <c r="F90" s="21">
        <v>0</v>
      </c>
      <c r="G90" s="22">
        <v>2.5000000000000001E-2</v>
      </c>
      <c r="H90" s="40">
        <v>5</v>
      </c>
      <c r="I90" s="41" t="s">
        <v>194</v>
      </c>
      <c r="J90" s="42" t="s">
        <v>196</v>
      </c>
      <c r="V90" s="28" t="s">
        <v>202</v>
      </c>
      <c r="W90" s="28" t="s">
        <v>202</v>
      </c>
      <c r="X90" s="28" t="s">
        <v>199</v>
      </c>
      <c r="Y90" s="28" t="s">
        <v>206</v>
      </c>
      <c r="AV90" s="28" t="s">
        <v>359</v>
      </c>
      <c r="AW90" s="28" t="s">
        <v>360</v>
      </c>
    </row>
    <row r="91" spans="1:49" s="40" customFormat="1" x14ac:dyDescent="0.25">
      <c r="A91" s="2" t="s">
        <v>366</v>
      </c>
      <c r="B91" s="2">
        <v>1</v>
      </c>
      <c r="C91" s="2" t="s">
        <v>376</v>
      </c>
      <c r="D91" s="23">
        <v>42780</v>
      </c>
      <c r="E91" s="43" t="s">
        <v>65</v>
      </c>
      <c r="F91" s="21">
        <v>0</v>
      </c>
      <c r="G91" s="22">
        <v>2.5000000000000001E-2</v>
      </c>
      <c r="H91">
        <v>1</v>
      </c>
      <c r="I91" s="1" t="s">
        <v>194</v>
      </c>
      <c r="J91" s="24" t="s">
        <v>195</v>
      </c>
      <c r="V91" s="28" t="s">
        <v>202</v>
      </c>
      <c r="W91" s="41" t="s">
        <v>202</v>
      </c>
      <c r="X91" s="41" t="s">
        <v>200</v>
      </c>
      <c r="Y91" s="29">
        <v>11</v>
      </c>
      <c r="AV91" s="29">
        <v>55.3</v>
      </c>
      <c r="AW91" s="29">
        <v>49.7</v>
      </c>
    </row>
    <row r="92" spans="1:49" x14ac:dyDescent="0.25">
      <c r="A92" s="2" t="s">
        <v>367</v>
      </c>
      <c r="B92" s="2">
        <v>2</v>
      </c>
      <c r="C92" s="2" t="s">
        <v>377</v>
      </c>
      <c r="D92" s="23">
        <v>42780</v>
      </c>
      <c r="E92" s="43" t="s">
        <v>65</v>
      </c>
      <c r="F92" s="21">
        <v>0</v>
      </c>
      <c r="G92" s="22">
        <v>2.5000000000000001E-2</v>
      </c>
      <c r="H92">
        <v>1</v>
      </c>
      <c r="I92" s="1" t="s">
        <v>194</v>
      </c>
      <c r="J92" s="25" t="s">
        <v>196</v>
      </c>
      <c r="V92" s="28" t="s">
        <v>202</v>
      </c>
      <c r="W92" s="1" t="s">
        <v>202</v>
      </c>
      <c r="X92" s="1" t="s">
        <v>210</v>
      </c>
      <c r="Y92" s="31">
        <v>18</v>
      </c>
      <c r="AV92" s="31">
        <v>60.6</v>
      </c>
      <c r="AW92" s="31">
        <v>54.9</v>
      </c>
    </row>
    <row r="93" spans="1:49" x14ac:dyDescent="0.25">
      <c r="A93" s="2" t="s">
        <v>368</v>
      </c>
      <c r="B93" s="2">
        <v>3</v>
      </c>
      <c r="C93" s="2" t="s">
        <v>378</v>
      </c>
      <c r="D93" s="23">
        <v>42780</v>
      </c>
      <c r="E93" s="43" t="s">
        <v>66</v>
      </c>
      <c r="F93" s="21">
        <v>0</v>
      </c>
      <c r="G93" s="21">
        <v>0.1</v>
      </c>
      <c r="H93">
        <v>1</v>
      </c>
      <c r="I93" s="1">
        <v>1</v>
      </c>
      <c r="J93" s="25" t="s">
        <v>197</v>
      </c>
      <c r="V93" s="28" t="s">
        <v>202</v>
      </c>
      <c r="W93" s="1" t="s">
        <v>202</v>
      </c>
      <c r="X93" s="1" t="s">
        <v>207</v>
      </c>
      <c r="Y93" s="31">
        <v>9</v>
      </c>
      <c r="AV93" s="31">
        <v>53.8</v>
      </c>
      <c r="AW93" s="31">
        <v>48.1</v>
      </c>
    </row>
    <row r="94" spans="1:49" x14ac:dyDescent="0.25">
      <c r="A94" s="2" t="s">
        <v>369</v>
      </c>
      <c r="B94" s="2">
        <v>4</v>
      </c>
      <c r="C94" s="2" t="s">
        <v>379</v>
      </c>
      <c r="D94" s="23">
        <v>42780</v>
      </c>
      <c r="E94" s="43" t="s">
        <v>67</v>
      </c>
      <c r="F94" s="21">
        <v>0.1</v>
      </c>
      <c r="G94" s="21">
        <v>0.3</v>
      </c>
      <c r="H94">
        <v>1</v>
      </c>
      <c r="I94" s="1">
        <v>1</v>
      </c>
      <c r="J94" s="25" t="s">
        <v>197</v>
      </c>
      <c r="V94" s="28" t="s">
        <v>202</v>
      </c>
      <c r="W94" s="1" t="s">
        <v>202</v>
      </c>
      <c r="X94" s="1" t="s">
        <v>199</v>
      </c>
      <c r="Y94" s="31">
        <v>7</v>
      </c>
      <c r="AV94" s="31">
        <v>53.5</v>
      </c>
      <c r="AW94" s="31">
        <v>47.6</v>
      </c>
    </row>
    <row r="95" spans="1:49" x14ac:dyDescent="0.25">
      <c r="A95" s="2" t="s">
        <v>370</v>
      </c>
      <c r="B95" s="2">
        <v>5</v>
      </c>
      <c r="C95" s="2" t="s">
        <v>380</v>
      </c>
      <c r="D95" s="23">
        <v>42780</v>
      </c>
      <c r="E95" s="43" t="s">
        <v>66</v>
      </c>
      <c r="F95" s="21">
        <v>0</v>
      </c>
      <c r="G95" s="21">
        <v>0.1</v>
      </c>
      <c r="H95">
        <v>1</v>
      </c>
      <c r="I95" s="1">
        <v>2</v>
      </c>
      <c r="J95" s="25" t="s">
        <v>197</v>
      </c>
      <c r="V95" s="28" t="s">
        <v>202</v>
      </c>
      <c r="W95" s="1" t="s">
        <v>202</v>
      </c>
      <c r="X95" s="1" t="s">
        <v>206</v>
      </c>
      <c r="Y95" s="31">
        <v>7</v>
      </c>
      <c r="AV95" s="31">
        <v>54.7</v>
      </c>
      <c r="AW95" s="31">
        <v>48.9</v>
      </c>
    </row>
    <row r="96" spans="1:49" x14ac:dyDescent="0.25">
      <c r="A96" s="2" t="s">
        <v>371</v>
      </c>
      <c r="B96" s="2">
        <v>6</v>
      </c>
      <c r="C96" s="2" t="s">
        <v>381</v>
      </c>
      <c r="D96" s="23">
        <v>42780</v>
      </c>
      <c r="E96" s="43" t="s">
        <v>67</v>
      </c>
      <c r="F96" s="21">
        <v>0.1</v>
      </c>
      <c r="G96" s="21">
        <v>0.3</v>
      </c>
      <c r="H96">
        <v>1</v>
      </c>
      <c r="I96" s="1">
        <v>2</v>
      </c>
      <c r="J96" s="25" t="s">
        <v>197</v>
      </c>
      <c r="V96" s="28" t="s">
        <v>202</v>
      </c>
      <c r="W96" s="1" t="s">
        <v>205</v>
      </c>
      <c r="X96" s="1" t="s">
        <v>199</v>
      </c>
      <c r="Y96" s="31">
        <v>6</v>
      </c>
      <c r="AV96" s="31">
        <v>52.2</v>
      </c>
      <c r="AW96" s="31">
        <v>46.9</v>
      </c>
    </row>
    <row r="97" spans="1:49" x14ac:dyDescent="0.25">
      <c r="A97" s="2" t="s">
        <v>372</v>
      </c>
      <c r="B97" s="2">
        <v>7</v>
      </c>
      <c r="C97" s="2" t="s">
        <v>382</v>
      </c>
      <c r="D97" s="23">
        <v>42780</v>
      </c>
      <c r="E97" s="43" t="s">
        <v>66</v>
      </c>
      <c r="F97" s="21">
        <v>0</v>
      </c>
      <c r="G97" s="21">
        <v>0.1</v>
      </c>
      <c r="H97">
        <v>1</v>
      </c>
      <c r="I97" s="1">
        <v>3</v>
      </c>
      <c r="J97" s="25" t="s">
        <v>197</v>
      </c>
      <c r="V97" s="28" t="s">
        <v>202</v>
      </c>
      <c r="W97" s="1" t="s">
        <v>202</v>
      </c>
      <c r="X97" s="1" t="s">
        <v>206</v>
      </c>
      <c r="Y97" s="31">
        <v>7</v>
      </c>
      <c r="AV97" s="31">
        <v>47.6</v>
      </c>
      <c r="AW97" s="31">
        <v>43.2</v>
      </c>
    </row>
    <row r="98" spans="1:49" x14ac:dyDescent="0.25">
      <c r="A98" s="2" t="s">
        <v>373</v>
      </c>
      <c r="B98" s="2">
        <v>8</v>
      </c>
      <c r="C98" s="2" t="s">
        <v>383</v>
      </c>
      <c r="D98" s="23">
        <v>42780</v>
      </c>
      <c r="E98" s="43" t="s">
        <v>67</v>
      </c>
      <c r="F98" s="21">
        <v>0.1</v>
      </c>
      <c r="G98" s="21">
        <v>0.3</v>
      </c>
      <c r="H98">
        <v>1</v>
      </c>
      <c r="I98" s="1">
        <v>3</v>
      </c>
      <c r="J98" s="25" t="s">
        <v>197</v>
      </c>
      <c r="V98" s="28" t="s">
        <v>199</v>
      </c>
      <c r="W98" s="1" t="s">
        <v>207</v>
      </c>
      <c r="X98" s="1" t="s">
        <v>198</v>
      </c>
      <c r="Y98" s="31">
        <v>4</v>
      </c>
      <c r="AV98" s="31">
        <v>42.2</v>
      </c>
      <c r="AW98" s="31">
        <v>38.1</v>
      </c>
    </row>
    <row r="99" spans="1:49" x14ac:dyDescent="0.25">
      <c r="A99" s="2" t="s">
        <v>374</v>
      </c>
      <c r="B99" s="2">
        <v>9</v>
      </c>
      <c r="C99" s="2" t="s">
        <v>384</v>
      </c>
      <c r="D99" s="23">
        <v>42780</v>
      </c>
      <c r="E99" s="43" t="s">
        <v>65</v>
      </c>
      <c r="F99" s="21">
        <v>0</v>
      </c>
      <c r="G99" s="22">
        <v>2.5000000000000001E-2</v>
      </c>
      <c r="H99">
        <v>2</v>
      </c>
      <c r="I99" s="1" t="s">
        <v>194</v>
      </c>
      <c r="J99" s="24" t="s">
        <v>195</v>
      </c>
      <c r="V99" s="28" t="s">
        <v>202</v>
      </c>
      <c r="W99" s="1" t="s">
        <v>202</v>
      </c>
      <c r="X99" s="1" t="s">
        <v>200</v>
      </c>
      <c r="Y99" s="31">
        <v>11</v>
      </c>
      <c r="AV99" s="31">
        <v>57.3</v>
      </c>
      <c r="AW99" s="31">
        <v>52</v>
      </c>
    </row>
    <row r="100" spans="1:49" x14ac:dyDescent="0.25">
      <c r="A100" s="2" t="s">
        <v>375</v>
      </c>
      <c r="B100" s="2">
        <v>10</v>
      </c>
      <c r="C100" s="2" t="s">
        <v>385</v>
      </c>
      <c r="D100" s="23">
        <v>42780</v>
      </c>
      <c r="E100" s="43" t="s">
        <v>65</v>
      </c>
      <c r="F100" s="21">
        <v>0</v>
      </c>
      <c r="G100" s="22">
        <v>2.5000000000000001E-2</v>
      </c>
      <c r="H100">
        <v>2</v>
      </c>
      <c r="I100" s="1" t="s">
        <v>194</v>
      </c>
      <c r="J100" s="25" t="s">
        <v>196</v>
      </c>
      <c r="V100" s="28" t="s">
        <v>202</v>
      </c>
      <c r="W100" s="1" t="s">
        <v>202</v>
      </c>
      <c r="X100" s="1" t="s">
        <v>200</v>
      </c>
      <c r="Y100" s="31">
        <v>10</v>
      </c>
      <c r="AV100" s="31">
        <v>54.2</v>
      </c>
      <c r="AW100" s="31">
        <v>48.8</v>
      </c>
    </row>
    <row r="101" spans="1:49" x14ac:dyDescent="0.25">
      <c r="A101" s="2" t="s">
        <v>386</v>
      </c>
      <c r="B101" s="2">
        <v>11</v>
      </c>
      <c r="C101" s="2" t="s">
        <v>387</v>
      </c>
      <c r="D101" s="23">
        <v>42780</v>
      </c>
      <c r="E101" s="43" t="s">
        <v>66</v>
      </c>
      <c r="F101" s="21">
        <v>0</v>
      </c>
      <c r="G101" s="21">
        <v>0.1</v>
      </c>
      <c r="H101">
        <v>2</v>
      </c>
      <c r="I101" s="1">
        <v>1</v>
      </c>
      <c r="J101" s="25" t="s">
        <v>197</v>
      </c>
      <c r="V101" s="28" t="s">
        <v>202</v>
      </c>
      <c r="W101" s="1" t="s">
        <v>202</v>
      </c>
      <c r="X101" s="1" t="s">
        <v>198</v>
      </c>
      <c r="Y101" s="31">
        <v>5</v>
      </c>
      <c r="AV101" s="31">
        <v>56.4</v>
      </c>
      <c r="AW101" s="31">
        <v>51.2</v>
      </c>
    </row>
    <row r="102" spans="1:49" x14ac:dyDescent="0.25">
      <c r="A102" s="2" t="s">
        <v>388</v>
      </c>
      <c r="B102" s="2">
        <v>12</v>
      </c>
      <c r="C102" s="2" t="s">
        <v>389</v>
      </c>
      <c r="D102" s="23">
        <v>42780</v>
      </c>
      <c r="E102" s="43" t="s">
        <v>67</v>
      </c>
      <c r="F102" s="21">
        <v>0.1</v>
      </c>
      <c r="G102" s="21">
        <v>0.3</v>
      </c>
      <c r="H102">
        <v>2</v>
      </c>
      <c r="I102" s="1">
        <v>1</v>
      </c>
      <c r="J102" s="25" t="s">
        <v>197</v>
      </c>
      <c r="V102" s="28" t="s">
        <v>202</v>
      </c>
      <c r="W102" s="1" t="s">
        <v>202</v>
      </c>
      <c r="X102" s="1" t="s">
        <v>202</v>
      </c>
      <c r="Y102" s="31">
        <v>2</v>
      </c>
      <c r="AV102" s="31">
        <v>60</v>
      </c>
      <c r="AW102" s="31">
        <v>54.5</v>
      </c>
    </row>
    <row r="103" spans="1:49" x14ac:dyDescent="0.25">
      <c r="A103" s="2" t="s">
        <v>390</v>
      </c>
      <c r="B103" s="2">
        <v>13</v>
      </c>
      <c r="C103" s="2" t="s">
        <v>391</v>
      </c>
      <c r="D103" s="23">
        <v>42780</v>
      </c>
      <c r="E103" s="43" t="s">
        <v>66</v>
      </c>
      <c r="F103" s="21">
        <v>0</v>
      </c>
      <c r="G103" s="21">
        <v>0.1</v>
      </c>
      <c r="H103">
        <v>2</v>
      </c>
      <c r="I103" s="1">
        <v>2</v>
      </c>
      <c r="J103" s="25" t="s">
        <v>197</v>
      </c>
      <c r="V103" s="28" t="s">
        <v>202</v>
      </c>
      <c r="W103" s="1" t="s">
        <v>202</v>
      </c>
      <c r="X103" s="1" t="s">
        <v>199</v>
      </c>
      <c r="Y103" s="31">
        <v>7</v>
      </c>
      <c r="AV103" s="31">
        <v>51.7</v>
      </c>
      <c r="AW103" s="31">
        <v>46.9</v>
      </c>
    </row>
    <row r="104" spans="1:49" x14ac:dyDescent="0.25">
      <c r="A104" s="2" t="s">
        <v>392</v>
      </c>
      <c r="B104" s="2">
        <v>14</v>
      </c>
      <c r="C104" s="2" t="s">
        <v>393</v>
      </c>
      <c r="D104" s="23">
        <v>42780</v>
      </c>
      <c r="E104" s="43" t="s">
        <v>67</v>
      </c>
      <c r="F104" s="21">
        <v>0.1</v>
      </c>
      <c r="G104" s="21">
        <v>0.3</v>
      </c>
      <c r="H104">
        <v>2</v>
      </c>
      <c r="I104" s="1">
        <v>2</v>
      </c>
      <c r="J104" s="25" t="s">
        <v>197</v>
      </c>
      <c r="V104" s="28" t="s">
        <v>202</v>
      </c>
      <c r="W104" s="1" t="s">
        <v>205</v>
      </c>
      <c r="X104" s="1" t="s">
        <v>205</v>
      </c>
      <c r="Y104" s="31">
        <v>4</v>
      </c>
      <c r="AV104" s="31">
        <v>57.6</v>
      </c>
      <c r="AW104" s="31">
        <v>51.9</v>
      </c>
    </row>
    <row r="105" spans="1:49" x14ac:dyDescent="0.25">
      <c r="A105" s="2" t="s">
        <v>394</v>
      </c>
      <c r="B105" s="2">
        <v>15</v>
      </c>
      <c r="C105" s="2" t="s">
        <v>395</v>
      </c>
      <c r="D105" s="23">
        <v>42780</v>
      </c>
      <c r="E105" s="43" t="s">
        <v>66</v>
      </c>
      <c r="F105" s="21">
        <v>0</v>
      </c>
      <c r="G105" s="21">
        <v>0.1</v>
      </c>
      <c r="H105">
        <v>2</v>
      </c>
      <c r="I105" s="1">
        <v>3</v>
      </c>
      <c r="J105" s="25" t="s">
        <v>197</v>
      </c>
      <c r="V105" s="28" t="s">
        <v>202</v>
      </c>
      <c r="W105" s="1" t="s">
        <v>202</v>
      </c>
      <c r="X105" s="1" t="s">
        <v>207</v>
      </c>
      <c r="Y105" s="31">
        <v>9</v>
      </c>
      <c r="AV105" s="31">
        <v>54.4</v>
      </c>
      <c r="AW105" s="31">
        <v>48.9</v>
      </c>
    </row>
    <row r="106" spans="1:49" x14ac:dyDescent="0.25">
      <c r="A106" s="2" t="s">
        <v>396</v>
      </c>
      <c r="B106" s="2">
        <v>16</v>
      </c>
      <c r="C106" s="2" t="s">
        <v>397</v>
      </c>
      <c r="D106" s="23">
        <v>42780</v>
      </c>
      <c r="E106" s="43" t="s">
        <v>67</v>
      </c>
      <c r="F106" s="21">
        <v>0.1</v>
      </c>
      <c r="G106" s="21">
        <v>0.3</v>
      </c>
      <c r="H106">
        <v>2</v>
      </c>
      <c r="I106" s="1">
        <v>3</v>
      </c>
      <c r="J106" s="25" t="s">
        <v>197</v>
      </c>
      <c r="V106" s="28" t="s">
        <v>202</v>
      </c>
      <c r="W106" s="1" t="s">
        <v>202</v>
      </c>
      <c r="X106" s="1" t="s">
        <v>198</v>
      </c>
      <c r="Y106" s="31">
        <v>5</v>
      </c>
      <c r="AV106" s="31">
        <v>54.5</v>
      </c>
      <c r="AW106" s="31">
        <v>49.6</v>
      </c>
    </row>
    <row r="107" spans="1:49" x14ac:dyDescent="0.25">
      <c r="A107" s="2" t="s">
        <v>398</v>
      </c>
      <c r="B107" s="2">
        <v>17</v>
      </c>
      <c r="C107" s="2" t="s">
        <v>399</v>
      </c>
      <c r="D107" s="23">
        <v>42780</v>
      </c>
      <c r="E107" s="43" t="s">
        <v>65</v>
      </c>
      <c r="F107" s="21">
        <v>0</v>
      </c>
      <c r="G107" s="22">
        <v>2.5000000000000001E-2</v>
      </c>
      <c r="H107">
        <v>3</v>
      </c>
      <c r="I107" s="1" t="s">
        <v>194</v>
      </c>
      <c r="J107" s="24" t="s">
        <v>195</v>
      </c>
      <c r="V107" s="28" t="s">
        <v>202</v>
      </c>
      <c r="W107" s="1" t="s">
        <v>202</v>
      </c>
      <c r="X107" s="1" t="s">
        <v>200</v>
      </c>
      <c r="Y107" s="31">
        <v>10</v>
      </c>
      <c r="AV107" s="31">
        <v>49.9</v>
      </c>
      <c r="AW107" s="31">
        <v>45.9</v>
      </c>
    </row>
    <row r="108" spans="1:49" x14ac:dyDescent="0.25">
      <c r="A108" s="2" t="s">
        <v>400</v>
      </c>
      <c r="B108" s="2">
        <v>18</v>
      </c>
      <c r="C108" s="2" t="s">
        <v>401</v>
      </c>
      <c r="D108" s="23">
        <v>42780</v>
      </c>
      <c r="E108" s="43" t="s">
        <v>65</v>
      </c>
      <c r="F108" s="21">
        <v>0</v>
      </c>
      <c r="G108" s="22">
        <v>2.5000000000000001E-2</v>
      </c>
      <c r="H108">
        <v>3</v>
      </c>
      <c r="I108" s="1" t="s">
        <v>194</v>
      </c>
      <c r="J108" s="25" t="s">
        <v>196</v>
      </c>
      <c r="V108" s="28" t="s">
        <v>202</v>
      </c>
      <c r="W108" s="1" t="s">
        <v>202</v>
      </c>
      <c r="X108" s="1" t="s">
        <v>200</v>
      </c>
      <c r="Y108" s="31">
        <v>11</v>
      </c>
      <c r="AV108" s="31">
        <v>56.3</v>
      </c>
      <c r="AW108" s="31">
        <v>51.4</v>
      </c>
    </row>
    <row r="109" spans="1:49" x14ac:dyDescent="0.25">
      <c r="A109" s="2" t="s">
        <v>402</v>
      </c>
      <c r="B109" s="2">
        <v>19</v>
      </c>
      <c r="C109" s="2" t="s">
        <v>403</v>
      </c>
      <c r="D109" s="23">
        <v>42780</v>
      </c>
      <c r="E109" s="43" t="s">
        <v>66</v>
      </c>
      <c r="F109" s="21">
        <v>0</v>
      </c>
      <c r="G109" s="21">
        <v>0.1</v>
      </c>
      <c r="H109">
        <v>3</v>
      </c>
      <c r="I109" s="1">
        <v>1</v>
      </c>
      <c r="J109" s="25" t="s">
        <v>197</v>
      </c>
      <c r="V109" s="28" t="s">
        <v>202</v>
      </c>
      <c r="W109" s="1" t="s">
        <v>202</v>
      </c>
      <c r="X109" s="1" t="s">
        <v>198</v>
      </c>
      <c r="Y109" s="31">
        <v>5</v>
      </c>
      <c r="AV109" s="31">
        <v>52</v>
      </c>
      <c r="AW109" s="31">
        <v>47.1</v>
      </c>
    </row>
    <row r="110" spans="1:49" x14ac:dyDescent="0.25">
      <c r="A110" s="2" t="s">
        <v>404</v>
      </c>
      <c r="B110" s="2">
        <v>20</v>
      </c>
      <c r="C110" s="2" t="s">
        <v>405</v>
      </c>
      <c r="D110" s="23">
        <v>42780</v>
      </c>
      <c r="E110" s="43" t="s">
        <v>67</v>
      </c>
      <c r="F110" s="21">
        <v>0.1</v>
      </c>
      <c r="G110" s="21">
        <v>0.3</v>
      </c>
      <c r="H110">
        <v>3</v>
      </c>
      <c r="I110" s="1">
        <v>1</v>
      </c>
      <c r="J110" s="25" t="s">
        <v>197</v>
      </c>
      <c r="V110" s="28" t="s">
        <v>202</v>
      </c>
      <c r="W110" s="1" t="s">
        <v>202</v>
      </c>
      <c r="X110" s="1" t="s">
        <v>198</v>
      </c>
      <c r="Y110" s="31">
        <v>4</v>
      </c>
      <c r="AV110" s="31">
        <v>54.6</v>
      </c>
      <c r="AW110" s="31">
        <v>51.1</v>
      </c>
    </row>
    <row r="111" spans="1:49" x14ac:dyDescent="0.25">
      <c r="A111" s="2" t="s">
        <v>406</v>
      </c>
      <c r="B111" s="2">
        <v>21</v>
      </c>
      <c r="C111" s="2" t="s">
        <v>407</v>
      </c>
      <c r="D111" s="23">
        <v>42780</v>
      </c>
      <c r="E111" s="43" t="s">
        <v>66</v>
      </c>
      <c r="F111" s="21">
        <v>0</v>
      </c>
      <c r="G111" s="21">
        <v>0.1</v>
      </c>
      <c r="H111">
        <v>3</v>
      </c>
      <c r="I111" s="1">
        <v>2</v>
      </c>
      <c r="J111" s="25" t="s">
        <v>197</v>
      </c>
      <c r="V111" s="28" t="s">
        <v>202</v>
      </c>
      <c r="W111" s="1" t="s">
        <v>202</v>
      </c>
      <c r="X111" s="1" t="s">
        <v>198</v>
      </c>
      <c r="Y111" s="31">
        <v>4</v>
      </c>
      <c r="AV111" s="31">
        <v>51.9</v>
      </c>
      <c r="AW111" s="31">
        <v>47.2</v>
      </c>
    </row>
    <row r="112" spans="1:49" x14ac:dyDescent="0.25">
      <c r="A112" s="2" t="s">
        <v>408</v>
      </c>
      <c r="B112" s="2">
        <v>22</v>
      </c>
      <c r="C112" s="2" t="s">
        <v>409</v>
      </c>
      <c r="D112" s="23">
        <v>42780</v>
      </c>
      <c r="E112" s="43" t="s">
        <v>67</v>
      </c>
      <c r="F112" s="21">
        <v>0.1</v>
      </c>
      <c r="G112" s="21">
        <v>0.3</v>
      </c>
      <c r="H112">
        <v>3</v>
      </c>
      <c r="I112" s="1">
        <v>2</v>
      </c>
      <c r="J112" s="25" t="s">
        <v>197</v>
      </c>
      <c r="V112" s="28" t="s">
        <v>202</v>
      </c>
      <c r="W112" s="1" t="s">
        <v>202</v>
      </c>
      <c r="X112" s="1" t="s">
        <v>198</v>
      </c>
      <c r="Y112" s="31">
        <v>5</v>
      </c>
      <c r="AV112" s="31">
        <v>54.3</v>
      </c>
      <c r="AW112" s="31">
        <v>49.5</v>
      </c>
    </row>
    <row r="113" spans="1:49" x14ac:dyDescent="0.25">
      <c r="A113" s="2" t="s">
        <v>410</v>
      </c>
      <c r="B113" s="2">
        <v>23</v>
      </c>
      <c r="C113" s="2" t="s">
        <v>411</v>
      </c>
      <c r="D113" s="23">
        <v>42780</v>
      </c>
      <c r="E113" s="43" t="s">
        <v>66</v>
      </c>
      <c r="F113" s="21">
        <v>0</v>
      </c>
      <c r="G113" s="21">
        <v>0.1</v>
      </c>
      <c r="H113">
        <v>3</v>
      </c>
      <c r="I113" s="1">
        <v>3</v>
      </c>
      <c r="J113" s="25" t="s">
        <v>197</v>
      </c>
      <c r="V113" s="28" t="s">
        <v>202</v>
      </c>
      <c r="W113" s="1" t="s">
        <v>202</v>
      </c>
      <c r="X113" s="1" t="s">
        <v>199</v>
      </c>
      <c r="Y113" s="31">
        <v>6</v>
      </c>
      <c r="AV113" s="31">
        <v>50.2</v>
      </c>
      <c r="AW113" s="31">
        <v>45.4</v>
      </c>
    </row>
    <row r="114" spans="1:49" x14ac:dyDescent="0.25">
      <c r="A114" s="2" t="s">
        <v>412</v>
      </c>
      <c r="B114" s="2">
        <v>24</v>
      </c>
      <c r="C114" s="2" t="s">
        <v>413</v>
      </c>
      <c r="D114" s="23">
        <v>42780</v>
      </c>
      <c r="E114" s="43" t="s">
        <v>67</v>
      </c>
      <c r="F114" s="21">
        <v>0.1</v>
      </c>
      <c r="G114" s="21">
        <v>0.3</v>
      </c>
      <c r="H114">
        <v>3</v>
      </c>
      <c r="I114" s="1">
        <v>3</v>
      </c>
      <c r="J114" s="25" t="s">
        <v>197</v>
      </c>
      <c r="V114" s="28" t="s">
        <v>202</v>
      </c>
      <c r="W114" s="1" t="s">
        <v>202</v>
      </c>
      <c r="X114" s="1" t="s">
        <v>198</v>
      </c>
      <c r="Y114" s="31">
        <v>4</v>
      </c>
      <c r="AV114" s="31">
        <v>53.1</v>
      </c>
      <c r="AW114" s="31">
        <v>48.1</v>
      </c>
    </row>
    <row r="115" spans="1:49" x14ac:dyDescent="0.25">
      <c r="A115" s="2" t="s">
        <v>414</v>
      </c>
      <c r="B115" s="2">
        <v>25</v>
      </c>
      <c r="C115" s="2" t="s">
        <v>415</v>
      </c>
      <c r="D115" s="23">
        <v>42780</v>
      </c>
      <c r="E115" s="43" t="s">
        <v>65</v>
      </c>
      <c r="F115" s="21">
        <v>0</v>
      </c>
      <c r="G115" s="22">
        <v>2.5000000000000001E-2</v>
      </c>
      <c r="H115">
        <v>4</v>
      </c>
      <c r="I115" s="1" t="s">
        <v>194</v>
      </c>
      <c r="J115" s="24" t="s">
        <v>195</v>
      </c>
      <c r="V115" s="28" t="s">
        <v>202</v>
      </c>
      <c r="W115" s="1" t="s">
        <v>202</v>
      </c>
      <c r="X115" s="1" t="s">
        <v>200</v>
      </c>
      <c r="Y115" s="31">
        <v>11</v>
      </c>
      <c r="AV115" s="31">
        <v>60.7</v>
      </c>
      <c r="AW115" s="31">
        <v>55.2</v>
      </c>
    </row>
    <row r="116" spans="1:49" x14ac:dyDescent="0.25">
      <c r="A116" s="2" t="s">
        <v>416</v>
      </c>
      <c r="B116" s="2">
        <v>26</v>
      </c>
      <c r="C116" s="2" t="s">
        <v>417</v>
      </c>
      <c r="D116" s="23">
        <v>42780</v>
      </c>
      <c r="E116" s="43" t="s">
        <v>65</v>
      </c>
      <c r="F116" s="21">
        <v>0</v>
      </c>
      <c r="G116" s="22">
        <v>2.5000000000000001E-2</v>
      </c>
      <c r="H116">
        <v>4</v>
      </c>
      <c r="I116" s="1" t="s">
        <v>194</v>
      </c>
      <c r="J116" s="25" t="s">
        <v>196</v>
      </c>
      <c r="V116" s="28" t="s">
        <v>202</v>
      </c>
      <c r="W116" s="1" t="s">
        <v>202</v>
      </c>
      <c r="X116" s="1" t="s">
        <v>209</v>
      </c>
      <c r="Y116" s="31">
        <v>12</v>
      </c>
      <c r="AV116" s="31">
        <v>56.7</v>
      </c>
      <c r="AW116" s="31">
        <v>51.4</v>
      </c>
    </row>
    <row r="117" spans="1:49" x14ac:dyDescent="0.25">
      <c r="A117" s="2" t="s">
        <v>418</v>
      </c>
      <c r="B117" s="2">
        <v>27</v>
      </c>
      <c r="C117" s="2" t="s">
        <v>419</v>
      </c>
      <c r="D117" s="23">
        <v>42780</v>
      </c>
      <c r="E117" s="43" t="s">
        <v>66</v>
      </c>
      <c r="F117" s="21">
        <v>0</v>
      </c>
      <c r="G117" s="21">
        <v>0.1</v>
      </c>
      <c r="H117">
        <v>4</v>
      </c>
      <c r="I117" s="1">
        <v>1</v>
      </c>
      <c r="J117" s="25" t="s">
        <v>197</v>
      </c>
      <c r="V117" s="28" t="s">
        <v>205</v>
      </c>
      <c r="W117" s="1" t="s">
        <v>198</v>
      </c>
      <c r="X117" s="1" t="s">
        <v>209</v>
      </c>
      <c r="Y117" s="31">
        <v>11</v>
      </c>
      <c r="AV117" s="31">
        <v>53.4</v>
      </c>
      <c r="AW117" s="31">
        <v>48.2</v>
      </c>
    </row>
    <row r="118" spans="1:49" x14ac:dyDescent="0.25">
      <c r="A118" s="2" t="s">
        <v>420</v>
      </c>
      <c r="B118" s="2">
        <v>28</v>
      </c>
      <c r="C118" s="2" t="s">
        <v>421</v>
      </c>
      <c r="D118" s="23">
        <v>42780</v>
      </c>
      <c r="E118" s="43" t="s">
        <v>67</v>
      </c>
      <c r="F118" s="21">
        <v>0.1</v>
      </c>
      <c r="G118" s="21">
        <v>0.3</v>
      </c>
      <c r="H118">
        <v>4</v>
      </c>
      <c r="I118" s="1">
        <v>1</v>
      </c>
      <c r="J118" s="25" t="s">
        <v>197</v>
      </c>
      <c r="V118" s="28" t="s">
        <v>202</v>
      </c>
      <c r="W118" s="1" t="s">
        <v>202</v>
      </c>
      <c r="X118" s="1" t="s">
        <v>199</v>
      </c>
      <c r="Y118" s="31">
        <v>5</v>
      </c>
      <c r="AV118" s="31">
        <v>50.7</v>
      </c>
      <c r="AW118" s="31">
        <v>45.7</v>
      </c>
    </row>
    <row r="119" spans="1:49" x14ac:dyDescent="0.25">
      <c r="A119" s="2" t="s">
        <v>422</v>
      </c>
      <c r="B119" s="2">
        <v>29</v>
      </c>
      <c r="C119" s="2" t="s">
        <v>423</v>
      </c>
      <c r="D119" s="23">
        <v>42780</v>
      </c>
      <c r="E119" s="43" t="s">
        <v>66</v>
      </c>
      <c r="F119" s="21">
        <v>0</v>
      </c>
      <c r="G119" s="21">
        <v>0.1</v>
      </c>
      <c r="H119">
        <v>4</v>
      </c>
      <c r="I119" s="1">
        <v>2</v>
      </c>
      <c r="J119" s="25" t="s">
        <v>197</v>
      </c>
      <c r="V119" s="28" t="s">
        <v>202</v>
      </c>
      <c r="W119" s="1" t="s">
        <v>202</v>
      </c>
      <c r="X119" s="1" t="s">
        <v>206</v>
      </c>
      <c r="Y119" s="31">
        <v>7</v>
      </c>
      <c r="AV119" s="31">
        <v>52.1</v>
      </c>
      <c r="AW119" s="31">
        <v>47.1</v>
      </c>
    </row>
    <row r="120" spans="1:49" x14ac:dyDescent="0.25">
      <c r="A120" s="2" t="s">
        <v>424</v>
      </c>
      <c r="B120" s="2">
        <v>30</v>
      </c>
      <c r="C120" s="2" t="s">
        <v>425</v>
      </c>
      <c r="D120" s="23">
        <v>42780</v>
      </c>
      <c r="E120" s="43" t="s">
        <v>67</v>
      </c>
      <c r="F120" s="21">
        <v>0.1</v>
      </c>
      <c r="G120" s="21">
        <v>0.3</v>
      </c>
      <c r="H120">
        <v>4</v>
      </c>
      <c r="I120" s="1">
        <v>2</v>
      </c>
      <c r="J120" s="25" t="s">
        <v>197</v>
      </c>
      <c r="V120" s="28" t="s">
        <v>202</v>
      </c>
      <c r="W120" s="1" t="s">
        <v>202</v>
      </c>
      <c r="X120" s="1" t="s">
        <v>198</v>
      </c>
      <c r="Y120" s="31">
        <v>4</v>
      </c>
      <c r="AV120" s="31">
        <v>55.7</v>
      </c>
      <c r="AW120" s="31">
        <v>50.4</v>
      </c>
    </row>
    <row r="121" spans="1:49" x14ac:dyDescent="0.25">
      <c r="A121" s="2" t="s">
        <v>426</v>
      </c>
      <c r="B121" s="2">
        <v>31</v>
      </c>
      <c r="C121" s="2" t="s">
        <v>427</v>
      </c>
      <c r="D121" s="23">
        <v>42780</v>
      </c>
      <c r="E121" s="43" t="s">
        <v>66</v>
      </c>
      <c r="F121" s="21">
        <v>0</v>
      </c>
      <c r="G121" s="21">
        <v>0.1</v>
      </c>
      <c r="H121">
        <v>4</v>
      </c>
      <c r="I121" s="1">
        <v>3</v>
      </c>
      <c r="J121" s="25" t="s">
        <v>197</v>
      </c>
      <c r="V121" s="28" t="s">
        <v>202</v>
      </c>
      <c r="W121" s="1" t="s">
        <v>202</v>
      </c>
      <c r="X121" s="1" t="s">
        <v>198</v>
      </c>
      <c r="Y121" s="31">
        <v>5</v>
      </c>
      <c r="AV121" s="31">
        <v>49.7</v>
      </c>
      <c r="AW121" s="31">
        <v>44.7</v>
      </c>
    </row>
    <row r="122" spans="1:49" x14ac:dyDescent="0.25">
      <c r="A122" s="2" t="s">
        <v>428</v>
      </c>
      <c r="B122" s="2">
        <v>32</v>
      </c>
      <c r="C122" s="2" t="s">
        <v>429</v>
      </c>
      <c r="D122" s="23">
        <v>42780</v>
      </c>
      <c r="E122" s="43" t="s">
        <v>67</v>
      </c>
      <c r="F122" s="21">
        <v>0.1</v>
      </c>
      <c r="G122" s="21">
        <v>0.3</v>
      </c>
      <c r="H122">
        <v>4</v>
      </c>
      <c r="I122" s="1">
        <v>3</v>
      </c>
      <c r="J122" s="25" t="s">
        <v>197</v>
      </c>
      <c r="V122" s="28" t="s">
        <v>202</v>
      </c>
      <c r="W122" s="1" t="s">
        <v>202</v>
      </c>
      <c r="X122" s="1" t="s">
        <v>205</v>
      </c>
      <c r="Y122" s="31">
        <v>3</v>
      </c>
      <c r="AV122" s="31">
        <v>54.5</v>
      </c>
      <c r="AW122" s="31">
        <v>49.1</v>
      </c>
    </row>
    <row r="123" spans="1:49" x14ac:dyDescent="0.25">
      <c r="A123" s="2" t="s">
        <v>430</v>
      </c>
      <c r="B123" s="2">
        <v>33</v>
      </c>
      <c r="C123" s="2" t="s">
        <v>431</v>
      </c>
      <c r="D123" s="23">
        <v>42780</v>
      </c>
      <c r="E123" s="43" t="s">
        <v>65</v>
      </c>
      <c r="F123" s="21">
        <v>0</v>
      </c>
      <c r="G123" s="22">
        <v>2.5000000000000001E-2</v>
      </c>
      <c r="H123">
        <v>5</v>
      </c>
      <c r="I123" s="1" t="s">
        <v>194</v>
      </c>
      <c r="J123" s="24" t="s">
        <v>195</v>
      </c>
      <c r="V123" s="28" t="s">
        <v>202</v>
      </c>
      <c r="W123" s="1" t="s">
        <v>202</v>
      </c>
      <c r="X123" s="1" t="s">
        <v>200</v>
      </c>
      <c r="Y123" s="31">
        <v>10</v>
      </c>
      <c r="AV123" s="31">
        <v>41.4</v>
      </c>
      <c r="AW123" s="31">
        <v>37.4</v>
      </c>
    </row>
    <row r="124" spans="1:49" x14ac:dyDescent="0.25">
      <c r="A124" s="2" t="s">
        <v>432</v>
      </c>
      <c r="B124" s="2">
        <v>34</v>
      </c>
      <c r="C124" s="2" t="s">
        <v>433</v>
      </c>
      <c r="D124" s="23">
        <v>42780</v>
      </c>
      <c r="E124" s="43" t="s">
        <v>65</v>
      </c>
      <c r="F124" s="21">
        <v>0</v>
      </c>
      <c r="G124" s="22">
        <v>2.5000000000000001E-2</v>
      </c>
      <c r="H124">
        <v>5</v>
      </c>
      <c r="I124" s="1" t="s">
        <v>194</v>
      </c>
      <c r="J124" s="25" t="s">
        <v>196</v>
      </c>
      <c r="V124" s="28" t="s">
        <v>202</v>
      </c>
      <c r="W124" s="1" t="s">
        <v>202</v>
      </c>
      <c r="X124" s="1" t="s">
        <v>207</v>
      </c>
      <c r="Y124" s="31">
        <v>9</v>
      </c>
      <c r="AV124" s="31">
        <v>51.3</v>
      </c>
      <c r="AW124" s="31">
        <v>47.1</v>
      </c>
    </row>
    <row r="125" spans="1:49" x14ac:dyDescent="0.25">
      <c r="A125" s="2" t="s">
        <v>434</v>
      </c>
      <c r="B125" s="2">
        <v>35</v>
      </c>
      <c r="C125" s="2" t="s">
        <v>435</v>
      </c>
      <c r="D125" s="23">
        <v>42780</v>
      </c>
      <c r="E125" s="43" t="s">
        <v>66</v>
      </c>
      <c r="F125" s="21">
        <v>0</v>
      </c>
      <c r="G125" s="21">
        <v>0.1</v>
      </c>
      <c r="H125">
        <v>5</v>
      </c>
      <c r="I125" s="1">
        <v>1</v>
      </c>
      <c r="J125" s="25" t="s">
        <v>197</v>
      </c>
      <c r="V125" s="28" t="s">
        <v>202</v>
      </c>
      <c r="W125" s="1" t="s">
        <v>202</v>
      </c>
      <c r="X125" s="1" t="s">
        <v>206</v>
      </c>
      <c r="Y125" s="31">
        <v>7</v>
      </c>
      <c r="AV125" s="31">
        <v>40.6</v>
      </c>
      <c r="AW125" s="31">
        <v>36.700000000000003</v>
      </c>
    </row>
    <row r="126" spans="1:49" x14ac:dyDescent="0.25">
      <c r="A126" s="2" t="s">
        <v>436</v>
      </c>
      <c r="B126" s="2">
        <v>36</v>
      </c>
      <c r="C126" s="2" t="s">
        <v>437</v>
      </c>
      <c r="D126" s="23">
        <v>42780</v>
      </c>
      <c r="E126" s="43" t="s">
        <v>67</v>
      </c>
      <c r="F126" s="21">
        <v>0.1</v>
      </c>
      <c r="G126" s="21">
        <v>0.3</v>
      </c>
      <c r="H126">
        <v>5</v>
      </c>
      <c r="I126" s="1">
        <v>1</v>
      </c>
      <c r="J126" s="25" t="s">
        <v>197</v>
      </c>
      <c r="V126" s="28" t="s">
        <v>202</v>
      </c>
      <c r="W126" s="1" t="s">
        <v>202</v>
      </c>
      <c r="X126" s="1" t="s">
        <v>198</v>
      </c>
      <c r="Y126" s="31">
        <v>3</v>
      </c>
      <c r="AV126" s="31">
        <v>38.799999999999997</v>
      </c>
      <c r="AW126" s="31">
        <v>35.200000000000003</v>
      </c>
    </row>
    <row r="127" spans="1:49" x14ac:dyDescent="0.25">
      <c r="A127" s="2" t="s">
        <v>438</v>
      </c>
      <c r="B127" s="2">
        <v>37</v>
      </c>
      <c r="C127" s="2" t="s">
        <v>439</v>
      </c>
      <c r="D127" s="23">
        <v>42780</v>
      </c>
      <c r="E127" s="43" t="s">
        <v>66</v>
      </c>
      <c r="F127" s="21">
        <v>0</v>
      </c>
      <c r="G127" s="21">
        <v>0.1</v>
      </c>
      <c r="H127">
        <v>5</v>
      </c>
      <c r="I127" s="1">
        <v>2</v>
      </c>
      <c r="J127" s="25" t="s">
        <v>197</v>
      </c>
      <c r="V127" s="28" t="s">
        <v>202</v>
      </c>
      <c r="W127" s="1" t="s">
        <v>202</v>
      </c>
      <c r="X127" s="1" t="s">
        <v>198</v>
      </c>
      <c r="Y127" s="31">
        <v>4</v>
      </c>
      <c r="AV127" s="31">
        <v>42.3</v>
      </c>
      <c r="AW127" s="31">
        <v>38.1</v>
      </c>
    </row>
    <row r="128" spans="1:49" x14ac:dyDescent="0.25">
      <c r="A128" s="2" t="s">
        <v>440</v>
      </c>
      <c r="B128" s="2">
        <v>38</v>
      </c>
      <c r="C128" s="2" t="s">
        <v>441</v>
      </c>
      <c r="D128" s="23">
        <v>42780</v>
      </c>
      <c r="E128" s="43" t="s">
        <v>67</v>
      </c>
      <c r="F128" s="21">
        <v>0.1</v>
      </c>
      <c r="G128" s="21">
        <v>0.3</v>
      </c>
      <c r="H128">
        <v>5</v>
      </c>
      <c r="I128" s="1">
        <v>2</v>
      </c>
      <c r="J128" s="25" t="s">
        <v>197</v>
      </c>
      <c r="V128" s="28" t="s">
        <v>202</v>
      </c>
      <c r="W128" s="1" t="s">
        <v>202</v>
      </c>
      <c r="X128" s="1" t="s">
        <v>205</v>
      </c>
      <c r="Y128" s="31">
        <v>3</v>
      </c>
      <c r="AV128" s="31">
        <v>43</v>
      </c>
      <c r="AW128" s="31">
        <v>38.6</v>
      </c>
    </row>
    <row r="129" spans="1:49" x14ac:dyDescent="0.25">
      <c r="A129" s="2" t="s">
        <v>442</v>
      </c>
      <c r="B129" s="2">
        <v>39</v>
      </c>
      <c r="C129" s="2" t="s">
        <v>443</v>
      </c>
      <c r="D129" s="23">
        <v>42780</v>
      </c>
      <c r="E129" s="43" t="s">
        <v>66</v>
      </c>
      <c r="F129" s="21">
        <v>0</v>
      </c>
      <c r="G129" s="21">
        <v>0.1</v>
      </c>
      <c r="H129">
        <v>5</v>
      </c>
      <c r="I129" s="1">
        <v>3</v>
      </c>
      <c r="J129" s="25" t="s">
        <v>197</v>
      </c>
      <c r="V129" s="28" t="s">
        <v>202</v>
      </c>
      <c r="W129" s="1" t="s">
        <v>202</v>
      </c>
      <c r="X129" s="1" t="s">
        <v>198</v>
      </c>
      <c r="Y129" s="31">
        <v>4</v>
      </c>
      <c r="AV129" s="31">
        <v>40.299999999999997</v>
      </c>
      <c r="AW129" s="31">
        <v>36.200000000000003</v>
      </c>
    </row>
    <row r="130" spans="1:49" x14ac:dyDescent="0.25">
      <c r="A130" s="2" t="s">
        <v>444</v>
      </c>
      <c r="B130" s="2">
        <v>40</v>
      </c>
      <c r="C130" s="2" t="s">
        <v>445</v>
      </c>
      <c r="D130" s="23">
        <v>42780</v>
      </c>
      <c r="E130" s="43" t="s">
        <v>67</v>
      </c>
      <c r="F130" s="21">
        <v>0.1</v>
      </c>
      <c r="G130" s="21">
        <v>0.3</v>
      </c>
      <c r="H130">
        <v>5</v>
      </c>
      <c r="I130" s="1">
        <v>3</v>
      </c>
      <c r="J130" s="25" t="s">
        <v>197</v>
      </c>
      <c r="V130" s="28" t="s">
        <v>202</v>
      </c>
      <c r="W130" s="1" t="s">
        <v>202</v>
      </c>
      <c r="X130" s="1" t="s">
        <v>198</v>
      </c>
      <c r="Y130" s="31">
        <v>5</v>
      </c>
      <c r="AV130" s="31">
        <v>43.3</v>
      </c>
      <c r="AW130" s="31">
        <v>39</v>
      </c>
    </row>
    <row r="131" spans="1:49" x14ac:dyDescent="0.25">
      <c r="A131" s="2" t="s">
        <v>446</v>
      </c>
      <c r="B131" s="2">
        <v>41</v>
      </c>
      <c r="C131" s="2" t="s">
        <v>447</v>
      </c>
      <c r="D131" s="23">
        <v>42780</v>
      </c>
      <c r="E131" s="43" t="s">
        <v>65</v>
      </c>
      <c r="F131" s="21">
        <v>0</v>
      </c>
      <c r="G131" s="22">
        <v>2.5000000000000001E-2</v>
      </c>
      <c r="H131">
        <v>5</v>
      </c>
      <c r="I131" s="1" t="s">
        <v>194</v>
      </c>
      <c r="J131" s="52" t="s">
        <v>195</v>
      </c>
      <c r="V131" s="28" t="s">
        <v>202</v>
      </c>
      <c r="W131" s="1" t="s">
        <v>202</v>
      </c>
      <c r="X131" s="1" t="s">
        <v>199</v>
      </c>
      <c r="Y131" s="31">
        <v>5</v>
      </c>
      <c r="AV131" s="31">
        <v>31.8</v>
      </c>
      <c r="AW131" s="31">
        <v>28.7</v>
      </c>
    </row>
    <row r="132" spans="1:49" x14ac:dyDescent="0.25">
      <c r="A132" s="2" t="s">
        <v>448</v>
      </c>
      <c r="B132" s="2">
        <v>42</v>
      </c>
      <c r="C132" s="2" t="s">
        <v>449</v>
      </c>
      <c r="D132" s="23">
        <v>42780</v>
      </c>
      <c r="E132" s="43" t="s">
        <v>65</v>
      </c>
      <c r="F132" s="21">
        <v>0</v>
      </c>
      <c r="G132" s="22">
        <v>2.5000000000000001E-2</v>
      </c>
      <c r="H132">
        <v>5</v>
      </c>
      <c r="I132" s="1" t="s">
        <v>194</v>
      </c>
      <c r="J132" s="25" t="s">
        <v>196</v>
      </c>
      <c r="V132" s="28" t="s">
        <v>202</v>
      </c>
      <c r="W132" s="1" t="s">
        <v>202</v>
      </c>
      <c r="X132" s="1" t="s">
        <v>208</v>
      </c>
      <c r="Y132" s="31">
        <v>14</v>
      </c>
      <c r="AV132" s="31">
        <v>44.6</v>
      </c>
      <c r="AW132" s="31">
        <v>40.9</v>
      </c>
    </row>
    <row r="133" spans="1:49" x14ac:dyDescent="0.25">
      <c r="A133" s="2" t="s">
        <v>450</v>
      </c>
      <c r="B133" s="2">
        <v>43</v>
      </c>
      <c r="C133" s="2" t="s">
        <v>451</v>
      </c>
      <c r="D133" s="23">
        <v>42780</v>
      </c>
      <c r="E133" s="43" t="s">
        <v>66</v>
      </c>
      <c r="F133" s="21">
        <v>0</v>
      </c>
      <c r="G133" s="21">
        <v>0.1</v>
      </c>
      <c r="H133">
        <v>5</v>
      </c>
      <c r="I133" s="1">
        <v>1</v>
      </c>
      <c r="J133" s="25" t="s">
        <v>197</v>
      </c>
      <c r="V133" s="28" t="s">
        <v>202</v>
      </c>
      <c r="W133" s="1" t="s">
        <v>202</v>
      </c>
      <c r="X133" s="1" t="s">
        <v>206</v>
      </c>
      <c r="Y133" s="31">
        <v>7</v>
      </c>
      <c r="AV133" s="31">
        <v>31.5</v>
      </c>
      <c r="AW133" s="31">
        <v>28.5</v>
      </c>
    </row>
    <row r="134" spans="1:49" x14ac:dyDescent="0.25">
      <c r="A134" s="2" t="s">
        <v>452</v>
      </c>
      <c r="B134" s="2">
        <v>44</v>
      </c>
      <c r="C134" s="2" t="s">
        <v>453</v>
      </c>
      <c r="D134" s="23">
        <v>42780</v>
      </c>
      <c r="E134" s="43" t="s">
        <v>67</v>
      </c>
      <c r="F134" s="21">
        <v>0.1</v>
      </c>
      <c r="G134" s="21">
        <v>0.3</v>
      </c>
      <c r="H134">
        <v>5</v>
      </c>
      <c r="I134" s="1">
        <v>1</v>
      </c>
      <c r="J134" s="25" t="s">
        <v>197</v>
      </c>
      <c r="V134" s="28" t="s">
        <v>202</v>
      </c>
      <c r="W134" s="1" t="s">
        <v>202</v>
      </c>
      <c r="X134" s="1" t="s">
        <v>198</v>
      </c>
      <c r="Y134" s="31">
        <v>4</v>
      </c>
      <c r="AV134" s="31">
        <v>33.1</v>
      </c>
      <c r="AW134" s="31">
        <v>30.1</v>
      </c>
    </row>
    <row r="135" spans="1:49" x14ac:dyDescent="0.25">
      <c r="A135" s="2" t="s">
        <v>454</v>
      </c>
      <c r="B135" s="2">
        <v>45</v>
      </c>
      <c r="C135" s="2" t="s">
        <v>455</v>
      </c>
      <c r="D135" s="23">
        <v>42780</v>
      </c>
      <c r="E135" s="43" t="s">
        <v>66</v>
      </c>
      <c r="F135" s="21">
        <v>0</v>
      </c>
      <c r="G135" s="21">
        <v>0.1</v>
      </c>
      <c r="H135">
        <v>5</v>
      </c>
      <c r="I135" s="1">
        <v>2</v>
      </c>
      <c r="J135" s="25" t="s">
        <v>197</v>
      </c>
      <c r="V135" s="28" t="s">
        <v>202</v>
      </c>
      <c r="W135" s="1" t="s">
        <v>202</v>
      </c>
      <c r="X135" s="1" t="s">
        <v>198</v>
      </c>
      <c r="Y135" s="31">
        <v>5</v>
      </c>
      <c r="AV135" s="31">
        <v>42.2</v>
      </c>
      <c r="AW135" s="31">
        <v>38.9</v>
      </c>
    </row>
    <row r="136" spans="1:49" x14ac:dyDescent="0.25">
      <c r="A136" s="2" t="s">
        <v>456</v>
      </c>
      <c r="B136" s="2">
        <v>46</v>
      </c>
      <c r="C136" s="2" t="s">
        <v>457</v>
      </c>
      <c r="D136" s="23">
        <v>42780</v>
      </c>
      <c r="E136" s="43" t="s">
        <v>67</v>
      </c>
      <c r="F136" s="21">
        <v>0.1</v>
      </c>
      <c r="G136" s="21">
        <v>0.3</v>
      </c>
      <c r="H136">
        <v>5</v>
      </c>
      <c r="I136" s="1">
        <v>2</v>
      </c>
      <c r="J136" s="25" t="s">
        <v>197</v>
      </c>
      <c r="V136" s="28" t="s">
        <v>202</v>
      </c>
      <c r="W136" s="1" t="s">
        <v>202</v>
      </c>
      <c r="X136" s="1" t="s">
        <v>198</v>
      </c>
      <c r="Y136" s="31">
        <v>3</v>
      </c>
      <c r="AV136" s="31">
        <v>33.299999999999997</v>
      </c>
      <c r="AW136" s="31">
        <v>30.2</v>
      </c>
    </row>
    <row r="137" spans="1:49" x14ac:dyDescent="0.25">
      <c r="A137" s="2" t="s">
        <v>458</v>
      </c>
      <c r="B137" s="2">
        <v>47</v>
      </c>
      <c r="C137" s="2" t="s">
        <v>459</v>
      </c>
      <c r="D137" s="23">
        <v>42780</v>
      </c>
      <c r="E137" s="43" t="s">
        <v>66</v>
      </c>
      <c r="F137" s="21">
        <v>0</v>
      </c>
      <c r="G137" s="21">
        <v>0.1</v>
      </c>
      <c r="H137">
        <v>5</v>
      </c>
      <c r="I137" s="1">
        <v>3</v>
      </c>
      <c r="J137" s="25" t="s">
        <v>197</v>
      </c>
      <c r="V137" s="28" t="s">
        <v>202</v>
      </c>
      <c r="W137" s="1" t="s">
        <v>202</v>
      </c>
      <c r="X137" s="1" t="s">
        <v>205</v>
      </c>
      <c r="Y137" s="31">
        <v>3</v>
      </c>
      <c r="AV137" s="31">
        <v>32.700000000000003</v>
      </c>
      <c r="AW137" s="31">
        <v>29.6</v>
      </c>
    </row>
    <row r="138" spans="1:49" x14ac:dyDescent="0.25">
      <c r="A138" s="2" t="s">
        <v>460</v>
      </c>
      <c r="B138" s="2">
        <v>48</v>
      </c>
      <c r="C138" s="2" t="s">
        <v>461</v>
      </c>
      <c r="D138" s="23">
        <v>42780</v>
      </c>
      <c r="E138" s="43" t="s">
        <v>67</v>
      </c>
      <c r="F138" s="21">
        <v>0.1</v>
      </c>
      <c r="G138" s="21">
        <v>0.3</v>
      </c>
      <c r="H138">
        <v>5</v>
      </c>
      <c r="I138" s="1">
        <v>3</v>
      </c>
      <c r="J138" s="25" t="s">
        <v>197</v>
      </c>
      <c r="V138" s="28" t="s">
        <v>202</v>
      </c>
      <c r="W138" s="1" t="s">
        <v>202</v>
      </c>
      <c r="X138" s="1" t="s">
        <v>202</v>
      </c>
      <c r="Y138" s="31">
        <v>2</v>
      </c>
      <c r="AV138" s="31">
        <v>33.700000000000003</v>
      </c>
      <c r="AW138" s="31">
        <v>30.4</v>
      </c>
    </row>
    <row r="139" spans="1:49" s="69" customFormat="1" x14ac:dyDescent="0.25">
      <c r="A139" s="64" t="s">
        <v>463</v>
      </c>
      <c r="B139" s="64">
        <v>1</v>
      </c>
      <c r="C139" s="65" t="s">
        <v>464</v>
      </c>
      <c r="D139" s="66">
        <v>42898</v>
      </c>
      <c r="E139" s="67" t="s">
        <v>65</v>
      </c>
      <c r="F139" s="68">
        <v>0</v>
      </c>
      <c r="G139" s="68">
        <v>2.5</v>
      </c>
      <c r="H139" s="69">
        <v>1</v>
      </c>
      <c r="I139" s="70" t="s">
        <v>194</v>
      </c>
      <c r="J139" s="71" t="s">
        <v>195</v>
      </c>
      <c r="K139" s="95" t="s">
        <v>530</v>
      </c>
      <c r="L139" s="96" t="s">
        <v>530</v>
      </c>
      <c r="M139" s="97"/>
      <c r="N139" s="97"/>
      <c r="O139" s="97"/>
      <c r="P139" s="97"/>
      <c r="Q139" s="97"/>
      <c r="R139" s="96" t="s">
        <v>530</v>
      </c>
      <c r="W139" s="73" t="s">
        <v>207</v>
      </c>
      <c r="Y139" s="73" t="s">
        <v>216</v>
      </c>
      <c r="AC139" s="72" t="s">
        <v>530</v>
      </c>
      <c r="AD139" s="72" t="s">
        <v>530</v>
      </c>
      <c r="AE139" s="72" t="s">
        <v>530</v>
      </c>
      <c r="AF139" s="72" t="s">
        <v>530</v>
      </c>
    </row>
    <row r="140" spans="1:49" s="69" customFormat="1" x14ac:dyDescent="0.25">
      <c r="A140" s="74" t="s">
        <v>465</v>
      </c>
      <c r="B140" s="74">
        <v>2</v>
      </c>
      <c r="C140" s="75" t="s">
        <v>464</v>
      </c>
      <c r="D140" s="66">
        <v>42898</v>
      </c>
      <c r="E140" s="67" t="s">
        <v>65</v>
      </c>
      <c r="F140" s="68">
        <v>0</v>
      </c>
      <c r="G140" s="68">
        <v>2.5</v>
      </c>
      <c r="H140" s="69">
        <v>1</v>
      </c>
      <c r="I140" s="70" t="s">
        <v>194</v>
      </c>
      <c r="J140" s="71" t="s">
        <v>196</v>
      </c>
      <c r="K140" s="98" t="s">
        <v>530</v>
      </c>
      <c r="L140" s="99" t="s">
        <v>530</v>
      </c>
      <c r="M140" s="97"/>
      <c r="N140" s="97"/>
      <c r="O140" s="97"/>
      <c r="P140" s="97"/>
      <c r="Q140" s="97"/>
      <c r="R140" s="99" t="s">
        <v>530</v>
      </c>
      <c r="W140" s="77" t="s">
        <v>198</v>
      </c>
      <c r="Y140" s="77" t="s">
        <v>213</v>
      </c>
      <c r="AC140" s="76" t="s">
        <v>530</v>
      </c>
      <c r="AD140" s="76" t="s">
        <v>530</v>
      </c>
      <c r="AE140" s="76" t="s">
        <v>530</v>
      </c>
      <c r="AF140" s="76" t="s">
        <v>530</v>
      </c>
    </row>
    <row r="141" spans="1:49" s="69" customFormat="1" x14ac:dyDescent="0.25">
      <c r="A141" s="74" t="s">
        <v>466</v>
      </c>
      <c r="B141" s="74">
        <v>3</v>
      </c>
      <c r="C141" s="75" t="s">
        <v>467</v>
      </c>
      <c r="D141" s="66">
        <v>42898</v>
      </c>
      <c r="E141" s="67" t="s">
        <v>66</v>
      </c>
      <c r="F141" s="68">
        <v>0</v>
      </c>
      <c r="G141" s="68">
        <v>10</v>
      </c>
      <c r="H141" s="69">
        <v>1</v>
      </c>
      <c r="I141" s="70">
        <v>1</v>
      </c>
      <c r="J141" s="71" t="s">
        <v>197</v>
      </c>
      <c r="K141" s="100" t="s">
        <v>586</v>
      </c>
      <c r="L141" s="101" t="s">
        <v>598</v>
      </c>
      <c r="M141" s="97"/>
      <c r="N141" s="97"/>
      <c r="O141" s="97"/>
      <c r="P141" s="97"/>
      <c r="Q141" s="97"/>
      <c r="R141" s="101" t="s">
        <v>599</v>
      </c>
      <c r="W141" s="77" t="s">
        <v>198</v>
      </c>
      <c r="Y141" s="77" t="s">
        <v>583</v>
      </c>
      <c r="AC141" s="77" t="s">
        <v>531</v>
      </c>
      <c r="AD141" s="77" t="s">
        <v>532</v>
      </c>
      <c r="AE141" s="77" t="s">
        <v>533</v>
      </c>
      <c r="AF141" s="77" t="s">
        <v>534</v>
      </c>
    </row>
    <row r="142" spans="1:49" s="69" customFormat="1" x14ac:dyDescent="0.25">
      <c r="A142" s="74" t="s">
        <v>468</v>
      </c>
      <c r="B142" s="74">
        <v>4</v>
      </c>
      <c r="C142" s="75" t="s">
        <v>467</v>
      </c>
      <c r="D142" s="66">
        <v>42898</v>
      </c>
      <c r="E142" s="67" t="s">
        <v>67</v>
      </c>
      <c r="F142" s="68">
        <v>10</v>
      </c>
      <c r="G142" s="68">
        <v>30</v>
      </c>
      <c r="H142" s="69">
        <v>1</v>
      </c>
      <c r="I142" s="70">
        <v>1</v>
      </c>
      <c r="J142" s="71" t="s">
        <v>197</v>
      </c>
      <c r="K142" s="98" t="s">
        <v>530</v>
      </c>
      <c r="L142" s="99" t="s">
        <v>530</v>
      </c>
      <c r="M142" s="97"/>
      <c r="N142" s="97"/>
      <c r="O142" s="97"/>
      <c r="P142" s="97"/>
      <c r="Q142" s="97"/>
      <c r="R142" s="99" t="s">
        <v>530</v>
      </c>
      <c r="W142" s="77" t="s">
        <v>200</v>
      </c>
      <c r="Y142" s="77" t="s">
        <v>200</v>
      </c>
      <c r="AC142" s="76" t="s">
        <v>530</v>
      </c>
      <c r="AD142" s="76" t="s">
        <v>530</v>
      </c>
      <c r="AE142" s="76" t="s">
        <v>530</v>
      </c>
      <c r="AF142" s="76" t="s">
        <v>530</v>
      </c>
    </row>
    <row r="143" spans="1:49" s="69" customFormat="1" x14ac:dyDescent="0.25">
      <c r="A143" s="74" t="s">
        <v>469</v>
      </c>
      <c r="B143" s="74">
        <v>5</v>
      </c>
      <c r="C143" s="75" t="s">
        <v>470</v>
      </c>
      <c r="D143" s="66">
        <v>42898</v>
      </c>
      <c r="E143" s="67" t="s">
        <v>66</v>
      </c>
      <c r="F143" s="68">
        <v>0</v>
      </c>
      <c r="G143" s="68">
        <v>10</v>
      </c>
      <c r="H143" s="69">
        <v>1</v>
      </c>
      <c r="I143" s="70">
        <v>2</v>
      </c>
      <c r="J143" s="71" t="s">
        <v>197</v>
      </c>
      <c r="K143" s="100" t="s">
        <v>587</v>
      </c>
      <c r="L143" s="101" t="s">
        <v>598</v>
      </c>
      <c r="M143" s="97"/>
      <c r="N143" s="97"/>
      <c r="O143" s="97"/>
      <c r="P143" s="97"/>
      <c r="Q143" s="97"/>
      <c r="R143" s="101" t="s">
        <v>600</v>
      </c>
      <c r="W143" s="77" t="s">
        <v>200</v>
      </c>
      <c r="Y143" s="77" t="s">
        <v>201</v>
      </c>
      <c r="AC143" s="77" t="s">
        <v>535</v>
      </c>
      <c r="AD143" s="77" t="s">
        <v>536</v>
      </c>
      <c r="AE143" s="77" t="s">
        <v>537</v>
      </c>
      <c r="AF143" s="77" t="s">
        <v>538</v>
      </c>
    </row>
    <row r="144" spans="1:49" s="69" customFormat="1" x14ac:dyDescent="0.25">
      <c r="A144" s="74" t="s">
        <v>471</v>
      </c>
      <c r="B144" s="74">
        <v>6</v>
      </c>
      <c r="C144" s="75" t="s">
        <v>470</v>
      </c>
      <c r="D144" s="66">
        <v>42898</v>
      </c>
      <c r="E144" s="67" t="s">
        <v>67</v>
      </c>
      <c r="F144" s="68">
        <v>10</v>
      </c>
      <c r="G144" s="68">
        <v>30</v>
      </c>
      <c r="H144" s="69">
        <v>1</v>
      </c>
      <c r="I144" s="70">
        <v>2</v>
      </c>
      <c r="J144" s="71" t="s">
        <v>197</v>
      </c>
      <c r="K144" s="98" t="s">
        <v>530</v>
      </c>
      <c r="L144" s="99" t="s">
        <v>530</v>
      </c>
      <c r="M144" s="97"/>
      <c r="N144" s="97"/>
      <c r="O144" s="97"/>
      <c r="P144" s="97"/>
      <c r="Q144" s="97"/>
      <c r="R144" s="99" t="s">
        <v>530</v>
      </c>
      <c r="W144" s="77" t="s">
        <v>201</v>
      </c>
      <c r="Y144" s="77" t="s">
        <v>201</v>
      </c>
      <c r="AC144" s="76" t="s">
        <v>530</v>
      </c>
      <c r="AD144" s="76" t="s">
        <v>530</v>
      </c>
      <c r="AE144" s="76" t="s">
        <v>530</v>
      </c>
      <c r="AF144" s="76" t="s">
        <v>530</v>
      </c>
    </row>
    <row r="145" spans="1:32" s="69" customFormat="1" x14ac:dyDescent="0.25">
      <c r="A145" s="74" t="s">
        <v>472</v>
      </c>
      <c r="B145" s="74">
        <v>7</v>
      </c>
      <c r="C145" s="75" t="s">
        <v>473</v>
      </c>
      <c r="D145" s="66">
        <v>42898</v>
      </c>
      <c r="E145" s="67" t="s">
        <v>66</v>
      </c>
      <c r="F145" s="68">
        <v>0</v>
      </c>
      <c r="G145" s="68">
        <v>10</v>
      </c>
      <c r="H145" s="69">
        <v>1</v>
      </c>
      <c r="I145" s="70">
        <v>3</v>
      </c>
      <c r="J145" s="71" t="s">
        <v>197</v>
      </c>
      <c r="K145" s="100" t="s">
        <v>588</v>
      </c>
      <c r="L145" s="101" t="s">
        <v>598</v>
      </c>
      <c r="M145" s="97"/>
      <c r="N145" s="97"/>
      <c r="O145" s="97"/>
      <c r="P145" s="97"/>
      <c r="Q145" s="97"/>
      <c r="R145" s="101" t="s">
        <v>601</v>
      </c>
      <c r="W145" s="77" t="s">
        <v>200</v>
      </c>
      <c r="Y145" s="77" t="s">
        <v>211</v>
      </c>
      <c r="AC145" s="77" t="s">
        <v>539</v>
      </c>
      <c r="AD145" s="77" t="s">
        <v>540</v>
      </c>
      <c r="AE145" s="77" t="s">
        <v>541</v>
      </c>
      <c r="AF145" s="77" t="s">
        <v>538</v>
      </c>
    </row>
    <row r="146" spans="1:32" s="69" customFormat="1" x14ac:dyDescent="0.25">
      <c r="A146" s="74" t="s">
        <v>474</v>
      </c>
      <c r="B146" s="74">
        <v>8</v>
      </c>
      <c r="C146" s="75" t="s">
        <v>473</v>
      </c>
      <c r="D146" s="66">
        <v>42898</v>
      </c>
      <c r="E146" s="67" t="s">
        <v>67</v>
      </c>
      <c r="F146" s="68">
        <v>10</v>
      </c>
      <c r="G146" s="68">
        <v>30</v>
      </c>
      <c r="H146" s="69">
        <v>1</v>
      </c>
      <c r="I146" s="70">
        <v>3</v>
      </c>
      <c r="J146" s="71" t="s">
        <v>197</v>
      </c>
      <c r="K146" s="98" t="s">
        <v>530</v>
      </c>
      <c r="L146" s="99" t="s">
        <v>530</v>
      </c>
      <c r="M146" s="97"/>
      <c r="N146" s="97"/>
      <c r="O146" s="97"/>
      <c r="P146" s="97"/>
      <c r="Q146" s="97"/>
      <c r="R146" s="99" t="s">
        <v>530</v>
      </c>
      <c r="W146" s="77" t="s">
        <v>200</v>
      </c>
      <c r="Y146" s="77" t="s">
        <v>206</v>
      </c>
      <c r="AC146" s="76" t="s">
        <v>530</v>
      </c>
      <c r="AD146" s="76" t="s">
        <v>530</v>
      </c>
      <c r="AE146" s="76" t="s">
        <v>530</v>
      </c>
      <c r="AF146" s="76" t="s">
        <v>530</v>
      </c>
    </row>
    <row r="147" spans="1:32" s="69" customFormat="1" x14ac:dyDescent="0.25">
      <c r="A147" s="74" t="s">
        <v>475</v>
      </c>
      <c r="B147" s="74">
        <v>9</v>
      </c>
      <c r="C147" s="75" t="s">
        <v>476</v>
      </c>
      <c r="D147" s="66">
        <v>42898</v>
      </c>
      <c r="E147" s="67" t="s">
        <v>65</v>
      </c>
      <c r="F147" s="68">
        <v>0</v>
      </c>
      <c r="G147" s="68">
        <v>2.5</v>
      </c>
      <c r="H147" s="69">
        <v>2</v>
      </c>
      <c r="I147" s="70" t="s">
        <v>194</v>
      </c>
      <c r="J147" s="71" t="s">
        <v>195</v>
      </c>
      <c r="K147" s="98" t="s">
        <v>530</v>
      </c>
      <c r="L147" s="99" t="s">
        <v>530</v>
      </c>
      <c r="M147" s="97"/>
      <c r="N147" s="97"/>
      <c r="O147" s="97"/>
      <c r="P147" s="97"/>
      <c r="Q147" s="97"/>
      <c r="R147" s="99" t="s">
        <v>530</v>
      </c>
      <c r="W147" s="77" t="s">
        <v>198</v>
      </c>
      <c r="Y147" s="77" t="s">
        <v>215</v>
      </c>
      <c r="AC147" s="76" t="s">
        <v>530</v>
      </c>
      <c r="AD147" s="76" t="s">
        <v>530</v>
      </c>
      <c r="AE147" s="76" t="s">
        <v>530</v>
      </c>
      <c r="AF147" s="76" t="s">
        <v>530</v>
      </c>
    </row>
    <row r="148" spans="1:32" s="69" customFormat="1" x14ac:dyDescent="0.25">
      <c r="A148" s="74" t="s">
        <v>477</v>
      </c>
      <c r="B148" s="74">
        <v>10</v>
      </c>
      <c r="C148" s="75" t="s">
        <v>476</v>
      </c>
      <c r="D148" s="66">
        <v>42898</v>
      </c>
      <c r="E148" s="67" t="s">
        <v>65</v>
      </c>
      <c r="F148" s="68">
        <v>0</v>
      </c>
      <c r="G148" s="68">
        <v>2.5</v>
      </c>
      <c r="H148" s="69">
        <v>2</v>
      </c>
      <c r="I148" s="70" t="s">
        <v>194</v>
      </c>
      <c r="J148" s="71" t="s">
        <v>196</v>
      </c>
      <c r="K148" s="98" t="s">
        <v>530</v>
      </c>
      <c r="L148" s="99" t="s">
        <v>530</v>
      </c>
      <c r="M148" s="97"/>
      <c r="N148" s="97"/>
      <c r="O148" s="97"/>
      <c r="P148" s="97"/>
      <c r="Q148" s="97"/>
      <c r="R148" s="99" t="s">
        <v>530</v>
      </c>
      <c r="W148" s="77" t="s">
        <v>202</v>
      </c>
      <c r="Y148" s="77" t="s">
        <v>227</v>
      </c>
      <c r="AC148" s="76" t="s">
        <v>530</v>
      </c>
      <c r="AD148" s="76" t="s">
        <v>530</v>
      </c>
      <c r="AE148" s="76" t="s">
        <v>530</v>
      </c>
      <c r="AF148" s="76" t="s">
        <v>530</v>
      </c>
    </row>
    <row r="149" spans="1:32" s="69" customFormat="1" x14ac:dyDescent="0.25">
      <c r="A149" s="74" t="s">
        <v>478</v>
      </c>
      <c r="B149" s="74">
        <v>11</v>
      </c>
      <c r="C149" s="75" t="s">
        <v>479</v>
      </c>
      <c r="D149" s="66">
        <v>42898</v>
      </c>
      <c r="E149" s="67" t="s">
        <v>66</v>
      </c>
      <c r="F149" s="68">
        <v>0</v>
      </c>
      <c r="G149" s="68">
        <v>10</v>
      </c>
      <c r="H149" s="69">
        <v>2</v>
      </c>
      <c r="I149" s="70">
        <v>1</v>
      </c>
      <c r="J149" s="71" t="s">
        <v>197</v>
      </c>
      <c r="K149" s="100" t="s">
        <v>589</v>
      </c>
      <c r="L149" s="101" t="s">
        <v>598</v>
      </c>
      <c r="M149" s="97"/>
      <c r="N149" s="97"/>
      <c r="O149" s="97"/>
      <c r="P149" s="97"/>
      <c r="Q149" s="97"/>
      <c r="R149" s="101" t="s">
        <v>602</v>
      </c>
      <c r="W149" s="77" t="s">
        <v>206</v>
      </c>
      <c r="Y149" s="77" t="s">
        <v>200</v>
      </c>
      <c r="AC149" s="77" t="s">
        <v>542</v>
      </c>
      <c r="AD149" s="77" t="s">
        <v>543</v>
      </c>
      <c r="AE149" s="77" t="s">
        <v>533</v>
      </c>
      <c r="AF149" s="77" t="s">
        <v>538</v>
      </c>
    </row>
    <row r="150" spans="1:32" s="69" customFormat="1" x14ac:dyDescent="0.25">
      <c r="A150" s="74" t="s">
        <v>480</v>
      </c>
      <c r="B150" s="74">
        <v>12</v>
      </c>
      <c r="C150" s="75" t="s">
        <v>479</v>
      </c>
      <c r="D150" s="66">
        <v>42898</v>
      </c>
      <c r="E150" s="67" t="s">
        <v>67</v>
      </c>
      <c r="F150" s="68">
        <v>10</v>
      </c>
      <c r="G150" s="68">
        <v>30</v>
      </c>
      <c r="H150" s="69">
        <v>2</v>
      </c>
      <c r="I150" s="70">
        <v>1</v>
      </c>
      <c r="J150" s="71" t="s">
        <v>197</v>
      </c>
      <c r="K150" s="98" t="s">
        <v>530</v>
      </c>
      <c r="L150" s="99" t="s">
        <v>530</v>
      </c>
      <c r="M150" s="97"/>
      <c r="N150" s="97"/>
      <c r="O150" s="97"/>
      <c r="P150" s="97"/>
      <c r="Q150" s="97"/>
      <c r="R150" s="99" t="s">
        <v>530</v>
      </c>
      <c r="W150" s="77" t="s">
        <v>206</v>
      </c>
      <c r="Y150" s="77" t="s">
        <v>199</v>
      </c>
      <c r="AC150" s="76" t="s">
        <v>530</v>
      </c>
      <c r="AD150" s="76" t="s">
        <v>530</v>
      </c>
      <c r="AE150" s="76" t="s">
        <v>530</v>
      </c>
      <c r="AF150" s="76" t="s">
        <v>530</v>
      </c>
    </row>
    <row r="151" spans="1:32" s="69" customFormat="1" x14ac:dyDescent="0.25">
      <c r="A151" s="74" t="s">
        <v>481</v>
      </c>
      <c r="B151" s="74">
        <v>13</v>
      </c>
      <c r="C151" s="75" t="s">
        <v>482</v>
      </c>
      <c r="D151" s="66">
        <v>42898</v>
      </c>
      <c r="E151" s="67" t="s">
        <v>66</v>
      </c>
      <c r="F151" s="68">
        <v>0</v>
      </c>
      <c r="G151" s="68">
        <v>10</v>
      </c>
      <c r="H151" s="69">
        <v>2</v>
      </c>
      <c r="I151" s="70">
        <v>2</v>
      </c>
      <c r="J151" s="71" t="s">
        <v>197</v>
      </c>
      <c r="K151" s="100" t="s">
        <v>590</v>
      </c>
      <c r="L151" s="101" t="s">
        <v>598</v>
      </c>
      <c r="M151" s="97"/>
      <c r="N151" s="97"/>
      <c r="O151" s="97"/>
      <c r="P151" s="97"/>
      <c r="Q151" s="97"/>
      <c r="R151" s="101" t="s">
        <v>603</v>
      </c>
      <c r="W151" s="77" t="s">
        <v>202</v>
      </c>
      <c r="Y151" s="77" t="s">
        <v>227</v>
      </c>
      <c r="AC151" s="77" t="s">
        <v>544</v>
      </c>
      <c r="AD151" s="77" t="s">
        <v>545</v>
      </c>
      <c r="AE151" s="77" t="s">
        <v>546</v>
      </c>
      <c r="AF151" s="77" t="s">
        <v>538</v>
      </c>
    </row>
    <row r="152" spans="1:32" s="69" customFormat="1" x14ac:dyDescent="0.25">
      <c r="A152" s="74" t="s">
        <v>483</v>
      </c>
      <c r="B152" s="74">
        <v>14</v>
      </c>
      <c r="C152" s="75" t="s">
        <v>482</v>
      </c>
      <c r="D152" s="66">
        <v>42898</v>
      </c>
      <c r="E152" s="67" t="s">
        <v>67</v>
      </c>
      <c r="F152" s="68">
        <v>10</v>
      </c>
      <c r="G152" s="68">
        <v>30</v>
      </c>
      <c r="H152" s="69">
        <v>2</v>
      </c>
      <c r="I152" s="70">
        <v>2</v>
      </c>
      <c r="J152" s="71" t="s">
        <v>197</v>
      </c>
      <c r="K152" s="98" t="s">
        <v>530</v>
      </c>
      <c r="L152" s="99" t="s">
        <v>530</v>
      </c>
      <c r="M152" s="97"/>
      <c r="N152" s="97"/>
      <c r="O152" s="97"/>
      <c r="P152" s="97"/>
      <c r="Q152" s="97"/>
      <c r="R152" s="99" t="s">
        <v>530</v>
      </c>
      <c r="W152" s="77" t="s">
        <v>206</v>
      </c>
      <c r="Y152" s="77" t="s">
        <v>199</v>
      </c>
      <c r="AC152" s="76" t="s">
        <v>530</v>
      </c>
      <c r="AD152" s="76" t="s">
        <v>530</v>
      </c>
      <c r="AE152" s="76" t="s">
        <v>530</v>
      </c>
      <c r="AF152" s="76" t="s">
        <v>530</v>
      </c>
    </row>
    <row r="153" spans="1:32" s="69" customFormat="1" x14ac:dyDescent="0.25">
      <c r="A153" s="74" t="s">
        <v>484</v>
      </c>
      <c r="B153" s="74">
        <v>15</v>
      </c>
      <c r="C153" s="75" t="s">
        <v>485</v>
      </c>
      <c r="D153" s="66">
        <v>42898</v>
      </c>
      <c r="E153" s="67" t="s">
        <v>66</v>
      </c>
      <c r="F153" s="68">
        <v>0</v>
      </c>
      <c r="G153" s="68">
        <v>10</v>
      </c>
      <c r="H153" s="69">
        <v>2</v>
      </c>
      <c r="I153" s="70">
        <v>3</v>
      </c>
      <c r="J153" s="71" t="s">
        <v>197</v>
      </c>
      <c r="K153" s="100" t="s">
        <v>588</v>
      </c>
      <c r="L153" s="101" t="s">
        <v>598</v>
      </c>
      <c r="M153" s="97"/>
      <c r="N153" s="97"/>
      <c r="O153" s="97"/>
      <c r="P153" s="97"/>
      <c r="Q153" s="97"/>
      <c r="R153" s="101" t="s">
        <v>604</v>
      </c>
      <c r="W153" s="77" t="s">
        <v>205</v>
      </c>
      <c r="Y153" s="77" t="s">
        <v>209</v>
      </c>
      <c r="AC153" s="77" t="s">
        <v>547</v>
      </c>
      <c r="AD153" s="77" t="s">
        <v>548</v>
      </c>
      <c r="AE153" s="77" t="s">
        <v>549</v>
      </c>
      <c r="AF153" s="77" t="s">
        <v>538</v>
      </c>
    </row>
    <row r="154" spans="1:32" s="69" customFormat="1" x14ac:dyDescent="0.25">
      <c r="A154" s="74" t="s">
        <v>486</v>
      </c>
      <c r="B154" s="74">
        <v>16</v>
      </c>
      <c r="C154" s="75" t="s">
        <v>485</v>
      </c>
      <c r="D154" s="66">
        <v>42898</v>
      </c>
      <c r="E154" s="67" t="s">
        <v>67</v>
      </c>
      <c r="F154" s="68">
        <v>10</v>
      </c>
      <c r="G154" s="68">
        <v>30</v>
      </c>
      <c r="H154" s="69">
        <v>2</v>
      </c>
      <c r="I154" s="70">
        <v>3</v>
      </c>
      <c r="J154" s="71" t="s">
        <v>197</v>
      </c>
      <c r="K154" s="98" t="s">
        <v>530</v>
      </c>
      <c r="L154" s="99" t="s">
        <v>530</v>
      </c>
      <c r="M154" s="97"/>
      <c r="N154" s="97"/>
      <c r="O154" s="97"/>
      <c r="P154" s="97"/>
      <c r="Q154" s="97"/>
      <c r="R154" s="99" t="s">
        <v>530</v>
      </c>
      <c r="W154" s="77" t="s">
        <v>199</v>
      </c>
      <c r="Y154" s="77" t="s">
        <v>198</v>
      </c>
      <c r="AC154" s="76" t="s">
        <v>530</v>
      </c>
      <c r="AD154" s="76" t="s">
        <v>530</v>
      </c>
      <c r="AE154" s="76" t="s">
        <v>530</v>
      </c>
      <c r="AF154" s="76" t="s">
        <v>530</v>
      </c>
    </row>
    <row r="155" spans="1:32" s="69" customFormat="1" x14ac:dyDescent="0.25">
      <c r="A155" s="74" t="s">
        <v>487</v>
      </c>
      <c r="B155" s="74">
        <v>17</v>
      </c>
      <c r="C155" s="75" t="s">
        <v>488</v>
      </c>
      <c r="D155" s="66">
        <v>42898</v>
      </c>
      <c r="E155" s="67" t="s">
        <v>65</v>
      </c>
      <c r="F155" s="68">
        <v>0</v>
      </c>
      <c r="G155" s="68">
        <v>2.5</v>
      </c>
      <c r="H155" s="69">
        <v>3</v>
      </c>
      <c r="I155" s="70" t="s">
        <v>194</v>
      </c>
      <c r="J155" s="71" t="s">
        <v>195</v>
      </c>
      <c r="K155" s="98" t="s">
        <v>530</v>
      </c>
      <c r="L155" s="99" t="s">
        <v>530</v>
      </c>
      <c r="M155" s="97"/>
      <c r="N155" s="97"/>
      <c r="O155" s="97"/>
      <c r="P155" s="97"/>
      <c r="Q155" s="97"/>
      <c r="R155" s="99" t="s">
        <v>530</v>
      </c>
      <c r="W155" s="77" t="s">
        <v>205</v>
      </c>
      <c r="Y155" s="77" t="s">
        <v>215</v>
      </c>
      <c r="AC155" s="76" t="s">
        <v>530</v>
      </c>
      <c r="AD155" s="76" t="s">
        <v>530</v>
      </c>
      <c r="AE155" s="76" t="s">
        <v>530</v>
      </c>
      <c r="AF155" s="76" t="s">
        <v>530</v>
      </c>
    </row>
    <row r="156" spans="1:32" s="69" customFormat="1" x14ac:dyDescent="0.25">
      <c r="A156" s="74" t="s">
        <v>489</v>
      </c>
      <c r="B156" s="74">
        <v>18</v>
      </c>
      <c r="C156" s="75" t="s">
        <v>488</v>
      </c>
      <c r="D156" s="66">
        <v>42898</v>
      </c>
      <c r="E156" s="67" t="s">
        <v>65</v>
      </c>
      <c r="F156" s="68">
        <v>0</v>
      </c>
      <c r="G156" s="68">
        <v>2.5</v>
      </c>
      <c r="H156" s="69">
        <v>3</v>
      </c>
      <c r="I156" s="70" t="s">
        <v>194</v>
      </c>
      <c r="J156" s="71" t="s">
        <v>196</v>
      </c>
      <c r="K156" s="98" t="s">
        <v>530</v>
      </c>
      <c r="L156" s="99" t="s">
        <v>530</v>
      </c>
      <c r="M156" s="97"/>
      <c r="N156" s="97"/>
      <c r="O156" s="97"/>
      <c r="P156" s="97"/>
      <c r="Q156" s="97"/>
      <c r="R156" s="99" t="s">
        <v>530</v>
      </c>
      <c r="W156" s="77" t="s">
        <v>205</v>
      </c>
      <c r="Y156" s="77" t="s">
        <v>584</v>
      </c>
      <c r="AC156" s="76" t="s">
        <v>530</v>
      </c>
      <c r="AD156" s="76" t="s">
        <v>530</v>
      </c>
      <c r="AE156" s="76" t="s">
        <v>530</v>
      </c>
      <c r="AF156" s="76" t="s">
        <v>530</v>
      </c>
    </row>
    <row r="157" spans="1:32" s="69" customFormat="1" x14ac:dyDescent="0.25">
      <c r="A157" s="74" t="s">
        <v>490</v>
      </c>
      <c r="B157" s="74">
        <v>19</v>
      </c>
      <c r="C157" s="75" t="s">
        <v>491</v>
      </c>
      <c r="D157" s="66">
        <v>42898</v>
      </c>
      <c r="E157" s="67" t="s">
        <v>66</v>
      </c>
      <c r="F157" s="68">
        <v>0</v>
      </c>
      <c r="G157" s="68">
        <v>10</v>
      </c>
      <c r="H157" s="69">
        <v>3</v>
      </c>
      <c r="I157" s="70">
        <v>1</v>
      </c>
      <c r="J157" s="71" t="s">
        <v>197</v>
      </c>
      <c r="K157" s="100" t="s">
        <v>586</v>
      </c>
      <c r="L157" s="101" t="s">
        <v>598</v>
      </c>
      <c r="M157" s="97"/>
      <c r="N157" s="97"/>
      <c r="O157" s="97"/>
      <c r="P157" s="97"/>
      <c r="Q157" s="97"/>
      <c r="R157" s="101" t="s">
        <v>605</v>
      </c>
      <c r="W157" s="77" t="s">
        <v>207</v>
      </c>
      <c r="Y157" s="77" t="s">
        <v>201</v>
      </c>
      <c r="AC157" s="77" t="s">
        <v>550</v>
      </c>
      <c r="AD157" s="77" t="s">
        <v>551</v>
      </c>
      <c r="AE157" s="77" t="s">
        <v>552</v>
      </c>
      <c r="AF157" s="77" t="s">
        <v>538</v>
      </c>
    </row>
    <row r="158" spans="1:32" s="69" customFormat="1" x14ac:dyDescent="0.25">
      <c r="A158" s="74" t="s">
        <v>492</v>
      </c>
      <c r="B158" s="74">
        <v>20</v>
      </c>
      <c r="C158" s="75" t="s">
        <v>491</v>
      </c>
      <c r="D158" s="66">
        <v>42898</v>
      </c>
      <c r="E158" s="67" t="s">
        <v>67</v>
      </c>
      <c r="F158" s="68">
        <v>10</v>
      </c>
      <c r="G158" s="68">
        <v>30</v>
      </c>
      <c r="H158" s="69">
        <v>3</v>
      </c>
      <c r="I158" s="70">
        <v>1</v>
      </c>
      <c r="J158" s="71" t="s">
        <v>197</v>
      </c>
      <c r="K158" s="98" t="s">
        <v>530</v>
      </c>
      <c r="L158" s="99" t="s">
        <v>530</v>
      </c>
      <c r="M158" s="97"/>
      <c r="N158" s="97"/>
      <c r="O158" s="97"/>
      <c r="P158" s="97"/>
      <c r="Q158" s="97"/>
      <c r="R158" s="99" t="s">
        <v>530</v>
      </c>
      <c r="W158" s="77" t="s">
        <v>207</v>
      </c>
      <c r="Y158" s="77" t="s">
        <v>206</v>
      </c>
      <c r="AC158" s="76" t="s">
        <v>530</v>
      </c>
      <c r="AD158" s="76" t="s">
        <v>530</v>
      </c>
      <c r="AE158" s="76" t="s">
        <v>530</v>
      </c>
      <c r="AF158" s="76" t="s">
        <v>530</v>
      </c>
    </row>
    <row r="159" spans="1:32" s="69" customFormat="1" x14ac:dyDescent="0.25">
      <c r="A159" s="74" t="s">
        <v>493</v>
      </c>
      <c r="B159" s="74">
        <v>21</v>
      </c>
      <c r="C159" s="75" t="s">
        <v>494</v>
      </c>
      <c r="D159" s="66">
        <v>42898</v>
      </c>
      <c r="E159" s="67" t="s">
        <v>66</v>
      </c>
      <c r="F159" s="68">
        <v>0</v>
      </c>
      <c r="G159" s="68">
        <v>10</v>
      </c>
      <c r="H159" s="69">
        <v>3</v>
      </c>
      <c r="I159" s="70">
        <v>2</v>
      </c>
      <c r="J159" s="71" t="s">
        <v>197</v>
      </c>
      <c r="K159" s="100" t="s">
        <v>591</v>
      </c>
      <c r="L159" s="101" t="s">
        <v>598</v>
      </c>
      <c r="M159" s="97"/>
      <c r="N159" s="97"/>
      <c r="O159" s="97"/>
      <c r="P159" s="97"/>
      <c r="Q159" s="97"/>
      <c r="R159" s="101" t="s">
        <v>606</v>
      </c>
      <c r="W159" s="77" t="s">
        <v>199</v>
      </c>
      <c r="Y159" s="77" t="s">
        <v>211</v>
      </c>
      <c r="AC159" s="77" t="s">
        <v>553</v>
      </c>
      <c r="AD159" s="77" t="s">
        <v>554</v>
      </c>
      <c r="AE159" s="77" t="s">
        <v>555</v>
      </c>
      <c r="AF159" s="77" t="s">
        <v>538</v>
      </c>
    </row>
    <row r="160" spans="1:32" s="69" customFormat="1" x14ac:dyDescent="0.25">
      <c r="A160" s="74" t="s">
        <v>495</v>
      </c>
      <c r="B160" s="74">
        <v>22</v>
      </c>
      <c r="C160" s="75" t="s">
        <v>494</v>
      </c>
      <c r="D160" s="66">
        <v>42898</v>
      </c>
      <c r="E160" s="67" t="s">
        <v>67</v>
      </c>
      <c r="F160" s="68">
        <v>10</v>
      </c>
      <c r="G160" s="68">
        <v>30</v>
      </c>
      <c r="H160" s="69">
        <v>3</v>
      </c>
      <c r="I160" s="70">
        <v>2</v>
      </c>
      <c r="J160" s="71" t="s">
        <v>197</v>
      </c>
      <c r="K160" s="98" t="s">
        <v>530</v>
      </c>
      <c r="L160" s="99" t="s">
        <v>530</v>
      </c>
      <c r="M160" s="97"/>
      <c r="N160" s="97"/>
      <c r="O160" s="97"/>
      <c r="P160" s="97"/>
      <c r="Q160" s="97"/>
      <c r="R160" s="99" t="s">
        <v>530</v>
      </c>
      <c r="W160" s="77" t="s">
        <v>199</v>
      </c>
      <c r="Y160" s="77" t="s">
        <v>209</v>
      </c>
      <c r="AC160" s="76" t="s">
        <v>530</v>
      </c>
      <c r="AD160" s="76" t="s">
        <v>530</v>
      </c>
      <c r="AE160" s="76" t="s">
        <v>530</v>
      </c>
      <c r="AF160" s="76" t="s">
        <v>530</v>
      </c>
    </row>
    <row r="161" spans="1:32" s="69" customFormat="1" x14ac:dyDescent="0.25">
      <c r="A161" s="74" t="s">
        <v>496</v>
      </c>
      <c r="B161" s="74">
        <v>23</v>
      </c>
      <c r="C161" s="75" t="s">
        <v>497</v>
      </c>
      <c r="D161" s="66">
        <v>42898</v>
      </c>
      <c r="E161" s="67" t="s">
        <v>66</v>
      </c>
      <c r="F161" s="68">
        <v>0</v>
      </c>
      <c r="G161" s="68">
        <v>10</v>
      </c>
      <c r="H161" s="69">
        <v>3</v>
      </c>
      <c r="I161" s="70">
        <v>3</v>
      </c>
      <c r="J161" s="71" t="s">
        <v>197</v>
      </c>
      <c r="K161" s="100" t="s">
        <v>592</v>
      </c>
      <c r="L161" s="101" t="s">
        <v>598</v>
      </c>
      <c r="M161" s="97"/>
      <c r="N161" s="97"/>
      <c r="O161" s="97"/>
      <c r="P161" s="97"/>
      <c r="Q161" s="97"/>
      <c r="R161" s="101" t="s">
        <v>604</v>
      </c>
      <c r="W161" s="77" t="s">
        <v>199</v>
      </c>
      <c r="Y161" s="77" t="s">
        <v>208</v>
      </c>
      <c r="AC161" s="77" t="s">
        <v>556</v>
      </c>
      <c r="AD161" s="77" t="s">
        <v>557</v>
      </c>
      <c r="AE161" s="77" t="s">
        <v>558</v>
      </c>
      <c r="AF161" s="77" t="s">
        <v>538</v>
      </c>
    </row>
    <row r="162" spans="1:32" s="69" customFormat="1" x14ac:dyDescent="0.25">
      <c r="A162" s="74" t="s">
        <v>498</v>
      </c>
      <c r="B162" s="74">
        <v>24</v>
      </c>
      <c r="C162" s="75" t="s">
        <v>497</v>
      </c>
      <c r="D162" s="66">
        <v>42898</v>
      </c>
      <c r="E162" s="67" t="s">
        <v>67</v>
      </c>
      <c r="F162" s="68">
        <v>10</v>
      </c>
      <c r="G162" s="68">
        <v>30</v>
      </c>
      <c r="H162" s="69">
        <v>3</v>
      </c>
      <c r="I162" s="70">
        <v>3</v>
      </c>
      <c r="J162" s="71" t="s">
        <v>197</v>
      </c>
      <c r="K162" s="98" t="s">
        <v>530</v>
      </c>
      <c r="L162" s="99" t="s">
        <v>530</v>
      </c>
      <c r="M162" s="97"/>
      <c r="N162" s="97"/>
      <c r="O162" s="97"/>
      <c r="P162" s="97"/>
      <c r="Q162" s="97"/>
      <c r="R162" s="99" t="s">
        <v>530</v>
      </c>
      <c r="W162" s="77" t="s">
        <v>199</v>
      </c>
      <c r="Y162" s="77" t="s">
        <v>209</v>
      </c>
      <c r="AC162" s="76" t="s">
        <v>530</v>
      </c>
      <c r="AD162" s="76" t="s">
        <v>530</v>
      </c>
      <c r="AE162" s="76" t="s">
        <v>530</v>
      </c>
      <c r="AF162" s="76" t="s">
        <v>530</v>
      </c>
    </row>
    <row r="163" spans="1:32" s="69" customFormat="1" x14ac:dyDescent="0.25">
      <c r="A163" s="74" t="s">
        <v>499</v>
      </c>
      <c r="B163" s="74">
        <v>25</v>
      </c>
      <c r="C163" s="75" t="s">
        <v>500</v>
      </c>
      <c r="D163" s="66">
        <v>42898</v>
      </c>
      <c r="E163" s="67" t="s">
        <v>65</v>
      </c>
      <c r="F163" s="68">
        <v>0</v>
      </c>
      <c r="G163" s="68">
        <v>2.5</v>
      </c>
      <c r="H163" s="69">
        <v>4</v>
      </c>
      <c r="I163" s="70" t="s">
        <v>194</v>
      </c>
      <c r="J163" s="71" t="s">
        <v>195</v>
      </c>
      <c r="K163" s="98" t="s">
        <v>530</v>
      </c>
      <c r="L163" s="99" t="s">
        <v>530</v>
      </c>
      <c r="M163" s="97"/>
      <c r="N163" s="97"/>
      <c r="O163" s="97"/>
      <c r="P163" s="97"/>
      <c r="Q163" s="97"/>
      <c r="R163" s="99" t="s">
        <v>530</v>
      </c>
      <c r="W163" s="77" t="s">
        <v>198</v>
      </c>
      <c r="Y163" s="77" t="s">
        <v>211</v>
      </c>
      <c r="AC163" s="76" t="s">
        <v>530</v>
      </c>
      <c r="AD163" s="76" t="s">
        <v>530</v>
      </c>
      <c r="AE163" s="76" t="s">
        <v>530</v>
      </c>
      <c r="AF163" s="76" t="s">
        <v>530</v>
      </c>
    </row>
    <row r="164" spans="1:32" s="69" customFormat="1" x14ac:dyDescent="0.25">
      <c r="A164" s="74" t="s">
        <v>501</v>
      </c>
      <c r="B164" s="74">
        <v>26</v>
      </c>
      <c r="C164" s="75" t="s">
        <v>500</v>
      </c>
      <c r="D164" s="66">
        <v>42898</v>
      </c>
      <c r="E164" s="67" t="s">
        <v>65</v>
      </c>
      <c r="F164" s="68">
        <v>0</v>
      </c>
      <c r="G164" s="68">
        <v>2.5</v>
      </c>
      <c r="H164" s="69">
        <v>4</v>
      </c>
      <c r="I164" s="70" t="s">
        <v>194</v>
      </c>
      <c r="J164" s="71" t="s">
        <v>196</v>
      </c>
      <c r="K164" s="98" t="s">
        <v>530</v>
      </c>
      <c r="L164" s="99" t="s">
        <v>530</v>
      </c>
      <c r="M164" s="97"/>
      <c r="N164" s="97"/>
      <c r="O164" s="97"/>
      <c r="P164" s="97"/>
      <c r="Q164" s="97"/>
      <c r="R164" s="99" t="s">
        <v>530</v>
      </c>
      <c r="W164" s="77" t="s">
        <v>202</v>
      </c>
      <c r="Y164" s="77" t="s">
        <v>216</v>
      </c>
      <c r="AC164" s="76" t="s">
        <v>530</v>
      </c>
      <c r="AD164" s="76" t="s">
        <v>530</v>
      </c>
      <c r="AE164" s="76" t="s">
        <v>530</v>
      </c>
      <c r="AF164" s="76" t="s">
        <v>530</v>
      </c>
    </row>
    <row r="165" spans="1:32" s="69" customFormat="1" x14ac:dyDescent="0.25">
      <c r="A165" s="74" t="s">
        <v>502</v>
      </c>
      <c r="B165" s="74">
        <v>27</v>
      </c>
      <c r="C165" s="75" t="s">
        <v>503</v>
      </c>
      <c r="D165" s="66">
        <v>42898</v>
      </c>
      <c r="E165" s="67" t="s">
        <v>66</v>
      </c>
      <c r="F165" s="68">
        <v>0</v>
      </c>
      <c r="G165" s="68">
        <v>10</v>
      </c>
      <c r="H165" s="69">
        <v>4</v>
      </c>
      <c r="I165" s="70">
        <v>1</v>
      </c>
      <c r="J165" s="71" t="s">
        <v>197</v>
      </c>
      <c r="K165" s="100" t="s">
        <v>593</v>
      </c>
      <c r="L165" s="101" t="s">
        <v>598</v>
      </c>
      <c r="M165" s="97"/>
      <c r="N165" s="97"/>
      <c r="O165" s="97"/>
      <c r="P165" s="97"/>
      <c r="Q165" s="97"/>
      <c r="R165" s="101" t="s">
        <v>607</v>
      </c>
      <c r="W165" s="77" t="s">
        <v>199</v>
      </c>
      <c r="Y165" s="77" t="s">
        <v>209</v>
      </c>
      <c r="AC165" s="77" t="s">
        <v>559</v>
      </c>
      <c r="AD165" s="77" t="s">
        <v>560</v>
      </c>
      <c r="AE165" s="77" t="s">
        <v>561</v>
      </c>
      <c r="AF165" s="77" t="s">
        <v>538</v>
      </c>
    </row>
    <row r="166" spans="1:32" s="69" customFormat="1" x14ac:dyDescent="0.25">
      <c r="A166" s="74" t="s">
        <v>504</v>
      </c>
      <c r="B166" s="74">
        <v>28</v>
      </c>
      <c r="C166" s="75" t="s">
        <v>503</v>
      </c>
      <c r="D166" s="66">
        <v>42898</v>
      </c>
      <c r="E166" s="67" t="s">
        <v>67</v>
      </c>
      <c r="F166" s="68">
        <v>10</v>
      </c>
      <c r="G166" s="68">
        <v>30</v>
      </c>
      <c r="H166" s="69">
        <v>4</v>
      </c>
      <c r="I166" s="70">
        <v>1</v>
      </c>
      <c r="J166" s="71" t="s">
        <v>197</v>
      </c>
      <c r="K166" s="98" t="s">
        <v>530</v>
      </c>
      <c r="L166" s="99" t="s">
        <v>530</v>
      </c>
      <c r="M166" s="97"/>
      <c r="N166" s="97"/>
      <c r="O166" s="97"/>
      <c r="P166" s="97"/>
      <c r="Q166" s="97"/>
      <c r="R166" s="99" t="s">
        <v>530</v>
      </c>
      <c r="W166" s="77" t="s">
        <v>199</v>
      </c>
      <c r="Y166" s="77" t="s">
        <v>207</v>
      </c>
      <c r="AC166" s="76" t="s">
        <v>530</v>
      </c>
      <c r="AD166" s="76" t="s">
        <v>530</v>
      </c>
      <c r="AE166" s="76" t="s">
        <v>530</v>
      </c>
      <c r="AF166" s="76" t="s">
        <v>530</v>
      </c>
    </row>
    <row r="167" spans="1:32" s="69" customFormat="1" x14ac:dyDescent="0.25">
      <c r="A167" s="74" t="s">
        <v>505</v>
      </c>
      <c r="B167" s="74">
        <v>29</v>
      </c>
      <c r="C167" s="75" t="s">
        <v>506</v>
      </c>
      <c r="D167" s="66">
        <v>42898</v>
      </c>
      <c r="E167" s="67" t="s">
        <v>66</v>
      </c>
      <c r="F167" s="68">
        <v>0</v>
      </c>
      <c r="G167" s="68">
        <v>10</v>
      </c>
      <c r="H167" s="69">
        <v>4</v>
      </c>
      <c r="I167" s="70">
        <v>2</v>
      </c>
      <c r="J167" s="71" t="s">
        <v>197</v>
      </c>
      <c r="K167" s="100" t="s">
        <v>594</v>
      </c>
      <c r="L167" s="101" t="s">
        <v>598</v>
      </c>
      <c r="M167" s="97"/>
      <c r="N167" s="97"/>
      <c r="O167" s="97"/>
      <c r="P167" s="97"/>
      <c r="Q167" s="97"/>
      <c r="R167" s="101" t="s">
        <v>608</v>
      </c>
      <c r="W167" s="77" t="s">
        <v>199</v>
      </c>
      <c r="Y167" s="77" t="s">
        <v>201</v>
      </c>
      <c r="AC167" s="77" t="s">
        <v>562</v>
      </c>
      <c r="AD167" s="77" t="s">
        <v>536</v>
      </c>
      <c r="AE167" s="77" t="s">
        <v>563</v>
      </c>
      <c r="AF167" s="77" t="s">
        <v>538</v>
      </c>
    </row>
    <row r="168" spans="1:32" s="69" customFormat="1" x14ac:dyDescent="0.25">
      <c r="A168" s="74" t="s">
        <v>507</v>
      </c>
      <c r="B168" s="74">
        <v>30</v>
      </c>
      <c r="C168" s="75" t="s">
        <v>506</v>
      </c>
      <c r="D168" s="66">
        <v>42898</v>
      </c>
      <c r="E168" s="67" t="s">
        <v>67</v>
      </c>
      <c r="F168" s="68">
        <v>10</v>
      </c>
      <c r="G168" s="68">
        <v>30</v>
      </c>
      <c r="H168" s="69">
        <v>4</v>
      </c>
      <c r="I168" s="70">
        <v>2</v>
      </c>
      <c r="J168" s="71" t="s">
        <v>197</v>
      </c>
      <c r="K168" s="98" t="s">
        <v>530</v>
      </c>
      <c r="L168" s="99" t="s">
        <v>530</v>
      </c>
      <c r="M168" s="97"/>
      <c r="N168" s="97"/>
      <c r="O168" s="97"/>
      <c r="P168" s="97"/>
      <c r="Q168" s="97"/>
      <c r="R168" s="99" t="s">
        <v>530</v>
      </c>
      <c r="W168" s="77" t="s">
        <v>207</v>
      </c>
      <c r="Y168" s="77" t="s">
        <v>199</v>
      </c>
      <c r="AC168" s="76" t="s">
        <v>530</v>
      </c>
      <c r="AD168" s="76" t="s">
        <v>530</v>
      </c>
      <c r="AE168" s="76" t="s">
        <v>530</v>
      </c>
      <c r="AF168" s="76" t="s">
        <v>530</v>
      </c>
    </row>
    <row r="169" spans="1:32" s="69" customFormat="1" x14ac:dyDescent="0.25">
      <c r="A169" s="74" t="s">
        <v>508</v>
      </c>
      <c r="B169" s="74">
        <v>31</v>
      </c>
      <c r="C169" s="75" t="s">
        <v>509</v>
      </c>
      <c r="D169" s="66">
        <v>42898</v>
      </c>
      <c r="E169" s="67" t="s">
        <v>66</v>
      </c>
      <c r="F169" s="68">
        <v>0</v>
      </c>
      <c r="G169" s="68">
        <v>10</v>
      </c>
      <c r="H169" s="69">
        <v>4</v>
      </c>
      <c r="I169" s="70">
        <v>3</v>
      </c>
      <c r="J169" s="71" t="s">
        <v>197</v>
      </c>
      <c r="K169" s="100" t="s">
        <v>594</v>
      </c>
      <c r="L169" s="101" t="s">
        <v>598</v>
      </c>
      <c r="M169" s="97"/>
      <c r="N169" s="97"/>
      <c r="O169" s="97"/>
      <c r="P169" s="97"/>
      <c r="Q169" s="97"/>
      <c r="R169" s="101" t="s">
        <v>609</v>
      </c>
      <c r="W169" s="77" t="s">
        <v>206</v>
      </c>
      <c r="Y169" s="77" t="s">
        <v>207</v>
      </c>
      <c r="AC169" s="77" t="s">
        <v>564</v>
      </c>
      <c r="AD169" s="77" t="s">
        <v>536</v>
      </c>
      <c r="AE169" s="77" t="s">
        <v>533</v>
      </c>
      <c r="AF169" s="77" t="s">
        <v>538</v>
      </c>
    </row>
    <row r="170" spans="1:32" s="69" customFormat="1" x14ac:dyDescent="0.25">
      <c r="A170" s="74" t="s">
        <v>510</v>
      </c>
      <c r="B170" s="74">
        <v>32</v>
      </c>
      <c r="C170" s="75" t="s">
        <v>509</v>
      </c>
      <c r="D170" s="66">
        <v>42898</v>
      </c>
      <c r="E170" s="67" t="s">
        <v>67</v>
      </c>
      <c r="F170" s="68">
        <v>10</v>
      </c>
      <c r="G170" s="68">
        <v>30</v>
      </c>
      <c r="H170" s="69">
        <v>4</v>
      </c>
      <c r="I170" s="70">
        <v>3</v>
      </c>
      <c r="J170" s="71" t="s">
        <v>197</v>
      </c>
      <c r="K170" s="98" t="s">
        <v>530</v>
      </c>
      <c r="L170" s="99" t="s">
        <v>530</v>
      </c>
      <c r="M170" s="97"/>
      <c r="N170" s="97"/>
      <c r="O170" s="97"/>
      <c r="P170" s="97"/>
      <c r="Q170" s="97"/>
      <c r="R170" s="99" t="s">
        <v>530</v>
      </c>
      <c r="W170" s="77" t="s">
        <v>207</v>
      </c>
      <c r="Y170" s="77" t="s">
        <v>206</v>
      </c>
      <c r="AC170" s="76" t="s">
        <v>530</v>
      </c>
      <c r="AD170" s="76" t="s">
        <v>530</v>
      </c>
      <c r="AE170" s="76" t="s">
        <v>530</v>
      </c>
      <c r="AF170" s="76" t="s">
        <v>530</v>
      </c>
    </row>
    <row r="171" spans="1:32" s="69" customFormat="1" x14ac:dyDescent="0.25">
      <c r="A171" s="74" t="s">
        <v>511</v>
      </c>
      <c r="B171" s="74">
        <v>33</v>
      </c>
      <c r="C171" s="75" t="s">
        <v>512</v>
      </c>
      <c r="D171" s="66">
        <v>42898</v>
      </c>
      <c r="E171" s="67" t="s">
        <v>65</v>
      </c>
      <c r="F171" s="68">
        <v>0</v>
      </c>
      <c r="G171" s="68">
        <v>2.5</v>
      </c>
      <c r="H171" s="69">
        <v>5</v>
      </c>
      <c r="I171" s="70" t="s">
        <v>194</v>
      </c>
      <c r="J171" s="71" t="s">
        <v>195</v>
      </c>
      <c r="K171" s="98" t="s">
        <v>530</v>
      </c>
      <c r="L171" s="99" t="s">
        <v>530</v>
      </c>
      <c r="M171" s="97"/>
      <c r="N171" s="97"/>
      <c r="O171" s="97"/>
      <c r="P171" s="97"/>
      <c r="Q171" s="97"/>
      <c r="R171" s="99" t="s">
        <v>530</v>
      </c>
      <c r="W171" s="77" t="s">
        <v>202</v>
      </c>
      <c r="Y171" s="77" t="s">
        <v>584</v>
      </c>
      <c r="AC171" s="76" t="s">
        <v>530</v>
      </c>
      <c r="AD171" s="76" t="s">
        <v>530</v>
      </c>
      <c r="AE171" s="76" t="s">
        <v>530</v>
      </c>
      <c r="AF171" s="76" t="s">
        <v>530</v>
      </c>
    </row>
    <row r="172" spans="1:32" s="69" customFormat="1" x14ac:dyDescent="0.25">
      <c r="A172" s="74" t="s">
        <v>513</v>
      </c>
      <c r="B172" s="74">
        <v>34</v>
      </c>
      <c r="C172" s="75" t="s">
        <v>512</v>
      </c>
      <c r="D172" s="66">
        <v>42898</v>
      </c>
      <c r="E172" s="67" t="s">
        <v>65</v>
      </c>
      <c r="F172" s="68">
        <v>0</v>
      </c>
      <c r="G172" s="68">
        <v>2.5</v>
      </c>
      <c r="H172" s="69">
        <v>5</v>
      </c>
      <c r="I172" s="70" t="s">
        <v>194</v>
      </c>
      <c r="J172" s="71" t="s">
        <v>196</v>
      </c>
      <c r="K172" s="98" t="s">
        <v>530</v>
      </c>
      <c r="L172" s="99" t="s">
        <v>530</v>
      </c>
      <c r="M172" s="97"/>
      <c r="N172" s="97"/>
      <c r="O172" s="97"/>
      <c r="P172" s="97"/>
      <c r="Q172" s="97"/>
      <c r="R172" s="99" t="s">
        <v>530</v>
      </c>
      <c r="W172" s="77" t="s">
        <v>202</v>
      </c>
      <c r="Y172" s="77" t="s">
        <v>214</v>
      </c>
      <c r="AC172" s="76" t="s">
        <v>530</v>
      </c>
      <c r="AD172" s="76" t="s">
        <v>530</v>
      </c>
      <c r="AE172" s="76" t="s">
        <v>530</v>
      </c>
      <c r="AF172" s="76" t="s">
        <v>530</v>
      </c>
    </row>
    <row r="173" spans="1:32" s="69" customFormat="1" x14ac:dyDescent="0.25">
      <c r="A173" s="74" t="s">
        <v>514</v>
      </c>
      <c r="B173" s="74">
        <v>35</v>
      </c>
      <c r="C173" s="75" t="s">
        <v>515</v>
      </c>
      <c r="D173" s="66">
        <v>42898</v>
      </c>
      <c r="E173" s="67" t="s">
        <v>66</v>
      </c>
      <c r="F173" s="68">
        <v>0</v>
      </c>
      <c r="G173" s="68">
        <v>10</v>
      </c>
      <c r="H173" s="69">
        <v>5</v>
      </c>
      <c r="I173" s="70">
        <v>1</v>
      </c>
      <c r="J173" s="71" t="s">
        <v>197</v>
      </c>
      <c r="K173" s="100" t="s">
        <v>595</v>
      </c>
      <c r="L173" s="101" t="s">
        <v>598</v>
      </c>
      <c r="M173" s="97"/>
      <c r="N173" s="97"/>
      <c r="O173" s="97"/>
      <c r="P173" s="97"/>
      <c r="Q173" s="97"/>
      <c r="R173" s="101" t="s">
        <v>610</v>
      </c>
      <c r="W173" s="77" t="s">
        <v>202</v>
      </c>
      <c r="Y173" s="77" t="s">
        <v>584</v>
      </c>
      <c r="AC173" s="77" t="s">
        <v>565</v>
      </c>
      <c r="AD173" s="77" t="s">
        <v>566</v>
      </c>
      <c r="AE173" s="77" t="s">
        <v>567</v>
      </c>
      <c r="AF173" s="77" t="s">
        <v>538</v>
      </c>
    </row>
    <row r="174" spans="1:32" s="69" customFormat="1" x14ac:dyDescent="0.25">
      <c r="A174" s="74" t="s">
        <v>516</v>
      </c>
      <c r="B174" s="74">
        <v>36</v>
      </c>
      <c r="C174" s="75" t="s">
        <v>515</v>
      </c>
      <c r="D174" s="66">
        <v>42898</v>
      </c>
      <c r="E174" s="67" t="s">
        <v>67</v>
      </c>
      <c r="F174" s="68">
        <v>10</v>
      </c>
      <c r="G174" s="68">
        <v>30</v>
      </c>
      <c r="H174" s="69">
        <v>5</v>
      </c>
      <c r="I174" s="70">
        <v>1</v>
      </c>
      <c r="J174" s="71" t="s">
        <v>197</v>
      </c>
      <c r="K174" s="98" t="s">
        <v>530</v>
      </c>
      <c r="L174" s="99" t="s">
        <v>530</v>
      </c>
      <c r="M174" s="97"/>
      <c r="N174" s="97"/>
      <c r="O174" s="97"/>
      <c r="P174" s="97"/>
      <c r="Q174" s="97"/>
      <c r="R174" s="99" t="s">
        <v>530</v>
      </c>
      <c r="W174" s="77" t="s">
        <v>199</v>
      </c>
      <c r="Y174" s="77" t="s">
        <v>207</v>
      </c>
      <c r="AC174" s="76" t="s">
        <v>530</v>
      </c>
      <c r="AD174" s="76" t="s">
        <v>530</v>
      </c>
      <c r="AE174" s="76" t="s">
        <v>530</v>
      </c>
      <c r="AF174" s="76" t="s">
        <v>530</v>
      </c>
    </row>
    <row r="175" spans="1:32" s="69" customFormat="1" x14ac:dyDescent="0.25">
      <c r="A175" s="74" t="s">
        <v>517</v>
      </c>
      <c r="B175" s="74">
        <v>37</v>
      </c>
      <c r="C175" s="75" t="s">
        <v>515</v>
      </c>
      <c r="D175" s="66">
        <v>42898</v>
      </c>
      <c r="E175" s="67" t="s">
        <v>66</v>
      </c>
      <c r="F175" s="68">
        <v>0</v>
      </c>
      <c r="G175" s="68">
        <v>10</v>
      </c>
      <c r="H175" s="69">
        <v>5</v>
      </c>
      <c r="I175" s="70">
        <v>2</v>
      </c>
      <c r="J175" s="71" t="s">
        <v>197</v>
      </c>
      <c r="K175" s="100" t="s">
        <v>596</v>
      </c>
      <c r="L175" s="101" t="s">
        <v>598</v>
      </c>
      <c r="M175" s="97"/>
      <c r="N175" s="97"/>
      <c r="O175" s="97"/>
      <c r="P175" s="97"/>
      <c r="Q175" s="97"/>
      <c r="R175" s="101" t="s">
        <v>611</v>
      </c>
      <c r="W175" s="77" t="s">
        <v>198</v>
      </c>
      <c r="Y175" s="77" t="s">
        <v>209</v>
      </c>
      <c r="AC175" s="77" t="s">
        <v>568</v>
      </c>
      <c r="AD175" s="77" t="s">
        <v>569</v>
      </c>
      <c r="AE175" s="77" t="s">
        <v>570</v>
      </c>
      <c r="AF175" s="77" t="s">
        <v>538</v>
      </c>
    </row>
    <row r="176" spans="1:32" s="69" customFormat="1" x14ac:dyDescent="0.25">
      <c r="A176" s="74" t="s">
        <v>518</v>
      </c>
      <c r="B176" s="74">
        <v>38</v>
      </c>
      <c r="C176" s="75" t="s">
        <v>515</v>
      </c>
      <c r="D176" s="66">
        <v>42898</v>
      </c>
      <c r="E176" s="67" t="s">
        <v>67</v>
      </c>
      <c r="F176" s="68">
        <v>10</v>
      </c>
      <c r="G176" s="68">
        <v>30</v>
      </c>
      <c r="H176" s="69">
        <v>5</v>
      </c>
      <c r="I176" s="70">
        <v>2</v>
      </c>
      <c r="J176" s="71" t="s">
        <v>197</v>
      </c>
      <c r="K176" s="98" t="s">
        <v>530</v>
      </c>
      <c r="L176" s="99" t="s">
        <v>530</v>
      </c>
      <c r="M176" s="97"/>
      <c r="N176" s="97"/>
      <c r="O176" s="97"/>
      <c r="P176" s="97"/>
      <c r="Q176" s="97"/>
      <c r="R176" s="99" t="s">
        <v>530</v>
      </c>
      <c r="W176" s="77" t="s">
        <v>199</v>
      </c>
      <c r="Y176" s="77" t="s">
        <v>201</v>
      </c>
      <c r="AC176" s="76" t="s">
        <v>530</v>
      </c>
      <c r="AD176" s="76" t="s">
        <v>530</v>
      </c>
      <c r="AE176" s="76" t="s">
        <v>530</v>
      </c>
      <c r="AF176" s="76" t="s">
        <v>530</v>
      </c>
    </row>
    <row r="177" spans="1:49" s="69" customFormat="1" x14ac:dyDescent="0.25">
      <c r="A177" s="74" t="s">
        <v>519</v>
      </c>
      <c r="B177" s="74">
        <v>39</v>
      </c>
      <c r="C177" s="75" t="s">
        <v>515</v>
      </c>
      <c r="D177" s="66">
        <v>42898</v>
      </c>
      <c r="E177" s="67" t="s">
        <v>66</v>
      </c>
      <c r="F177" s="68">
        <v>0</v>
      </c>
      <c r="G177" s="68">
        <v>10</v>
      </c>
      <c r="H177" s="69">
        <v>5</v>
      </c>
      <c r="I177" s="70">
        <v>3</v>
      </c>
      <c r="J177" s="71" t="s">
        <v>197</v>
      </c>
      <c r="K177" s="100" t="s">
        <v>597</v>
      </c>
      <c r="L177" s="101" t="s">
        <v>598</v>
      </c>
      <c r="M177" s="97"/>
      <c r="N177" s="97"/>
      <c r="O177" s="97"/>
      <c r="P177" s="97"/>
      <c r="Q177" s="97"/>
      <c r="R177" s="101" t="s">
        <v>612</v>
      </c>
      <c r="W177" s="77" t="s">
        <v>198</v>
      </c>
      <c r="Y177" s="77" t="s">
        <v>208</v>
      </c>
      <c r="AC177" s="77" t="s">
        <v>571</v>
      </c>
      <c r="AD177" s="77" t="s">
        <v>572</v>
      </c>
      <c r="AE177" s="77" t="s">
        <v>573</v>
      </c>
      <c r="AF177" s="77" t="s">
        <v>538</v>
      </c>
    </row>
    <row r="178" spans="1:49" s="69" customFormat="1" x14ac:dyDescent="0.25">
      <c r="A178" s="74" t="s">
        <v>520</v>
      </c>
      <c r="B178" s="74">
        <v>40</v>
      </c>
      <c r="C178" s="75" t="s">
        <v>515</v>
      </c>
      <c r="D178" s="66">
        <v>42898</v>
      </c>
      <c r="E178" s="67" t="s">
        <v>67</v>
      </c>
      <c r="F178" s="68">
        <v>10</v>
      </c>
      <c r="G178" s="68">
        <v>30</v>
      </c>
      <c r="H178" s="69">
        <v>5</v>
      </c>
      <c r="I178" s="70">
        <v>3</v>
      </c>
      <c r="J178" s="71" t="s">
        <v>197</v>
      </c>
      <c r="K178" s="98" t="s">
        <v>530</v>
      </c>
      <c r="L178" s="99" t="s">
        <v>530</v>
      </c>
      <c r="M178" s="97"/>
      <c r="N178" s="97"/>
      <c r="O178" s="97"/>
      <c r="P178" s="97"/>
      <c r="Q178" s="97"/>
      <c r="R178" s="99" t="s">
        <v>530</v>
      </c>
      <c r="W178" s="77" t="s">
        <v>198</v>
      </c>
      <c r="Y178" s="77" t="s">
        <v>206</v>
      </c>
      <c r="AC178" s="76" t="s">
        <v>530</v>
      </c>
      <c r="AD178" s="76" t="s">
        <v>530</v>
      </c>
      <c r="AE178" s="76" t="s">
        <v>530</v>
      </c>
      <c r="AF178" s="76" t="s">
        <v>530</v>
      </c>
    </row>
    <row r="179" spans="1:49" s="69" customFormat="1" x14ac:dyDescent="0.25">
      <c r="A179" s="74" t="s">
        <v>521</v>
      </c>
      <c r="B179" s="74">
        <v>41</v>
      </c>
      <c r="C179" s="75" t="s">
        <v>522</v>
      </c>
      <c r="D179" s="66">
        <v>42898</v>
      </c>
      <c r="E179" s="67" t="s">
        <v>65</v>
      </c>
      <c r="F179" s="68">
        <v>0</v>
      </c>
      <c r="G179" s="68">
        <v>2.5</v>
      </c>
      <c r="H179" s="69">
        <v>6</v>
      </c>
      <c r="I179" s="70" t="s">
        <v>194</v>
      </c>
      <c r="J179" s="71" t="s">
        <v>195</v>
      </c>
      <c r="K179" s="98" t="s">
        <v>530</v>
      </c>
      <c r="L179" s="99" t="s">
        <v>530</v>
      </c>
      <c r="M179" s="97"/>
      <c r="N179" s="97"/>
      <c r="O179" s="97"/>
      <c r="P179" s="97"/>
      <c r="Q179" s="97"/>
      <c r="R179" s="99" t="s">
        <v>530</v>
      </c>
      <c r="W179" s="77" t="s">
        <v>205</v>
      </c>
      <c r="Y179" s="77" t="s">
        <v>584</v>
      </c>
      <c r="AC179" s="76" t="s">
        <v>530</v>
      </c>
      <c r="AD179" s="76" t="s">
        <v>530</v>
      </c>
      <c r="AE179" s="76" t="s">
        <v>530</v>
      </c>
      <c r="AF179" s="76" t="s">
        <v>530</v>
      </c>
    </row>
    <row r="180" spans="1:49" s="69" customFormat="1" x14ac:dyDescent="0.25">
      <c r="A180" s="74" t="s">
        <v>523</v>
      </c>
      <c r="B180" s="74">
        <v>42</v>
      </c>
      <c r="C180" s="75" t="s">
        <v>522</v>
      </c>
      <c r="D180" s="66">
        <v>42898</v>
      </c>
      <c r="E180" s="67" t="s">
        <v>65</v>
      </c>
      <c r="F180" s="68">
        <v>0</v>
      </c>
      <c r="G180" s="68">
        <v>2.5</v>
      </c>
      <c r="H180" s="69">
        <v>6</v>
      </c>
      <c r="I180" s="70" t="s">
        <v>194</v>
      </c>
      <c r="J180" s="71" t="s">
        <v>196</v>
      </c>
      <c r="K180" s="98" t="s">
        <v>530</v>
      </c>
      <c r="L180" s="99" t="s">
        <v>530</v>
      </c>
      <c r="M180" s="97"/>
      <c r="N180" s="97"/>
      <c r="O180" s="97"/>
      <c r="P180" s="97"/>
      <c r="Q180" s="97"/>
      <c r="R180" s="99" t="s">
        <v>530</v>
      </c>
      <c r="W180" s="77" t="s">
        <v>202</v>
      </c>
      <c r="Y180" s="77" t="s">
        <v>585</v>
      </c>
      <c r="AC180" s="76" t="s">
        <v>530</v>
      </c>
      <c r="AD180" s="76" t="s">
        <v>530</v>
      </c>
      <c r="AE180" s="76" t="s">
        <v>530</v>
      </c>
      <c r="AF180" s="76" t="s">
        <v>530</v>
      </c>
    </row>
    <row r="181" spans="1:49" s="69" customFormat="1" x14ac:dyDescent="0.25">
      <c r="A181" s="74" t="s">
        <v>524</v>
      </c>
      <c r="B181" s="74">
        <v>43</v>
      </c>
      <c r="C181" s="75" t="s">
        <v>522</v>
      </c>
      <c r="D181" s="66">
        <v>42898</v>
      </c>
      <c r="E181" s="67" t="s">
        <v>66</v>
      </c>
      <c r="F181" s="68">
        <v>0</v>
      </c>
      <c r="G181" s="68">
        <v>10</v>
      </c>
      <c r="H181" s="69">
        <v>6</v>
      </c>
      <c r="I181" s="70">
        <v>1</v>
      </c>
      <c r="J181" s="71" t="s">
        <v>197</v>
      </c>
      <c r="K181" s="100" t="s">
        <v>592</v>
      </c>
      <c r="L181" s="101" t="s">
        <v>598</v>
      </c>
      <c r="M181" s="97"/>
      <c r="N181" s="97"/>
      <c r="O181" s="97"/>
      <c r="P181" s="97"/>
      <c r="Q181" s="97"/>
      <c r="R181" s="101" t="s">
        <v>613</v>
      </c>
      <c r="W181" s="77" t="s">
        <v>199</v>
      </c>
      <c r="Y181" s="77" t="s">
        <v>210</v>
      </c>
      <c r="AC181" s="77" t="s">
        <v>574</v>
      </c>
      <c r="AD181" s="77" t="s">
        <v>575</v>
      </c>
      <c r="AE181" s="77" t="s">
        <v>576</v>
      </c>
      <c r="AF181" s="77" t="s">
        <v>538</v>
      </c>
    </row>
    <row r="182" spans="1:49" s="69" customFormat="1" x14ac:dyDescent="0.25">
      <c r="A182" s="74" t="s">
        <v>525</v>
      </c>
      <c r="B182" s="74">
        <v>44</v>
      </c>
      <c r="C182" s="75" t="s">
        <v>522</v>
      </c>
      <c r="D182" s="66">
        <v>42898</v>
      </c>
      <c r="E182" s="67" t="s">
        <v>67</v>
      </c>
      <c r="F182" s="68">
        <v>10</v>
      </c>
      <c r="G182" s="68">
        <v>30</v>
      </c>
      <c r="H182" s="69">
        <v>6</v>
      </c>
      <c r="I182" s="70">
        <v>1</v>
      </c>
      <c r="J182" s="71" t="s">
        <v>197</v>
      </c>
      <c r="K182" s="98" t="s">
        <v>530</v>
      </c>
      <c r="L182" s="99" t="s">
        <v>530</v>
      </c>
      <c r="M182" s="97"/>
      <c r="N182" s="97"/>
      <c r="O182" s="97"/>
      <c r="P182" s="97"/>
      <c r="Q182" s="97"/>
      <c r="R182" s="99" t="s">
        <v>530</v>
      </c>
      <c r="W182" s="77" t="s">
        <v>206</v>
      </c>
      <c r="Y182" s="77" t="s">
        <v>200</v>
      </c>
      <c r="AC182" s="76" t="s">
        <v>530</v>
      </c>
      <c r="AD182" s="76" t="s">
        <v>530</v>
      </c>
      <c r="AE182" s="76" t="s">
        <v>530</v>
      </c>
      <c r="AF182" s="76" t="s">
        <v>530</v>
      </c>
    </row>
    <row r="183" spans="1:49" s="69" customFormat="1" x14ac:dyDescent="0.25">
      <c r="A183" s="74" t="s">
        <v>526</v>
      </c>
      <c r="B183" s="74">
        <v>45</v>
      </c>
      <c r="C183" s="75" t="s">
        <v>522</v>
      </c>
      <c r="D183" s="66">
        <v>42898</v>
      </c>
      <c r="E183" s="67" t="s">
        <v>66</v>
      </c>
      <c r="F183" s="68">
        <v>0</v>
      </c>
      <c r="G183" s="68">
        <v>10</v>
      </c>
      <c r="H183" s="69">
        <v>6</v>
      </c>
      <c r="I183" s="70">
        <v>2</v>
      </c>
      <c r="J183" s="71" t="s">
        <v>197</v>
      </c>
      <c r="K183" s="100" t="s">
        <v>596</v>
      </c>
      <c r="L183" s="101" t="s">
        <v>598</v>
      </c>
      <c r="M183" s="97"/>
      <c r="N183" s="97"/>
      <c r="O183" s="97"/>
      <c r="P183" s="97"/>
      <c r="Q183" s="97"/>
      <c r="R183" s="101" t="s">
        <v>614</v>
      </c>
      <c r="W183" s="77" t="s">
        <v>205</v>
      </c>
      <c r="Y183" s="77" t="s">
        <v>211</v>
      </c>
      <c r="AC183" s="77" t="s">
        <v>577</v>
      </c>
      <c r="AD183" s="77" t="s">
        <v>578</v>
      </c>
      <c r="AE183" s="77" t="s">
        <v>579</v>
      </c>
      <c r="AF183" s="77" t="s">
        <v>538</v>
      </c>
    </row>
    <row r="184" spans="1:49" s="69" customFormat="1" x14ac:dyDescent="0.25">
      <c r="A184" s="74" t="s">
        <v>527</v>
      </c>
      <c r="B184" s="74">
        <v>46</v>
      </c>
      <c r="C184" s="75" t="s">
        <v>522</v>
      </c>
      <c r="D184" s="66">
        <v>42898</v>
      </c>
      <c r="E184" s="67" t="s">
        <v>67</v>
      </c>
      <c r="F184" s="68">
        <v>10</v>
      </c>
      <c r="G184" s="68">
        <v>30</v>
      </c>
      <c r="H184" s="69">
        <v>6</v>
      </c>
      <c r="I184" s="70">
        <v>2</v>
      </c>
      <c r="J184" s="71" t="s">
        <v>197</v>
      </c>
      <c r="K184" s="98" t="s">
        <v>530</v>
      </c>
      <c r="L184" s="99" t="s">
        <v>530</v>
      </c>
      <c r="M184" s="97"/>
      <c r="N184" s="97"/>
      <c r="O184" s="97"/>
      <c r="P184" s="97"/>
      <c r="Q184" s="97"/>
      <c r="R184" s="99" t="s">
        <v>530</v>
      </c>
      <c r="W184" s="77" t="s">
        <v>198</v>
      </c>
      <c r="Y184" s="77" t="s">
        <v>200</v>
      </c>
      <c r="AC184" s="76" t="s">
        <v>530</v>
      </c>
      <c r="AD184" s="76" t="s">
        <v>530</v>
      </c>
      <c r="AE184" s="76" t="s">
        <v>530</v>
      </c>
      <c r="AF184" s="76" t="s">
        <v>530</v>
      </c>
    </row>
    <row r="185" spans="1:49" s="69" customFormat="1" x14ac:dyDescent="0.25">
      <c r="A185" s="74" t="s">
        <v>528</v>
      </c>
      <c r="B185" s="74">
        <v>47</v>
      </c>
      <c r="C185" s="75" t="s">
        <v>522</v>
      </c>
      <c r="D185" s="66">
        <v>42898</v>
      </c>
      <c r="E185" s="67" t="s">
        <v>66</v>
      </c>
      <c r="F185" s="68">
        <v>0</v>
      </c>
      <c r="G185" s="68">
        <v>10</v>
      </c>
      <c r="H185" s="69">
        <v>6</v>
      </c>
      <c r="I185" s="70">
        <v>3</v>
      </c>
      <c r="J185" s="71" t="s">
        <v>197</v>
      </c>
      <c r="K185" s="100" t="s">
        <v>593</v>
      </c>
      <c r="L185" s="101" t="s">
        <v>598</v>
      </c>
      <c r="M185" s="97"/>
      <c r="N185" s="97"/>
      <c r="O185" s="97"/>
      <c r="P185" s="97"/>
      <c r="Q185" s="97"/>
      <c r="R185" s="101" t="s">
        <v>615</v>
      </c>
      <c r="W185" s="77" t="s">
        <v>199</v>
      </c>
      <c r="Y185" s="77" t="s">
        <v>208</v>
      </c>
      <c r="AC185" s="77" t="s">
        <v>580</v>
      </c>
      <c r="AD185" s="77" t="s">
        <v>581</v>
      </c>
      <c r="AE185" s="77" t="s">
        <v>582</v>
      </c>
      <c r="AF185" s="77" t="s">
        <v>538</v>
      </c>
    </row>
    <row r="186" spans="1:49" s="69" customFormat="1" x14ac:dyDescent="0.25">
      <c r="A186" s="78" t="s">
        <v>529</v>
      </c>
      <c r="B186" s="78">
        <v>48</v>
      </c>
      <c r="C186" s="79" t="s">
        <v>522</v>
      </c>
      <c r="D186" s="66">
        <v>42898</v>
      </c>
      <c r="E186" s="67" t="s">
        <v>67</v>
      </c>
      <c r="F186" s="68">
        <v>10</v>
      </c>
      <c r="G186" s="68">
        <v>30</v>
      </c>
      <c r="H186" s="69">
        <v>6</v>
      </c>
      <c r="I186" s="70">
        <v>3</v>
      </c>
      <c r="J186" s="71" t="s">
        <v>197</v>
      </c>
      <c r="K186" s="102" t="s">
        <v>530</v>
      </c>
      <c r="L186" s="103" t="s">
        <v>530</v>
      </c>
      <c r="M186" s="97"/>
      <c r="N186" s="97"/>
      <c r="O186" s="97"/>
      <c r="P186" s="97"/>
      <c r="Q186" s="97"/>
      <c r="R186" s="103" t="s">
        <v>530</v>
      </c>
      <c r="W186" s="81" t="s">
        <v>199</v>
      </c>
      <c r="Y186" s="81" t="s">
        <v>207</v>
      </c>
      <c r="AC186" s="80" t="s">
        <v>530</v>
      </c>
      <c r="AD186" s="80" t="s">
        <v>530</v>
      </c>
      <c r="AE186" s="80" t="s">
        <v>530</v>
      </c>
      <c r="AF186" s="80" t="s">
        <v>530</v>
      </c>
    </row>
    <row r="187" spans="1:49" x14ac:dyDescent="0.25">
      <c r="A187" s="2" t="s">
        <v>631</v>
      </c>
      <c r="B187" s="2">
        <v>1</v>
      </c>
      <c r="C187" s="2" t="s">
        <v>632</v>
      </c>
      <c r="D187" s="23">
        <v>42969</v>
      </c>
      <c r="E187" s="43" t="s">
        <v>65</v>
      </c>
      <c r="F187" s="21">
        <v>0</v>
      </c>
      <c r="G187" s="21">
        <v>2.5</v>
      </c>
      <c r="H187">
        <v>1</v>
      </c>
      <c r="J187" s="25" t="s">
        <v>197</v>
      </c>
      <c r="V187" t="s">
        <v>198</v>
      </c>
      <c r="W187" t="s">
        <v>199</v>
      </c>
      <c r="X187" t="s">
        <v>202</v>
      </c>
      <c r="Y187" t="s">
        <v>202</v>
      </c>
      <c r="AV187" s="82">
        <v>41.7</v>
      </c>
      <c r="AW187" s="82">
        <v>38.5</v>
      </c>
    </row>
    <row r="188" spans="1:49" x14ac:dyDescent="0.25">
      <c r="A188" s="2" t="s">
        <v>633</v>
      </c>
      <c r="B188" s="2">
        <v>2</v>
      </c>
      <c r="C188" s="2" t="s">
        <v>634</v>
      </c>
      <c r="D188" s="23">
        <v>42969</v>
      </c>
      <c r="E188" s="43" t="s">
        <v>65</v>
      </c>
      <c r="F188" s="21">
        <v>0</v>
      </c>
      <c r="G188" s="21">
        <v>2.5</v>
      </c>
      <c r="H188">
        <v>1</v>
      </c>
      <c r="J188" s="25" t="s">
        <v>657</v>
      </c>
      <c r="V188" t="s">
        <v>202</v>
      </c>
      <c r="W188" t="s">
        <v>202</v>
      </c>
      <c r="X188" t="s">
        <v>202</v>
      </c>
      <c r="Y188" t="s">
        <v>202</v>
      </c>
      <c r="AV188" s="82">
        <v>55.7</v>
      </c>
      <c r="AW188" s="82">
        <v>51.9</v>
      </c>
    </row>
    <row r="189" spans="1:49" x14ac:dyDescent="0.25">
      <c r="A189" s="2" t="s">
        <v>635</v>
      </c>
      <c r="B189" s="2">
        <v>3</v>
      </c>
      <c r="C189" s="2" t="s">
        <v>636</v>
      </c>
      <c r="D189" s="23">
        <v>42969</v>
      </c>
      <c r="E189" s="43" t="s">
        <v>65</v>
      </c>
      <c r="F189" s="21">
        <v>0</v>
      </c>
      <c r="G189" s="21">
        <v>2.5</v>
      </c>
      <c r="H189">
        <v>2</v>
      </c>
      <c r="J189" s="42" t="s">
        <v>197</v>
      </c>
      <c r="V189" t="s">
        <v>202</v>
      </c>
      <c r="W189" t="s">
        <v>202</v>
      </c>
      <c r="X189" t="s">
        <v>202</v>
      </c>
      <c r="Y189" t="s">
        <v>202</v>
      </c>
      <c r="AV189" s="82">
        <v>53.2</v>
      </c>
      <c r="AW189" s="82">
        <v>49.2</v>
      </c>
    </row>
    <row r="190" spans="1:49" x14ac:dyDescent="0.25">
      <c r="A190" s="2" t="s">
        <v>637</v>
      </c>
      <c r="B190" s="2">
        <v>4</v>
      </c>
      <c r="C190" s="2" t="s">
        <v>638</v>
      </c>
      <c r="D190" s="23">
        <v>42969</v>
      </c>
      <c r="E190" s="43" t="s">
        <v>65</v>
      </c>
      <c r="F190" s="21">
        <v>0</v>
      </c>
      <c r="G190" s="21">
        <v>2.5</v>
      </c>
      <c r="H190">
        <v>2</v>
      </c>
      <c r="J190" s="42" t="s">
        <v>657</v>
      </c>
      <c r="V190" t="s">
        <v>202</v>
      </c>
      <c r="W190" t="s">
        <v>202</v>
      </c>
      <c r="X190" t="s">
        <v>202</v>
      </c>
      <c r="Y190" t="s">
        <v>198</v>
      </c>
      <c r="AV190" s="82">
        <v>58.6</v>
      </c>
      <c r="AW190" s="82">
        <v>54.4</v>
      </c>
    </row>
    <row r="191" spans="1:49" x14ac:dyDescent="0.25">
      <c r="A191" s="2" t="s">
        <v>639</v>
      </c>
      <c r="B191" s="2">
        <v>5</v>
      </c>
      <c r="C191" s="2" t="s">
        <v>640</v>
      </c>
      <c r="D191" s="23">
        <v>42969</v>
      </c>
      <c r="E191" s="43" t="s">
        <v>65</v>
      </c>
      <c r="F191" s="21">
        <v>0</v>
      </c>
      <c r="G191" s="21">
        <v>2.5</v>
      </c>
      <c r="H191">
        <v>3</v>
      </c>
      <c r="J191" s="42" t="s">
        <v>197</v>
      </c>
      <c r="V191" t="s">
        <v>202</v>
      </c>
      <c r="W191" t="s">
        <v>202</v>
      </c>
      <c r="X191" t="s">
        <v>202</v>
      </c>
      <c r="Y191" t="s">
        <v>202</v>
      </c>
      <c r="AV191" s="82">
        <v>44.5</v>
      </c>
      <c r="AW191" s="82">
        <v>41.3</v>
      </c>
    </row>
    <row r="192" spans="1:49" x14ac:dyDescent="0.25">
      <c r="A192" s="2" t="s">
        <v>641</v>
      </c>
      <c r="B192" s="2">
        <v>6</v>
      </c>
      <c r="C192" s="2" t="s">
        <v>642</v>
      </c>
      <c r="D192" s="23">
        <v>42969</v>
      </c>
      <c r="E192" s="43" t="s">
        <v>65</v>
      </c>
      <c r="F192" s="21">
        <v>0</v>
      </c>
      <c r="G192" s="21">
        <v>2.5</v>
      </c>
      <c r="H192">
        <v>3</v>
      </c>
      <c r="J192" s="42" t="s">
        <v>657</v>
      </c>
      <c r="V192" t="s">
        <v>202</v>
      </c>
      <c r="W192" t="s">
        <v>202</v>
      </c>
      <c r="X192" t="s">
        <v>202</v>
      </c>
      <c r="Y192" t="s">
        <v>202</v>
      </c>
      <c r="AV192" s="82">
        <v>48.7</v>
      </c>
      <c r="AW192" s="82">
        <v>45.4</v>
      </c>
    </row>
    <row r="193" spans="1:49" x14ac:dyDescent="0.25">
      <c r="A193" s="2" t="s">
        <v>643</v>
      </c>
      <c r="B193" s="2">
        <v>7</v>
      </c>
      <c r="C193" s="2" t="s">
        <v>644</v>
      </c>
      <c r="D193" s="23">
        <v>42969</v>
      </c>
      <c r="E193" s="43" t="s">
        <v>65</v>
      </c>
      <c r="F193" s="21">
        <v>0</v>
      </c>
      <c r="G193" s="21">
        <v>2.5</v>
      </c>
      <c r="H193">
        <v>4</v>
      </c>
      <c r="J193" s="42" t="s">
        <v>197</v>
      </c>
      <c r="V193" t="s">
        <v>202</v>
      </c>
      <c r="W193" t="s">
        <v>202</v>
      </c>
      <c r="X193" t="s">
        <v>202</v>
      </c>
      <c r="Y193" t="s">
        <v>202</v>
      </c>
      <c r="AV193" s="82">
        <v>43.5</v>
      </c>
      <c r="AW193" s="82">
        <v>40.1</v>
      </c>
    </row>
    <row r="194" spans="1:49" x14ac:dyDescent="0.25">
      <c r="A194" s="2" t="s">
        <v>645</v>
      </c>
      <c r="B194" s="2">
        <v>8</v>
      </c>
      <c r="C194" s="2" t="s">
        <v>646</v>
      </c>
      <c r="D194" s="23">
        <v>42969</v>
      </c>
      <c r="E194" s="43" t="s">
        <v>65</v>
      </c>
      <c r="F194" s="21">
        <v>0</v>
      </c>
      <c r="G194" s="21">
        <v>2.5</v>
      </c>
      <c r="H194">
        <v>4</v>
      </c>
      <c r="J194" s="42" t="s">
        <v>657</v>
      </c>
      <c r="V194" t="s">
        <v>202</v>
      </c>
      <c r="W194" t="s">
        <v>202</v>
      </c>
      <c r="X194" t="s">
        <v>202</v>
      </c>
      <c r="Y194" t="s">
        <v>198</v>
      </c>
      <c r="AV194" s="82">
        <v>49.4</v>
      </c>
      <c r="AW194" s="82">
        <v>45.9</v>
      </c>
    </row>
    <row r="195" spans="1:49" x14ac:dyDescent="0.25">
      <c r="A195" s="2" t="s">
        <v>647</v>
      </c>
      <c r="B195" s="2">
        <v>9</v>
      </c>
      <c r="C195" s="2" t="s">
        <v>648</v>
      </c>
      <c r="D195" s="23">
        <v>42969</v>
      </c>
      <c r="E195" s="43" t="s">
        <v>65</v>
      </c>
      <c r="F195" s="21">
        <v>0</v>
      </c>
      <c r="G195" s="21">
        <v>2.5</v>
      </c>
      <c r="H195">
        <v>5</v>
      </c>
      <c r="J195" s="42" t="s">
        <v>197</v>
      </c>
      <c r="V195" t="s">
        <v>202</v>
      </c>
      <c r="W195" t="s">
        <v>202</v>
      </c>
      <c r="X195" t="s">
        <v>202</v>
      </c>
      <c r="Y195" t="s">
        <v>202</v>
      </c>
      <c r="AV195" s="82">
        <v>39.1</v>
      </c>
      <c r="AW195" s="82">
        <v>36.4</v>
      </c>
    </row>
    <row r="196" spans="1:49" x14ac:dyDescent="0.25">
      <c r="A196" s="2" t="s">
        <v>649</v>
      </c>
      <c r="B196" s="2">
        <v>10</v>
      </c>
      <c r="C196" s="2" t="s">
        <v>650</v>
      </c>
      <c r="D196" s="23">
        <v>42969</v>
      </c>
      <c r="E196" s="43" t="s">
        <v>65</v>
      </c>
      <c r="F196" s="21">
        <v>0</v>
      </c>
      <c r="G196" s="21">
        <v>2.5</v>
      </c>
      <c r="H196">
        <v>5</v>
      </c>
      <c r="J196" s="42" t="s">
        <v>657</v>
      </c>
      <c r="V196" t="s">
        <v>202</v>
      </c>
      <c r="W196" t="s">
        <v>202</v>
      </c>
      <c r="X196" t="s">
        <v>202</v>
      </c>
      <c r="Y196" t="s">
        <v>202</v>
      </c>
      <c r="AV196" s="82">
        <v>37.6</v>
      </c>
      <c r="AW196" s="82">
        <v>35</v>
      </c>
    </row>
    <row r="197" spans="1:49" x14ac:dyDescent="0.25">
      <c r="A197" s="2" t="s">
        <v>651</v>
      </c>
      <c r="B197" s="2">
        <v>11</v>
      </c>
      <c r="C197" s="2" t="s">
        <v>652</v>
      </c>
      <c r="D197" s="23">
        <v>42969</v>
      </c>
      <c r="E197" s="43" t="s">
        <v>65</v>
      </c>
      <c r="F197" s="21">
        <v>0</v>
      </c>
      <c r="G197" s="21">
        <v>2.5</v>
      </c>
      <c r="H197">
        <v>6</v>
      </c>
      <c r="J197" s="42" t="s">
        <v>197</v>
      </c>
      <c r="V197" t="s">
        <v>202</v>
      </c>
      <c r="W197" t="s">
        <v>202</v>
      </c>
      <c r="X197" t="s">
        <v>202</v>
      </c>
      <c r="Y197" t="s">
        <v>202</v>
      </c>
      <c r="AV197" s="82">
        <v>37</v>
      </c>
      <c r="AW197" s="82">
        <v>34.700000000000003</v>
      </c>
    </row>
    <row r="198" spans="1:49" x14ac:dyDescent="0.25">
      <c r="A198" s="2" t="s">
        <v>653</v>
      </c>
      <c r="B198" s="2">
        <v>12</v>
      </c>
      <c r="C198" s="2" t="s">
        <v>654</v>
      </c>
      <c r="D198" s="23">
        <v>42969</v>
      </c>
      <c r="E198" s="43" t="s">
        <v>65</v>
      </c>
      <c r="F198" s="21">
        <v>0</v>
      </c>
      <c r="G198" s="21">
        <v>2.5</v>
      </c>
      <c r="H198">
        <v>6</v>
      </c>
      <c r="J198" s="42" t="s">
        <v>657</v>
      </c>
      <c r="V198" t="s">
        <v>202</v>
      </c>
      <c r="W198" t="s">
        <v>202</v>
      </c>
      <c r="X198" t="s">
        <v>202</v>
      </c>
      <c r="Y198" t="s">
        <v>202</v>
      </c>
      <c r="AV198" s="82">
        <v>44.6</v>
      </c>
      <c r="AW198" s="82">
        <v>42</v>
      </c>
    </row>
    <row r="199" spans="1:49" x14ac:dyDescent="0.25">
      <c r="A199" s="47" t="s">
        <v>675</v>
      </c>
      <c r="B199" s="47">
        <v>1</v>
      </c>
      <c r="C199" s="48" t="s">
        <v>676</v>
      </c>
      <c r="D199" s="117">
        <v>43042</v>
      </c>
      <c r="E199" s="19" t="s">
        <v>65</v>
      </c>
      <c r="F199" s="21">
        <v>0</v>
      </c>
      <c r="G199" s="21">
        <v>2.5</v>
      </c>
      <c r="H199">
        <v>1</v>
      </c>
      <c r="J199" s="25" t="s">
        <v>197</v>
      </c>
      <c r="K199" s="107" t="s">
        <v>530</v>
      </c>
      <c r="L199" s="108" t="s">
        <v>530</v>
      </c>
      <c r="M199" s="108" t="s">
        <v>530</v>
      </c>
      <c r="N199" s="108" t="s">
        <v>530</v>
      </c>
      <c r="O199" s="108" t="s">
        <v>530</v>
      </c>
      <c r="P199" s="108" t="s">
        <v>530</v>
      </c>
      <c r="Q199" s="108" t="s">
        <v>530</v>
      </c>
      <c r="R199" s="108" t="s">
        <v>530</v>
      </c>
      <c r="S199" s="108" t="s">
        <v>530</v>
      </c>
      <c r="T199" s="108" t="s">
        <v>530</v>
      </c>
      <c r="U199" s="108" t="s">
        <v>530</v>
      </c>
      <c r="V199" s="113" t="s">
        <v>202</v>
      </c>
      <c r="W199" s="113">
        <v>3</v>
      </c>
      <c r="X199" s="113">
        <v>5</v>
      </c>
      <c r="Y199" s="113">
        <v>8</v>
      </c>
      <c r="Z199" s="30">
        <v>0.29399999999999998</v>
      </c>
      <c r="AA199" s="113">
        <v>0.05</v>
      </c>
      <c r="AB199" s="19" t="s">
        <v>530</v>
      </c>
      <c r="AC199" s="19" t="s">
        <v>530</v>
      </c>
      <c r="AD199" s="19" t="s">
        <v>530</v>
      </c>
      <c r="AE199" s="19" t="s">
        <v>530</v>
      </c>
      <c r="AF199" s="19" t="s">
        <v>530</v>
      </c>
      <c r="AG199" s="19" t="s">
        <v>530</v>
      </c>
      <c r="AH199" s="19" t="s">
        <v>530</v>
      </c>
      <c r="AI199" s="19" t="s">
        <v>530</v>
      </c>
      <c r="AJ199" s="19" t="s">
        <v>530</v>
      </c>
      <c r="AK199" s="19" t="s">
        <v>530</v>
      </c>
      <c r="AL199" s="19" t="s">
        <v>530</v>
      </c>
      <c r="AM199" s="19" t="s">
        <v>530</v>
      </c>
      <c r="AN199" s="19" t="s">
        <v>530</v>
      </c>
      <c r="AO199" s="19" t="s">
        <v>530</v>
      </c>
      <c r="AP199" s="19" t="s">
        <v>530</v>
      </c>
      <c r="AV199" s="113">
        <v>50.1</v>
      </c>
      <c r="AW199" s="113">
        <v>46.1</v>
      </c>
    </row>
    <row r="200" spans="1:49" x14ac:dyDescent="0.25">
      <c r="A200" s="2" t="s">
        <v>677</v>
      </c>
      <c r="B200" s="2">
        <v>2</v>
      </c>
      <c r="C200" s="49" t="s">
        <v>678</v>
      </c>
      <c r="D200" s="117">
        <v>43042</v>
      </c>
      <c r="E200" s="20" t="s">
        <v>65</v>
      </c>
      <c r="F200" s="21">
        <v>0</v>
      </c>
      <c r="G200" s="21">
        <v>2.5</v>
      </c>
      <c r="H200">
        <v>1</v>
      </c>
      <c r="J200" s="25" t="s">
        <v>657</v>
      </c>
      <c r="K200" s="109" t="s">
        <v>530</v>
      </c>
      <c r="L200" s="110" t="s">
        <v>530</v>
      </c>
      <c r="M200" s="110" t="s">
        <v>530</v>
      </c>
      <c r="N200" s="110" t="s">
        <v>530</v>
      </c>
      <c r="O200" s="110" t="s">
        <v>530</v>
      </c>
      <c r="P200" s="110" t="s">
        <v>530</v>
      </c>
      <c r="Q200" s="110" t="s">
        <v>530</v>
      </c>
      <c r="R200" s="110" t="s">
        <v>530</v>
      </c>
      <c r="S200" s="110" t="s">
        <v>530</v>
      </c>
      <c r="T200" s="110" t="s">
        <v>530</v>
      </c>
      <c r="U200" s="110" t="s">
        <v>530</v>
      </c>
      <c r="V200" s="93" t="s">
        <v>202</v>
      </c>
      <c r="W200" s="93" t="s">
        <v>202</v>
      </c>
      <c r="X200" s="93">
        <v>8</v>
      </c>
      <c r="Y200" s="93">
        <v>12</v>
      </c>
      <c r="Z200" s="31">
        <v>0.31900000000000001</v>
      </c>
      <c r="AA200" s="93">
        <v>5.8999999999999997E-2</v>
      </c>
      <c r="AB200" s="20" t="s">
        <v>530</v>
      </c>
      <c r="AC200" s="20" t="s">
        <v>530</v>
      </c>
      <c r="AD200" s="20" t="s">
        <v>530</v>
      </c>
      <c r="AE200" s="20" t="s">
        <v>530</v>
      </c>
      <c r="AF200" s="20" t="s">
        <v>530</v>
      </c>
      <c r="AG200" s="20" t="s">
        <v>530</v>
      </c>
      <c r="AH200" s="20" t="s">
        <v>530</v>
      </c>
      <c r="AI200" s="20" t="s">
        <v>530</v>
      </c>
      <c r="AJ200" s="20" t="s">
        <v>530</v>
      </c>
      <c r="AK200" s="20" t="s">
        <v>530</v>
      </c>
      <c r="AL200" s="20" t="s">
        <v>530</v>
      </c>
      <c r="AM200" s="20" t="s">
        <v>530</v>
      </c>
      <c r="AN200" s="20" t="s">
        <v>530</v>
      </c>
      <c r="AO200" s="20" t="s">
        <v>530</v>
      </c>
      <c r="AP200" s="20" t="s">
        <v>530</v>
      </c>
      <c r="AV200" s="93">
        <v>56.7</v>
      </c>
      <c r="AW200" s="93">
        <v>52.4</v>
      </c>
    </row>
    <row r="201" spans="1:49" x14ac:dyDescent="0.25">
      <c r="A201" s="2" t="s">
        <v>679</v>
      </c>
      <c r="B201" s="2">
        <v>3</v>
      </c>
      <c r="C201" s="49" t="s">
        <v>680</v>
      </c>
      <c r="D201" s="117">
        <v>43042</v>
      </c>
      <c r="E201" s="20" t="s">
        <v>65</v>
      </c>
      <c r="F201" s="21">
        <v>0</v>
      </c>
      <c r="G201" s="21">
        <v>2.5</v>
      </c>
      <c r="H201">
        <v>2</v>
      </c>
      <c r="J201" s="42" t="s">
        <v>197</v>
      </c>
      <c r="K201" s="109" t="s">
        <v>530</v>
      </c>
      <c r="L201" s="110" t="s">
        <v>530</v>
      </c>
      <c r="M201" s="110" t="s">
        <v>530</v>
      </c>
      <c r="N201" s="110" t="s">
        <v>530</v>
      </c>
      <c r="O201" s="110" t="s">
        <v>530</v>
      </c>
      <c r="P201" s="110" t="s">
        <v>530</v>
      </c>
      <c r="Q201" s="110" t="s">
        <v>530</v>
      </c>
      <c r="R201" s="110" t="s">
        <v>530</v>
      </c>
      <c r="S201" s="110" t="s">
        <v>530</v>
      </c>
      <c r="T201" s="110" t="s">
        <v>530</v>
      </c>
      <c r="U201" s="110" t="s">
        <v>530</v>
      </c>
      <c r="V201" s="93" t="s">
        <v>202</v>
      </c>
      <c r="W201" s="93" t="s">
        <v>202</v>
      </c>
      <c r="X201" s="93">
        <v>4</v>
      </c>
      <c r="Y201" s="93">
        <v>6</v>
      </c>
      <c r="Z201" s="31">
        <v>0.30099999999999999</v>
      </c>
      <c r="AA201" s="93">
        <v>4.9000000000000002E-2</v>
      </c>
      <c r="AB201" s="20" t="s">
        <v>530</v>
      </c>
      <c r="AC201" s="20" t="s">
        <v>530</v>
      </c>
      <c r="AD201" s="20" t="s">
        <v>530</v>
      </c>
      <c r="AE201" s="20" t="s">
        <v>530</v>
      </c>
      <c r="AF201" s="20" t="s">
        <v>530</v>
      </c>
      <c r="AG201" s="20" t="s">
        <v>530</v>
      </c>
      <c r="AH201" s="20" t="s">
        <v>530</v>
      </c>
      <c r="AI201" s="20" t="s">
        <v>530</v>
      </c>
      <c r="AJ201" s="20" t="s">
        <v>530</v>
      </c>
      <c r="AK201" s="20" t="s">
        <v>530</v>
      </c>
      <c r="AL201" s="20" t="s">
        <v>530</v>
      </c>
      <c r="AM201" s="20" t="s">
        <v>530</v>
      </c>
      <c r="AN201" s="20" t="s">
        <v>530</v>
      </c>
      <c r="AO201" s="20" t="s">
        <v>530</v>
      </c>
      <c r="AP201" s="20" t="s">
        <v>530</v>
      </c>
      <c r="AV201" s="93">
        <v>51.9</v>
      </c>
      <c r="AW201" s="93">
        <v>47.7</v>
      </c>
    </row>
    <row r="202" spans="1:49" x14ac:dyDescent="0.25">
      <c r="A202" s="2" t="s">
        <v>681</v>
      </c>
      <c r="B202" s="2">
        <v>4</v>
      </c>
      <c r="C202" s="49" t="s">
        <v>682</v>
      </c>
      <c r="D202" s="117">
        <v>43042</v>
      </c>
      <c r="E202" s="20" t="s">
        <v>65</v>
      </c>
      <c r="F202" s="21">
        <v>0</v>
      </c>
      <c r="G202" s="21">
        <v>2.5</v>
      </c>
      <c r="H202">
        <v>2</v>
      </c>
      <c r="J202" s="42" t="s">
        <v>657</v>
      </c>
      <c r="K202" s="109" t="s">
        <v>530</v>
      </c>
      <c r="L202" s="110" t="s">
        <v>530</v>
      </c>
      <c r="M202" s="110" t="s">
        <v>530</v>
      </c>
      <c r="N202" s="110" t="s">
        <v>530</v>
      </c>
      <c r="O202" s="110" t="s">
        <v>530</v>
      </c>
      <c r="P202" s="110" t="s">
        <v>530</v>
      </c>
      <c r="Q202" s="110" t="s">
        <v>530</v>
      </c>
      <c r="R202" s="110" t="s">
        <v>530</v>
      </c>
      <c r="S202" s="110" t="s">
        <v>530</v>
      </c>
      <c r="T202" s="110" t="s">
        <v>530</v>
      </c>
      <c r="U202" s="110" t="s">
        <v>530</v>
      </c>
      <c r="V202" s="93" t="s">
        <v>202</v>
      </c>
      <c r="W202" s="93" t="s">
        <v>202</v>
      </c>
      <c r="X202" s="93">
        <v>13</v>
      </c>
      <c r="Y202" s="93">
        <v>20</v>
      </c>
      <c r="Z202" s="31">
        <v>0.33700000000000002</v>
      </c>
      <c r="AA202" s="93">
        <v>5.2999999999999999E-2</v>
      </c>
      <c r="AB202" s="20" t="s">
        <v>530</v>
      </c>
      <c r="AC202" s="20" t="s">
        <v>530</v>
      </c>
      <c r="AD202" s="20" t="s">
        <v>530</v>
      </c>
      <c r="AE202" s="20" t="s">
        <v>530</v>
      </c>
      <c r="AF202" s="20" t="s">
        <v>530</v>
      </c>
      <c r="AG202" s="20" t="s">
        <v>530</v>
      </c>
      <c r="AH202" s="20" t="s">
        <v>530</v>
      </c>
      <c r="AI202" s="20" t="s">
        <v>530</v>
      </c>
      <c r="AJ202" s="20" t="s">
        <v>530</v>
      </c>
      <c r="AK202" s="20" t="s">
        <v>530</v>
      </c>
      <c r="AL202" s="20" t="s">
        <v>530</v>
      </c>
      <c r="AM202" s="20" t="s">
        <v>530</v>
      </c>
      <c r="AN202" s="20" t="s">
        <v>530</v>
      </c>
      <c r="AO202" s="20" t="s">
        <v>530</v>
      </c>
      <c r="AP202" s="20" t="s">
        <v>530</v>
      </c>
      <c r="AV202" s="93">
        <v>57.4</v>
      </c>
      <c r="AW202" s="93">
        <v>52.7</v>
      </c>
    </row>
    <row r="203" spans="1:49" x14ac:dyDescent="0.25">
      <c r="A203" s="2" t="s">
        <v>683</v>
      </c>
      <c r="B203" s="2">
        <v>5</v>
      </c>
      <c r="C203" s="49" t="s">
        <v>684</v>
      </c>
      <c r="D203" s="117">
        <v>43042</v>
      </c>
      <c r="E203" s="20" t="s">
        <v>65</v>
      </c>
      <c r="F203" s="21">
        <v>0</v>
      </c>
      <c r="G203" s="21">
        <v>2.5</v>
      </c>
      <c r="H203">
        <v>3</v>
      </c>
      <c r="J203" s="42" t="s">
        <v>197</v>
      </c>
      <c r="K203" s="109" t="s">
        <v>530</v>
      </c>
      <c r="L203" s="110" t="s">
        <v>530</v>
      </c>
      <c r="M203" s="110" t="s">
        <v>530</v>
      </c>
      <c r="N203" s="110" t="s">
        <v>530</v>
      </c>
      <c r="O203" s="110" t="s">
        <v>530</v>
      </c>
      <c r="P203" s="110" t="s">
        <v>530</v>
      </c>
      <c r="Q203" s="110" t="s">
        <v>530</v>
      </c>
      <c r="R203" s="110" t="s">
        <v>530</v>
      </c>
      <c r="S203" s="110" t="s">
        <v>530</v>
      </c>
      <c r="T203" s="110" t="s">
        <v>530</v>
      </c>
      <c r="U203" s="110" t="s">
        <v>530</v>
      </c>
      <c r="V203" s="93" t="s">
        <v>202</v>
      </c>
      <c r="W203" s="93" t="s">
        <v>202</v>
      </c>
      <c r="X203" s="93">
        <v>4</v>
      </c>
      <c r="Y203" s="93">
        <v>6</v>
      </c>
      <c r="Z203" s="31">
        <v>0.26700000000000002</v>
      </c>
      <c r="AA203" s="93">
        <v>4.5999999999999999E-2</v>
      </c>
      <c r="AB203" s="20" t="s">
        <v>530</v>
      </c>
      <c r="AC203" s="20" t="s">
        <v>530</v>
      </c>
      <c r="AD203" s="20" t="s">
        <v>530</v>
      </c>
      <c r="AE203" s="20" t="s">
        <v>530</v>
      </c>
      <c r="AF203" s="20" t="s">
        <v>530</v>
      </c>
      <c r="AG203" s="20" t="s">
        <v>530</v>
      </c>
      <c r="AH203" s="20" t="s">
        <v>530</v>
      </c>
      <c r="AI203" s="20" t="s">
        <v>530</v>
      </c>
      <c r="AJ203" s="20" t="s">
        <v>530</v>
      </c>
      <c r="AK203" s="20" t="s">
        <v>530</v>
      </c>
      <c r="AL203" s="20" t="s">
        <v>530</v>
      </c>
      <c r="AM203" s="20" t="s">
        <v>530</v>
      </c>
      <c r="AN203" s="20" t="s">
        <v>530</v>
      </c>
      <c r="AO203" s="20" t="s">
        <v>530</v>
      </c>
      <c r="AP203" s="20" t="s">
        <v>530</v>
      </c>
      <c r="AV203" s="93">
        <v>47.2</v>
      </c>
      <c r="AW203" s="93">
        <v>43.2</v>
      </c>
    </row>
    <row r="204" spans="1:49" x14ac:dyDescent="0.25">
      <c r="A204" s="2" t="s">
        <v>685</v>
      </c>
      <c r="B204" s="2">
        <v>6</v>
      </c>
      <c r="C204" s="49" t="s">
        <v>686</v>
      </c>
      <c r="D204" s="117">
        <v>43042</v>
      </c>
      <c r="E204" s="20" t="s">
        <v>65</v>
      </c>
      <c r="F204" s="21">
        <v>0</v>
      </c>
      <c r="G204" s="21">
        <v>2.5</v>
      </c>
      <c r="H204">
        <v>3</v>
      </c>
      <c r="J204" s="42" t="s">
        <v>657</v>
      </c>
      <c r="K204" s="109" t="s">
        <v>530</v>
      </c>
      <c r="L204" s="110" t="s">
        <v>530</v>
      </c>
      <c r="M204" s="110" t="s">
        <v>530</v>
      </c>
      <c r="N204" s="110" t="s">
        <v>530</v>
      </c>
      <c r="O204" s="110" t="s">
        <v>530</v>
      </c>
      <c r="P204" s="110" t="s">
        <v>530</v>
      </c>
      <c r="Q204" s="110" t="s">
        <v>530</v>
      </c>
      <c r="R204" s="110" t="s">
        <v>530</v>
      </c>
      <c r="S204" s="110" t="s">
        <v>530</v>
      </c>
      <c r="T204" s="110" t="s">
        <v>530</v>
      </c>
      <c r="U204" s="110" t="s">
        <v>530</v>
      </c>
      <c r="V204" s="93" t="s">
        <v>202</v>
      </c>
      <c r="W204" s="93" t="s">
        <v>202</v>
      </c>
      <c r="X204" s="93">
        <v>7</v>
      </c>
      <c r="Y204" s="93">
        <v>10</v>
      </c>
      <c r="Z204" s="31">
        <v>0.32600000000000001</v>
      </c>
      <c r="AA204" s="93">
        <v>5.5E-2</v>
      </c>
      <c r="AB204" s="20" t="s">
        <v>530</v>
      </c>
      <c r="AC204" s="20" t="s">
        <v>530</v>
      </c>
      <c r="AD204" s="20" t="s">
        <v>530</v>
      </c>
      <c r="AE204" s="20" t="s">
        <v>530</v>
      </c>
      <c r="AF204" s="20" t="s">
        <v>530</v>
      </c>
      <c r="AG204" s="20" t="s">
        <v>530</v>
      </c>
      <c r="AH204" s="20" t="s">
        <v>530</v>
      </c>
      <c r="AI204" s="20" t="s">
        <v>530</v>
      </c>
      <c r="AJ204" s="20" t="s">
        <v>530</v>
      </c>
      <c r="AK204" s="20" t="s">
        <v>530</v>
      </c>
      <c r="AL204" s="20" t="s">
        <v>530</v>
      </c>
      <c r="AM204" s="20" t="s">
        <v>530</v>
      </c>
      <c r="AN204" s="20" t="s">
        <v>530</v>
      </c>
      <c r="AO204" s="20" t="s">
        <v>530</v>
      </c>
      <c r="AP204" s="20" t="s">
        <v>530</v>
      </c>
      <c r="AV204" s="93">
        <v>48.9</v>
      </c>
      <c r="AW204" s="93">
        <v>45</v>
      </c>
    </row>
    <row r="205" spans="1:49" x14ac:dyDescent="0.25">
      <c r="A205" s="2" t="s">
        <v>687</v>
      </c>
      <c r="B205" s="2">
        <v>7</v>
      </c>
      <c r="C205" s="49" t="s">
        <v>688</v>
      </c>
      <c r="D205" s="117">
        <v>43042</v>
      </c>
      <c r="E205" s="20" t="s">
        <v>65</v>
      </c>
      <c r="F205" s="21">
        <v>0</v>
      </c>
      <c r="G205" s="21">
        <v>2.5</v>
      </c>
      <c r="H205">
        <v>4</v>
      </c>
      <c r="J205" s="42" t="s">
        <v>197</v>
      </c>
      <c r="K205" s="109" t="s">
        <v>530</v>
      </c>
      <c r="L205" s="110" t="s">
        <v>530</v>
      </c>
      <c r="M205" s="110" t="s">
        <v>530</v>
      </c>
      <c r="N205" s="110" t="s">
        <v>530</v>
      </c>
      <c r="O205" s="110" t="s">
        <v>530</v>
      </c>
      <c r="P205" s="110" t="s">
        <v>530</v>
      </c>
      <c r="Q205" s="110" t="s">
        <v>530</v>
      </c>
      <c r="R205" s="110" t="s">
        <v>530</v>
      </c>
      <c r="S205" s="110" t="s">
        <v>530</v>
      </c>
      <c r="T205" s="110" t="s">
        <v>530</v>
      </c>
      <c r="U205" s="110" t="s">
        <v>530</v>
      </c>
      <c r="V205" s="93" t="s">
        <v>202</v>
      </c>
      <c r="W205" s="93" t="s">
        <v>202</v>
      </c>
      <c r="X205" s="93">
        <v>5</v>
      </c>
      <c r="Y205" s="93">
        <v>7</v>
      </c>
      <c r="Z205" s="31">
        <v>0.252</v>
      </c>
      <c r="AA205" s="93">
        <v>4.2999999999999997E-2</v>
      </c>
      <c r="AB205" s="20" t="s">
        <v>530</v>
      </c>
      <c r="AC205" s="20" t="s">
        <v>530</v>
      </c>
      <c r="AD205" s="20" t="s">
        <v>530</v>
      </c>
      <c r="AE205" s="20" t="s">
        <v>530</v>
      </c>
      <c r="AF205" s="20" t="s">
        <v>530</v>
      </c>
      <c r="AG205" s="20" t="s">
        <v>530</v>
      </c>
      <c r="AH205" s="20" t="s">
        <v>530</v>
      </c>
      <c r="AI205" s="20" t="s">
        <v>530</v>
      </c>
      <c r="AJ205" s="20" t="s">
        <v>530</v>
      </c>
      <c r="AK205" s="20" t="s">
        <v>530</v>
      </c>
      <c r="AL205" s="20" t="s">
        <v>530</v>
      </c>
      <c r="AM205" s="20" t="s">
        <v>530</v>
      </c>
      <c r="AN205" s="20" t="s">
        <v>530</v>
      </c>
      <c r="AO205" s="20" t="s">
        <v>530</v>
      </c>
      <c r="AP205" s="20" t="s">
        <v>530</v>
      </c>
      <c r="AV205" s="93">
        <v>41.4</v>
      </c>
      <c r="AW205" s="93">
        <v>38.200000000000003</v>
      </c>
    </row>
    <row r="206" spans="1:49" x14ac:dyDescent="0.25">
      <c r="A206" s="2" t="s">
        <v>689</v>
      </c>
      <c r="B206" s="2">
        <v>8</v>
      </c>
      <c r="C206" s="49" t="s">
        <v>690</v>
      </c>
      <c r="D206" s="117">
        <v>43042</v>
      </c>
      <c r="E206" s="20" t="s">
        <v>65</v>
      </c>
      <c r="F206" s="21">
        <v>0</v>
      </c>
      <c r="G206" s="21">
        <v>2.5</v>
      </c>
      <c r="H206">
        <v>4</v>
      </c>
      <c r="J206" s="42" t="s">
        <v>657</v>
      </c>
      <c r="K206" s="109" t="s">
        <v>530</v>
      </c>
      <c r="L206" s="110" t="s">
        <v>530</v>
      </c>
      <c r="M206" s="110" t="s">
        <v>530</v>
      </c>
      <c r="N206" s="110" t="s">
        <v>530</v>
      </c>
      <c r="O206" s="110" t="s">
        <v>530</v>
      </c>
      <c r="P206" s="110" t="s">
        <v>530</v>
      </c>
      <c r="Q206" s="110" t="s">
        <v>530</v>
      </c>
      <c r="R206" s="110" t="s">
        <v>530</v>
      </c>
      <c r="S206" s="110" t="s">
        <v>530</v>
      </c>
      <c r="T206" s="110" t="s">
        <v>530</v>
      </c>
      <c r="U206" s="110" t="s">
        <v>530</v>
      </c>
      <c r="V206" s="93" t="s">
        <v>202</v>
      </c>
      <c r="W206" s="93" t="s">
        <v>202</v>
      </c>
      <c r="X206" s="93">
        <v>7</v>
      </c>
      <c r="Y206" s="93">
        <v>10</v>
      </c>
      <c r="Z206" s="31">
        <v>0.307</v>
      </c>
      <c r="AA206" s="93">
        <v>5.0999999999999997E-2</v>
      </c>
      <c r="AB206" s="20" t="s">
        <v>530</v>
      </c>
      <c r="AC206" s="20" t="s">
        <v>530</v>
      </c>
      <c r="AD206" s="20" t="s">
        <v>530</v>
      </c>
      <c r="AE206" s="20" t="s">
        <v>530</v>
      </c>
      <c r="AF206" s="20" t="s">
        <v>530</v>
      </c>
      <c r="AG206" s="20" t="s">
        <v>530</v>
      </c>
      <c r="AH206" s="20" t="s">
        <v>530</v>
      </c>
      <c r="AI206" s="20" t="s">
        <v>530</v>
      </c>
      <c r="AJ206" s="20" t="s">
        <v>530</v>
      </c>
      <c r="AK206" s="20" t="s">
        <v>530</v>
      </c>
      <c r="AL206" s="20" t="s">
        <v>530</v>
      </c>
      <c r="AM206" s="20" t="s">
        <v>530</v>
      </c>
      <c r="AN206" s="20" t="s">
        <v>530</v>
      </c>
      <c r="AO206" s="20" t="s">
        <v>530</v>
      </c>
      <c r="AP206" s="20" t="s">
        <v>530</v>
      </c>
      <c r="AV206" s="93">
        <v>46.4</v>
      </c>
      <c r="AW206" s="93">
        <v>42.6</v>
      </c>
    </row>
    <row r="207" spans="1:49" x14ac:dyDescent="0.25">
      <c r="A207" s="2" t="s">
        <v>691</v>
      </c>
      <c r="B207" s="2">
        <v>9</v>
      </c>
      <c r="C207" s="49" t="s">
        <v>692</v>
      </c>
      <c r="D207" s="117">
        <v>43042</v>
      </c>
      <c r="E207" s="20" t="s">
        <v>65</v>
      </c>
      <c r="F207" s="21">
        <v>0</v>
      </c>
      <c r="G207" s="21">
        <v>2.5</v>
      </c>
      <c r="H207">
        <v>5</v>
      </c>
      <c r="J207" s="42" t="s">
        <v>197</v>
      </c>
      <c r="K207" s="109" t="s">
        <v>530</v>
      </c>
      <c r="L207" s="110" t="s">
        <v>530</v>
      </c>
      <c r="M207" s="110" t="s">
        <v>530</v>
      </c>
      <c r="N207" s="110" t="s">
        <v>530</v>
      </c>
      <c r="O207" s="110" t="s">
        <v>530</v>
      </c>
      <c r="P207" s="110" t="s">
        <v>530</v>
      </c>
      <c r="Q207" s="110" t="s">
        <v>530</v>
      </c>
      <c r="R207" s="110" t="s">
        <v>530</v>
      </c>
      <c r="S207" s="110" t="s">
        <v>530</v>
      </c>
      <c r="T207" s="110" t="s">
        <v>530</v>
      </c>
      <c r="U207" s="110" t="s">
        <v>530</v>
      </c>
      <c r="V207" s="93">
        <v>2</v>
      </c>
      <c r="W207" s="93">
        <v>3</v>
      </c>
      <c r="X207" s="93">
        <v>9</v>
      </c>
      <c r="Y207" s="93">
        <v>12</v>
      </c>
      <c r="Z207" s="31">
        <v>0.24</v>
      </c>
      <c r="AA207" s="93">
        <v>3.7999999999999999E-2</v>
      </c>
      <c r="AB207" s="20" t="s">
        <v>530</v>
      </c>
      <c r="AC207" s="20" t="s">
        <v>530</v>
      </c>
      <c r="AD207" s="20" t="s">
        <v>530</v>
      </c>
      <c r="AE207" s="20" t="s">
        <v>530</v>
      </c>
      <c r="AF207" s="20" t="s">
        <v>530</v>
      </c>
      <c r="AG207" s="20" t="s">
        <v>530</v>
      </c>
      <c r="AH207" s="20" t="s">
        <v>530</v>
      </c>
      <c r="AI207" s="20" t="s">
        <v>530</v>
      </c>
      <c r="AJ207" s="20" t="s">
        <v>530</v>
      </c>
      <c r="AK207" s="20" t="s">
        <v>530</v>
      </c>
      <c r="AL207" s="20" t="s">
        <v>530</v>
      </c>
      <c r="AM207" s="20" t="s">
        <v>530</v>
      </c>
      <c r="AN207" s="20" t="s">
        <v>530</v>
      </c>
      <c r="AO207" s="20" t="s">
        <v>530</v>
      </c>
      <c r="AP207" s="20" t="s">
        <v>530</v>
      </c>
      <c r="AV207" s="93">
        <v>38.5</v>
      </c>
      <c r="AW207" s="93">
        <v>35.299999999999997</v>
      </c>
    </row>
    <row r="208" spans="1:49" x14ac:dyDescent="0.25">
      <c r="A208" s="2" t="s">
        <v>693</v>
      </c>
      <c r="B208" s="2">
        <v>10</v>
      </c>
      <c r="C208" s="49" t="s">
        <v>694</v>
      </c>
      <c r="D208" s="117">
        <v>43042</v>
      </c>
      <c r="E208" s="20" t="s">
        <v>65</v>
      </c>
      <c r="F208" s="21">
        <v>0</v>
      </c>
      <c r="G208" s="21">
        <v>2.5</v>
      </c>
      <c r="H208">
        <v>5</v>
      </c>
      <c r="J208" s="42" t="s">
        <v>657</v>
      </c>
      <c r="K208" s="109" t="s">
        <v>530</v>
      </c>
      <c r="L208" s="110" t="s">
        <v>530</v>
      </c>
      <c r="M208" s="110" t="s">
        <v>530</v>
      </c>
      <c r="N208" s="110" t="s">
        <v>530</v>
      </c>
      <c r="O208" s="110" t="s">
        <v>530</v>
      </c>
      <c r="P208" s="110" t="s">
        <v>530</v>
      </c>
      <c r="Q208" s="110" t="s">
        <v>530</v>
      </c>
      <c r="R208" s="110" t="s">
        <v>530</v>
      </c>
      <c r="S208" s="110" t="s">
        <v>530</v>
      </c>
      <c r="T208" s="110" t="s">
        <v>530</v>
      </c>
      <c r="U208" s="110" t="s">
        <v>530</v>
      </c>
      <c r="V208" s="93" t="s">
        <v>202</v>
      </c>
      <c r="W208" s="93" t="s">
        <v>202</v>
      </c>
      <c r="X208" s="93">
        <v>6</v>
      </c>
      <c r="Y208" s="93">
        <v>8</v>
      </c>
      <c r="Z208" s="31">
        <v>0.27600000000000002</v>
      </c>
      <c r="AA208" s="93">
        <v>4.5999999999999999E-2</v>
      </c>
      <c r="AB208" s="20" t="s">
        <v>530</v>
      </c>
      <c r="AC208" s="20" t="s">
        <v>530</v>
      </c>
      <c r="AD208" s="20" t="s">
        <v>530</v>
      </c>
      <c r="AE208" s="20" t="s">
        <v>530</v>
      </c>
      <c r="AF208" s="20" t="s">
        <v>530</v>
      </c>
      <c r="AG208" s="20" t="s">
        <v>530</v>
      </c>
      <c r="AH208" s="20" t="s">
        <v>530</v>
      </c>
      <c r="AI208" s="20" t="s">
        <v>530</v>
      </c>
      <c r="AJ208" s="20" t="s">
        <v>530</v>
      </c>
      <c r="AK208" s="20" t="s">
        <v>530</v>
      </c>
      <c r="AL208" s="20" t="s">
        <v>530</v>
      </c>
      <c r="AM208" s="20" t="s">
        <v>530</v>
      </c>
      <c r="AN208" s="20" t="s">
        <v>530</v>
      </c>
      <c r="AO208" s="20" t="s">
        <v>530</v>
      </c>
      <c r="AP208" s="20" t="s">
        <v>530</v>
      </c>
      <c r="AV208" s="93">
        <v>40.6</v>
      </c>
      <c r="AW208" s="93">
        <v>37.5</v>
      </c>
    </row>
    <row r="209" spans="1:49" x14ac:dyDescent="0.25">
      <c r="A209" s="2" t="s">
        <v>695</v>
      </c>
      <c r="B209" s="2">
        <v>11</v>
      </c>
      <c r="C209" s="49" t="s">
        <v>696</v>
      </c>
      <c r="D209" s="117">
        <v>43042</v>
      </c>
      <c r="E209" s="20" t="s">
        <v>65</v>
      </c>
      <c r="F209" s="21">
        <v>0</v>
      </c>
      <c r="G209" s="21">
        <v>2.5</v>
      </c>
      <c r="H209">
        <v>6</v>
      </c>
      <c r="J209" s="42" t="s">
        <v>197</v>
      </c>
      <c r="K209" s="109" t="s">
        <v>530</v>
      </c>
      <c r="L209" s="110" t="s">
        <v>530</v>
      </c>
      <c r="M209" s="110" t="s">
        <v>530</v>
      </c>
      <c r="N209" s="110" t="s">
        <v>530</v>
      </c>
      <c r="O209" s="110" t="s">
        <v>530</v>
      </c>
      <c r="P209" s="110" t="s">
        <v>530</v>
      </c>
      <c r="Q209" s="110" t="s">
        <v>530</v>
      </c>
      <c r="R209" s="110" t="s">
        <v>530</v>
      </c>
      <c r="S209" s="110" t="s">
        <v>530</v>
      </c>
      <c r="T209" s="110" t="s">
        <v>530</v>
      </c>
      <c r="U209" s="110" t="s">
        <v>530</v>
      </c>
      <c r="V209" s="93" t="s">
        <v>202</v>
      </c>
      <c r="W209" s="93" t="s">
        <v>202</v>
      </c>
      <c r="X209" s="93">
        <v>4</v>
      </c>
      <c r="Y209" s="93">
        <v>6</v>
      </c>
      <c r="Z209" s="31">
        <v>0.218</v>
      </c>
      <c r="AA209" s="93">
        <v>3.7999999999999999E-2</v>
      </c>
      <c r="AB209" s="20" t="s">
        <v>530</v>
      </c>
      <c r="AC209" s="20" t="s">
        <v>530</v>
      </c>
      <c r="AD209" s="20" t="s">
        <v>530</v>
      </c>
      <c r="AE209" s="20" t="s">
        <v>530</v>
      </c>
      <c r="AF209" s="20" t="s">
        <v>530</v>
      </c>
      <c r="AG209" s="20" t="s">
        <v>530</v>
      </c>
      <c r="AH209" s="20" t="s">
        <v>530</v>
      </c>
      <c r="AI209" s="20" t="s">
        <v>530</v>
      </c>
      <c r="AJ209" s="20" t="s">
        <v>530</v>
      </c>
      <c r="AK209" s="20" t="s">
        <v>530</v>
      </c>
      <c r="AL209" s="20" t="s">
        <v>530</v>
      </c>
      <c r="AM209" s="20" t="s">
        <v>530</v>
      </c>
      <c r="AN209" s="20" t="s">
        <v>530</v>
      </c>
      <c r="AO209" s="20" t="s">
        <v>530</v>
      </c>
      <c r="AP209" s="20" t="s">
        <v>530</v>
      </c>
      <c r="AV209" s="93">
        <v>34.299999999999997</v>
      </c>
      <c r="AW209" s="93">
        <v>31.8</v>
      </c>
    </row>
    <row r="210" spans="1:49" x14ac:dyDescent="0.25">
      <c r="A210" s="2" t="s">
        <v>697</v>
      </c>
      <c r="B210" s="2">
        <v>12</v>
      </c>
      <c r="C210" s="49" t="s">
        <v>698</v>
      </c>
      <c r="D210" s="117">
        <v>43042</v>
      </c>
      <c r="E210" s="20" t="s">
        <v>65</v>
      </c>
      <c r="F210" s="21">
        <v>0</v>
      </c>
      <c r="G210" s="21">
        <v>2.5</v>
      </c>
      <c r="H210">
        <v>6</v>
      </c>
      <c r="J210" s="42" t="s">
        <v>657</v>
      </c>
      <c r="K210" s="109" t="s">
        <v>530</v>
      </c>
      <c r="L210" s="110" t="s">
        <v>530</v>
      </c>
      <c r="M210" s="110" t="s">
        <v>530</v>
      </c>
      <c r="N210" s="110" t="s">
        <v>530</v>
      </c>
      <c r="O210" s="110" t="s">
        <v>530</v>
      </c>
      <c r="P210" s="110" t="s">
        <v>530</v>
      </c>
      <c r="Q210" s="110" t="s">
        <v>530</v>
      </c>
      <c r="R210" s="110" t="s">
        <v>530</v>
      </c>
      <c r="S210" s="110" t="s">
        <v>530</v>
      </c>
      <c r="T210" s="110" t="s">
        <v>530</v>
      </c>
      <c r="U210" s="110" t="s">
        <v>530</v>
      </c>
      <c r="V210" s="93" t="s">
        <v>202</v>
      </c>
      <c r="W210" s="93" t="s">
        <v>202</v>
      </c>
      <c r="X210" s="93">
        <v>7</v>
      </c>
      <c r="Y210" s="93">
        <v>9</v>
      </c>
      <c r="Z210" s="31">
        <v>0.20599999999999999</v>
      </c>
      <c r="AA210" s="93">
        <v>3.6999999999999998E-2</v>
      </c>
      <c r="AB210" s="20" t="s">
        <v>530</v>
      </c>
      <c r="AC210" s="20" t="s">
        <v>530</v>
      </c>
      <c r="AD210" s="20" t="s">
        <v>530</v>
      </c>
      <c r="AE210" s="20" t="s">
        <v>530</v>
      </c>
      <c r="AF210" s="20" t="s">
        <v>530</v>
      </c>
      <c r="AG210" s="20" t="s">
        <v>530</v>
      </c>
      <c r="AH210" s="20" t="s">
        <v>530</v>
      </c>
      <c r="AI210" s="20" t="s">
        <v>530</v>
      </c>
      <c r="AJ210" s="20" t="s">
        <v>530</v>
      </c>
      <c r="AK210" s="20" t="s">
        <v>530</v>
      </c>
      <c r="AL210" s="20" t="s">
        <v>530</v>
      </c>
      <c r="AM210" s="20" t="s">
        <v>530</v>
      </c>
      <c r="AN210" s="20" t="s">
        <v>530</v>
      </c>
      <c r="AO210" s="20" t="s">
        <v>530</v>
      </c>
      <c r="AP210" s="20" t="s">
        <v>530</v>
      </c>
      <c r="AV210" s="93">
        <v>41</v>
      </c>
      <c r="AW210" s="93">
        <v>38.299999999999997</v>
      </c>
    </row>
    <row r="211" spans="1:49" x14ac:dyDescent="0.25">
      <c r="A211" s="2" t="s">
        <v>699</v>
      </c>
      <c r="B211" s="2">
        <v>13</v>
      </c>
      <c r="C211" s="49" t="s">
        <v>700</v>
      </c>
      <c r="D211" s="117">
        <v>43042</v>
      </c>
      <c r="E211" s="20" t="s">
        <v>66</v>
      </c>
      <c r="F211" s="21">
        <v>0</v>
      </c>
      <c r="G211" s="21">
        <v>10</v>
      </c>
      <c r="H211">
        <v>1</v>
      </c>
      <c r="I211">
        <v>1</v>
      </c>
      <c r="J211" s="42" t="s">
        <v>197</v>
      </c>
      <c r="K211" s="115">
        <v>5.28</v>
      </c>
      <c r="L211" s="31">
        <v>0.02</v>
      </c>
      <c r="M211" s="27" t="s">
        <v>880</v>
      </c>
      <c r="N211" s="31">
        <v>2</v>
      </c>
      <c r="O211" s="31">
        <v>79</v>
      </c>
      <c r="P211" s="27" t="s">
        <v>881</v>
      </c>
      <c r="Q211" s="27" t="s">
        <v>881</v>
      </c>
      <c r="R211" s="31">
        <v>159</v>
      </c>
      <c r="S211" s="31">
        <v>6.76</v>
      </c>
      <c r="T211" s="31">
        <v>7.68</v>
      </c>
      <c r="U211" s="31">
        <v>0.36</v>
      </c>
      <c r="V211" s="93" t="s">
        <v>202</v>
      </c>
      <c r="W211" s="93">
        <v>2</v>
      </c>
      <c r="X211" s="93">
        <v>2</v>
      </c>
      <c r="Y211" s="93">
        <v>4</v>
      </c>
      <c r="Z211" s="31">
        <v>0.371</v>
      </c>
      <c r="AA211" s="93">
        <v>6.4000000000000001E-2</v>
      </c>
      <c r="AB211" s="93">
        <v>17</v>
      </c>
      <c r="AC211" s="93">
        <v>0.92200000000000004</v>
      </c>
      <c r="AD211" s="93">
        <v>0.14199999999999999</v>
      </c>
      <c r="AE211" s="93">
        <v>0.15</v>
      </c>
      <c r="AF211" s="93" t="s">
        <v>538</v>
      </c>
      <c r="AG211" s="93" t="s">
        <v>538</v>
      </c>
      <c r="AH211" s="93">
        <v>2.71</v>
      </c>
      <c r="AI211" s="93">
        <v>58.7</v>
      </c>
      <c r="AJ211" s="93">
        <v>3.32</v>
      </c>
      <c r="AK211" s="93">
        <v>4.6100000000000003</v>
      </c>
      <c r="AL211" s="93">
        <v>1.73</v>
      </c>
      <c r="AM211" s="93">
        <v>0.5</v>
      </c>
      <c r="AN211" s="93">
        <v>0.2</v>
      </c>
      <c r="AO211" s="93">
        <v>106</v>
      </c>
      <c r="AP211" s="93" t="s">
        <v>896</v>
      </c>
      <c r="AV211" s="93">
        <v>50.9</v>
      </c>
      <c r="AW211" s="93">
        <v>46.5</v>
      </c>
    </row>
    <row r="212" spans="1:49" x14ac:dyDescent="0.25">
      <c r="A212" s="2" t="s">
        <v>701</v>
      </c>
      <c r="B212" s="2">
        <v>14</v>
      </c>
      <c r="C212" s="49" t="s">
        <v>702</v>
      </c>
      <c r="D212" s="117">
        <v>43042</v>
      </c>
      <c r="E212" s="20" t="s">
        <v>666</v>
      </c>
      <c r="F212" s="21">
        <v>10</v>
      </c>
      <c r="G212" s="21">
        <v>20</v>
      </c>
      <c r="H212">
        <v>1</v>
      </c>
      <c r="I212">
        <v>1</v>
      </c>
      <c r="J212" s="42" t="s">
        <v>197</v>
      </c>
      <c r="K212" s="109" t="s">
        <v>530</v>
      </c>
      <c r="L212" s="110" t="s">
        <v>530</v>
      </c>
      <c r="M212" s="110" t="s">
        <v>530</v>
      </c>
      <c r="N212" s="110" t="s">
        <v>530</v>
      </c>
      <c r="O212" s="110" t="s">
        <v>530</v>
      </c>
      <c r="P212" s="110" t="s">
        <v>530</v>
      </c>
      <c r="Q212" s="110" t="s">
        <v>530</v>
      </c>
      <c r="R212" s="110" t="s">
        <v>530</v>
      </c>
      <c r="S212" s="110" t="s">
        <v>530</v>
      </c>
      <c r="T212" s="110" t="s">
        <v>530</v>
      </c>
      <c r="U212" s="110" t="s">
        <v>530</v>
      </c>
      <c r="V212" s="93" t="s">
        <v>202</v>
      </c>
      <c r="W212" s="93" t="s">
        <v>202</v>
      </c>
      <c r="X212" s="93">
        <v>3</v>
      </c>
      <c r="Y212" s="93">
        <v>4</v>
      </c>
      <c r="Z212" s="31">
        <v>0.33</v>
      </c>
      <c r="AA212" s="93">
        <v>5.8999999999999997E-2</v>
      </c>
      <c r="AB212" s="20" t="s">
        <v>530</v>
      </c>
      <c r="AC212" s="20" t="s">
        <v>530</v>
      </c>
      <c r="AD212" s="20" t="s">
        <v>530</v>
      </c>
      <c r="AE212" s="20" t="s">
        <v>530</v>
      </c>
      <c r="AF212" s="20" t="s">
        <v>530</v>
      </c>
      <c r="AG212" s="20" t="s">
        <v>530</v>
      </c>
      <c r="AH212" s="20" t="s">
        <v>530</v>
      </c>
      <c r="AI212" s="20" t="s">
        <v>530</v>
      </c>
      <c r="AJ212" s="20" t="s">
        <v>530</v>
      </c>
      <c r="AK212" s="20" t="s">
        <v>530</v>
      </c>
      <c r="AL212" s="20" t="s">
        <v>530</v>
      </c>
      <c r="AM212" s="20" t="s">
        <v>530</v>
      </c>
      <c r="AN212" s="20" t="s">
        <v>530</v>
      </c>
      <c r="AO212" s="20" t="s">
        <v>530</v>
      </c>
      <c r="AP212" s="20" t="s">
        <v>530</v>
      </c>
      <c r="AV212" s="93">
        <v>46.9</v>
      </c>
      <c r="AW212" s="93">
        <v>42.8</v>
      </c>
    </row>
    <row r="213" spans="1:49" x14ac:dyDescent="0.25">
      <c r="A213" s="2" t="s">
        <v>703</v>
      </c>
      <c r="B213" s="2">
        <v>15</v>
      </c>
      <c r="C213" s="49" t="s">
        <v>704</v>
      </c>
      <c r="D213" s="117">
        <v>43042</v>
      </c>
      <c r="E213" s="20" t="s">
        <v>667</v>
      </c>
      <c r="F213" s="21">
        <v>20</v>
      </c>
      <c r="G213" s="21">
        <v>30</v>
      </c>
      <c r="H213">
        <v>1</v>
      </c>
      <c r="I213">
        <v>1</v>
      </c>
      <c r="J213" s="42" t="s">
        <v>197</v>
      </c>
      <c r="K213" s="109" t="s">
        <v>530</v>
      </c>
      <c r="L213" s="110" t="s">
        <v>530</v>
      </c>
      <c r="M213" s="110" t="s">
        <v>530</v>
      </c>
      <c r="N213" s="110" t="s">
        <v>530</v>
      </c>
      <c r="O213" s="110" t="s">
        <v>530</v>
      </c>
      <c r="P213" s="110" t="s">
        <v>530</v>
      </c>
      <c r="Q213" s="110" t="s">
        <v>530</v>
      </c>
      <c r="R213" s="110" t="s">
        <v>530</v>
      </c>
      <c r="S213" s="110" t="s">
        <v>530</v>
      </c>
      <c r="T213" s="110" t="s">
        <v>530</v>
      </c>
      <c r="U213" s="110" t="s">
        <v>530</v>
      </c>
      <c r="V213" s="93" t="s">
        <v>202</v>
      </c>
      <c r="W213" s="93" t="s">
        <v>202</v>
      </c>
      <c r="X213" s="93">
        <v>4</v>
      </c>
      <c r="Y213" s="93">
        <v>6</v>
      </c>
      <c r="Z213" s="31">
        <v>0.308</v>
      </c>
      <c r="AA213" s="93">
        <v>5.2999999999999999E-2</v>
      </c>
      <c r="AB213" s="20" t="s">
        <v>530</v>
      </c>
      <c r="AC213" s="20" t="s">
        <v>530</v>
      </c>
      <c r="AD213" s="20" t="s">
        <v>530</v>
      </c>
      <c r="AE213" s="20" t="s">
        <v>530</v>
      </c>
      <c r="AF213" s="20" t="s">
        <v>530</v>
      </c>
      <c r="AG213" s="20" t="s">
        <v>530</v>
      </c>
      <c r="AH213" s="20" t="s">
        <v>530</v>
      </c>
      <c r="AI213" s="20" t="s">
        <v>530</v>
      </c>
      <c r="AJ213" s="20" t="s">
        <v>530</v>
      </c>
      <c r="AK213" s="20" t="s">
        <v>530</v>
      </c>
      <c r="AL213" s="20" t="s">
        <v>530</v>
      </c>
      <c r="AM213" s="20" t="s">
        <v>530</v>
      </c>
      <c r="AN213" s="20" t="s">
        <v>530</v>
      </c>
      <c r="AO213" s="20" t="s">
        <v>530</v>
      </c>
      <c r="AP213" s="20" t="s">
        <v>530</v>
      </c>
      <c r="AV213" s="93">
        <v>40.700000000000003</v>
      </c>
      <c r="AW213" s="93">
        <v>36.799999999999997</v>
      </c>
    </row>
    <row r="214" spans="1:49" x14ac:dyDescent="0.25">
      <c r="A214" s="2" t="s">
        <v>705</v>
      </c>
      <c r="B214" s="2">
        <v>16</v>
      </c>
      <c r="C214" s="49" t="s">
        <v>706</v>
      </c>
      <c r="D214" s="117">
        <v>43042</v>
      </c>
      <c r="E214" s="20" t="s">
        <v>668</v>
      </c>
      <c r="F214" s="21">
        <v>30</v>
      </c>
      <c r="G214" s="21">
        <v>60</v>
      </c>
      <c r="H214">
        <v>1</v>
      </c>
      <c r="I214">
        <v>1</v>
      </c>
      <c r="J214" s="42" t="s">
        <v>197</v>
      </c>
      <c r="K214" s="109" t="s">
        <v>530</v>
      </c>
      <c r="L214" s="110" t="s">
        <v>530</v>
      </c>
      <c r="M214" s="110" t="s">
        <v>530</v>
      </c>
      <c r="N214" s="110" t="s">
        <v>530</v>
      </c>
      <c r="O214" s="110" t="s">
        <v>530</v>
      </c>
      <c r="P214" s="110" t="s">
        <v>530</v>
      </c>
      <c r="Q214" s="110" t="s">
        <v>530</v>
      </c>
      <c r="R214" s="110" t="s">
        <v>530</v>
      </c>
      <c r="S214" s="110" t="s">
        <v>530</v>
      </c>
      <c r="T214" s="110" t="s">
        <v>530</v>
      </c>
      <c r="U214" s="110" t="s">
        <v>530</v>
      </c>
      <c r="V214" s="93" t="s">
        <v>202</v>
      </c>
      <c r="W214" s="93" t="s">
        <v>202</v>
      </c>
      <c r="X214" s="93" t="s">
        <v>202</v>
      </c>
      <c r="Y214" s="93" t="s">
        <v>202</v>
      </c>
      <c r="Z214" s="31">
        <v>0.379</v>
      </c>
      <c r="AA214" s="93">
        <v>4.9000000000000002E-2</v>
      </c>
      <c r="AB214" s="20" t="s">
        <v>530</v>
      </c>
      <c r="AC214" s="20" t="s">
        <v>530</v>
      </c>
      <c r="AD214" s="20" t="s">
        <v>530</v>
      </c>
      <c r="AE214" s="20" t="s">
        <v>530</v>
      </c>
      <c r="AF214" s="20" t="s">
        <v>530</v>
      </c>
      <c r="AG214" s="20" t="s">
        <v>530</v>
      </c>
      <c r="AH214" s="20" t="s">
        <v>530</v>
      </c>
      <c r="AI214" s="20" t="s">
        <v>530</v>
      </c>
      <c r="AJ214" s="20" t="s">
        <v>530</v>
      </c>
      <c r="AK214" s="20" t="s">
        <v>530</v>
      </c>
      <c r="AL214" s="20" t="s">
        <v>530</v>
      </c>
      <c r="AM214" s="20" t="s">
        <v>530</v>
      </c>
      <c r="AN214" s="20" t="s">
        <v>530</v>
      </c>
      <c r="AO214" s="20" t="s">
        <v>530</v>
      </c>
      <c r="AP214" s="20" t="s">
        <v>530</v>
      </c>
      <c r="AV214" s="93">
        <v>55.6</v>
      </c>
      <c r="AW214" s="93">
        <v>51.6</v>
      </c>
    </row>
    <row r="215" spans="1:49" x14ac:dyDescent="0.25">
      <c r="A215" s="2" t="s">
        <v>707</v>
      </c>
      <c r="B215" s="2">
        <v>17</v>
      </c>
      <c r="C215" s="49" t="s">
        <v>708</v>
      </c>
      <c r="D215" s="117">
        <v>43042</v>
      </c>
      <c r="E215" s="20" t="s">
        <v>669</v>
      </c>
      <c r="F215" s="21">
        <v>60</v>
      </c>
      <c r="G215" s="21">
        <v>90</v>
      </c>
      <c r="H215">
        <v>1</v>
      </c>
      <c r="I215">
        <v>1</v>
      </c>
      <c r="J215" s="42" t="s">
        <v>197</v>
      </c>
      <c r="K215" s="109" t="s">
        <v>530</v>
      </c>
      <c r="L215" s="110" t="s">
        <v>530</v>
      </c>
      <c r="M215" s="110" t="s">
        <v>530</v>
      </c>
      <c r="N215" s="110" t="s">
        <v>530</v>
      </c>
      <c r="O215" s="110" t="s">
        <v>530</v>
      </c>
      <c r="P215" s="110" t="s">
        <v>530</v>
      </c>
      <c r="Q215" s="110" t="s">
        <v>530</v>
      </c>
      <c r="R215" s="110" t="s">
        <v>530</v>
      </c>
      <c r="S215" s="110" t="s">
        <v>530</v>
      </c>
      <c r="T215" s="110" t="s">
        <v>530</v>
      </c>
      <c r="U215" s="110" t="s">
        <v>530</v>
      </c>
      <c r="V215" s="93" t="s">
        <v>202</v>
      </c>
      <c r="W215" s="93" t="s">
        <v>202</v>
      </c>
      <c r="X215" s="93" t="s">
        <v>202</v>
      </c>
      <c r="Y215" s="93" t="s">
        <v>202</v>
      </c>
      <c r="Z215" s="31">
        <v>0.127</v>
      </c>
      <c r="AA215" s="93">
        <v>1.6E-2</v>
      </c>
      <c r="AB215" s="20" t="s">
        <v>530</v>
      </c>
      <c r="AC215" s="20" t="s">
        <v>530</v>
      </c>
      <c r="AD215" s="20" t="s">
        <v>530</v>
      </c>
      <c r="AE215" s="20" t="s">
        <v>530</v>
      </c>
      <c r="AF215" s="20" t="s">
        <v>530</v>
      </c>
      <c r="AG215" s="20" t="s">
        <v>530</v>
      </c>
      <c r="AH215" s="20" t="s">
        <v>530</v>
      </c>
      <c r="AI215" s="20" t="s">
        <v>530</v>
      </c>
      <c r="AJ215" s="20" t="s">
        <v>530</v>
      </c>
      <c r="AK215" s="20" t="s">
        <v>530</v>
      </c>
      <c r="AL215" s="20" t="s">
        <v>530</v>
      </c>
      <c r="AM215" s="20" t="s">
        <v>530</v>
      </c>
      <c r="AN215" s="20" t="s">
        <v>530</v>
      </c>
      <c r="AO215" s="20" t="s">
        <v>530</v>
      </c>
      <c r="AP215" s="20" t="s">
        <v>530</v>
      </c>
      <c r="AV215" s="93">
        <v>42.7</v>
      </c>
      <c r="AW215" s="93">
        <v>40.6</v>
      </c>
    </row>
    <row r="216" spans="1:49" x14ac:dyDescent="0.25">
      <c r="A216" s="2" t="s">
        <v>709</v>
      </c>
      <c r="B216" s="2">
        <v>18</v>
      </c>
      <c r="C216" s="49" t="s">
        <v>710</v>
      </c>
      <c r="D216" s="117">
        <v>43042</v>
      </c>
      <c r="E216" s="20" t="s">
        <v>66</v>
      </c>
      <c r="F216" s="21">
        <v>0</v>
      </c>
      <c r="G216" s="21">
        <v>10</v>
      </c>
      <c r="H216">
        <v>1</v>
      </c>
      <c r="I216">
        <v>2</v>
      </c>
      <c r="J216" s="42" t="s">
        <v>197</v>
      </c>
      <c r="K216" s="115">
        <v>5.24</v>
      </c>
      <c r="L216" s="31">
        <v>0.02</v>
      </c>
      <c r="M216" s="27" t="s">
        <v>880</v>
      </c>
      <c r="N216" s="31">
        <v>2</v>
      </c>
      <c r="O216" s="31">
        <v>83</v>
      </c>
      <c r="P216" s="27" t="s">
        <v>881</v>
      </c>
      <c r="Q216" s="27" t="s">
        <v>881</v>
      </c>
      <c r="R216" s="31">
        <v>167</v>
      </c>
      <c r="S216" s="31">
        <v>5.51</v>
      </c>
      <c r="T216" s="31">
        <v>5.48</v>
      </c>
      <c r="U216" s="31">
        <v>0.28999999999999998</v>
      </c>
      <c r="V216" s="93" t="s">
        <v>202</v>
      </c>
      <c r="W216" s="93" t="s">
        <v>202</v>
      </c>
      <c r="X216" s="93">
        <v>4</v>
      </c>
      <c r="Y216" s="93">
        <v>5</v>
      </c>
      <c r="Z216" s="31">
        <v>0.28999999999999998</v>
      </c>
      <c r="AA216" s="93">
        <v>5.0999999999999997E-2</v>
      </c>
      <c r="AB216" s="93">
        <v>14</v>
      </c>
      <c r="AC216" s="93">
        <v>0.83699999999999997</v>
      </c>
      <c r="AD216" s="93">
        <v>0.161</v>
      </c>
      <c r="AE216" s="93">
        <v>0.161</v>
      </c>
      <c r="AF216" s="93" t="s">
        <v>538</v>
      </c>
      <c r="AG216" s="93" t="s">
        <v>538</v>
      </c>
      <c r="AH216" s="93">
        <v>2.82</v>
      </c>
      <c r="AI216" s="93">
        <v>60.8</v>
      </c>
      <c r="AJ216" s="93">
        <v>3.4</v>
      </c>
      <c r="AK216" s="93">
        <v>4.6399999999999997</v>
      </c>
      <c r="AL216" s="93">
        <v>1.72</v>
      </c>
      <c r="AM216" s="93">
        <v>0.6</v>
      </c>
      <c r="AN216" s="93">
        <v>0.4</v>
      </c>
      <c r="AO216" s="93">
        <v>78.5</v>
      </c>
      <c r="AP216" s="93" t="s">
        <v>896</v>
      </c>
      <c r="AV216" s="93">
        <v>46.1</v>
      </c>
      <c r="AW216" s="93">
        <v>42.8</v>
      </c>
    </row>
    <row r="217" spans="1:49" x14ac:dyDescent="0.25">
      <c r="A217" s="2" t="s">
        <v>711</v>
      </c>
      <c r="B217" s="2">
        <v>19</v>
      </c>
      <c r="C217" s="49" t="s">
        <v>712</v>
      </c>
      <c r="D217" s="117">
        <v>43042</v>
      </c>
      <c r="E217" s="20" t="s">
        <v>666</v>
      </c>
      <c r="F217" s="21">
        <v>10</v>
      </c>
      <c r="G217" s="21">
        <v>20</v>
      </c>
      <c r="H217">
        <v>1</v>
      </c>
      <c r="I217">
        <v>2</v>
      </c>
      <c r="J217" s="42" t="s">
        <v>197</v>
      </c>
      <c r="K217" s="109" t="s">
        <v>530</v>
      </c>
      <c r="L217" s="110" t="s">
        <v>530</v>
      </c>
      <c r="M217" s="110" t="s">
        <v>530</v>
      </c>
      <c r="N217" s="110" t="s">
        <v>530</v>
      </c>
      <c r="O217" s="110" t="s">
        <v>530</v>
      </c>
      <c r="P217" s="110" t="s">
        <v>530</v>
      </c>
      <c r="Q217" s="110" t="s">
        <v>530</v>
      </c>
      <c r="R217" s="110" t="s">
        <v>530</v>
      </c>
      <c r="S217" s="110" t="s">
        <v>530</v>
      </c>
      <c r="T217" s="110" t="s">
        <v>530</v>
      </c>
      <c r="U217" s="110" t="s">
        <v>530</v>
      </c>
      <c r="V217" s="93" t="s">
        <v>202</v>
      </c>
      <c r="W217" s="93" t="s">
        <v>202</v>
      </c>
      <c r="X217" s="93">
        <v>2</v>
      </c>
      <c r="Y217" s="93">
        <v>3</v>
      </c>
      <c r="Z217" s="31">
        <v>0.25</v>
      </c>
      <c r="AA217" s="93">
        <v>5.2999999999999999E-2</v>
      </c>
      <c r="AB217" s="20" t="s">
        <v>530</v>
      </c>
      <c r="AC217" s="20" t="s">
        <v>530</v>
      </c>
      <c r="AD217" s="20" t="s">
        <v>530</v>
      </c>
      <c r="AE217" s="20" t="s">
        <v>530</v>
      </c>
      <c r="AF217" s="20" t="s">
        <v>530</v>
      </c>
      <c r="AG217" s="20" t="s">
        <v>530</v>
      </c>
      <c r="AH217" s="20" t="s">
        <v>530</v>
      </c>
      <c r="AI217" s="20" t="s">
        <v>530</v>
      </c>
      <c r="AJ217" s="20" t="s">
        <v>530</v>
      </c>
      <c r="AK217" s="20" t="s">
        <v>530</v>
      </c>
      <c r="AL217" s="20" t="s">
        <v>530</v>
      </c>
      <c r="AM217" s="20" t="s">
        <v>530</v>
      </c>
      <c r="AN217" s="20" t="s">
        <v>530</v>
      </c>
      <c r="AO217" s="20" t="s">
        <v>530</v>
      </c>
      <c r="AP217" s="20" t="s">
        <v>530</v>
      </c>
      <c r="AV217" s="93">
        <v>43.6</v>
      </c>
      <c r="AW217" s="93">
        <v>40.200000000000003</v>
      </c>
    </row>
    <row r="218" spans="1:49" x14ac:dyDescent="0.25">
      <c r="A218" s="2" t="s">
        <v>713</v>
      </c>
      <c r="B218" s="2">
        <v>20</v>
      </c>
      <c r="C218" s="49" t="s">
        <v>714</v>
      </c>
      <c r="D218" s="117">
        <v>43042</v>
      </c>
      <c r="E218" s="20" t="s">
        <v>667</v>
      </c>
      <c r="F218" s="21">
        <v>20</v>
      </c>
      <c r="G218" s="21">
        <v>30</v>
      </c>
      <c r="H218">
        <v>1</v>
      </c>
      <c r="I218">
        <v>2</v>
      </c>
      <c r="J218" s="42" t="s">
        <v>197</v>
      </c>
      <c r="K218" s="109" t="s">
        <v>530</v>
      </c>
      <c r="L218" s="110" t="s">
        <v>530</v>
      </c>
      <c r="M218" s="110" t="s">
        <v>530</v>
      </c>
      <c r="N218" s="110" t="s">
        <v>530</v>
      </c>
      <c r="O218" s="110" t="s">
        <v>530</v>
      </c>
      <c r="P218" s="110" t="s">
        <v>530</v>
      </c>
      <c r="Q218" s="110" t="s">
        <v>530</v>
      </c>
      <c r="R218" s="110" t="s">
        <v>530</v>
      </c>
      <c r="S218" s="110" t="s">
        <v>530</v>
      </c>
      <c r="T218" s="110" t="s">
        <v>530</v>
      </c>
      <c r="U218" s="110" t="s">
        <v>530</v>
      </c>
      <c r="V218" s="93" t="s">
        <v>202</v>
      </c>
      <c r="W218" s="93" t="s">
        <v>202</v>
      </c>
      <c r="X218" s="93" t="s">
        <v>202</v>
      </c>
      <c r="Y218" s="93">
        <v>3</v>
      </c>
      <c r="Z218" s="31">
        <v>0.30299999999999999</v>
      </c>
      <c r="AA218" s="93">
        <v>5.6000000000000001E-2</v>
      </c>
      <c r="AB218" s="20" t="s">
        <v>530</v>
      </c>
      <c r="AC218" s="20" t="s">
        <v>530</v>
      </c>
      <c r="AD218" s="20" t="s">
        <v>530</v>
      </c>
      <c r="AE218" s="20" t="s">
        <v>530</v>
      </c>
      <c r="AF218" s="20" t="s">
        <v>530</v>
      </c>
      <c r="AG218" s="20" t="s">
        <v>530</v>
      </c>
      <c r="AH218" s="20" t="s">
        <v>530</v>
      </c>
      <c r="AI218" s="20" t="s">
        <v>530</v>
      </c>
      <c r="AJ218" s="20" t="s">
        <v>530</v>
      </c>
      <c r="AK218" s="20" t="s">
        <v>530</v>
      </c>
      <c r="AL218" s="20" t="s">
        <v>530</v>
      </c>
      <c r="AM218" s="20" t="s">
        <v>530</v>
      </c>
      <c r="AN218" s="20" t="s">
        <v>530</v>
      </c>
      <c r="AO218" s="20" t="s">
        <v>530</v>
      </c>
      <c r="AP218" s="20" t="s">
        <v>530</v>
      </c>
      <c r="AV218" s="93">
        <v>46.3</v>
      </c>
      <c r="AW218" s="93">
        <v>42.7</v>
      </c>
    </row>
    <row r="219" spans="1:49" x14ac:dyDescent="0.25">
      <c r="A219" s="2" t="s">
        <v>715</v>
      </c>
      <c r="B219" s="2">
        <v>21</v>
      </c>
      <c r="C219" s="49" t="s">
        <v>716</v>
      </c>
      <c r="D219" s="117">
        <v>43042</v>
      </c>
      <c r="E219" s="20" t="s">
        <v>668</v>
      </c>
      <c r="F219" s="21">
        <v>30</v>
      </c>
      <c r="G219" s="21">
        <v>60</v>
      </c>
      <c r="H219">
        <v>1</v>
      </c>
      <c r="I219">
        <v>2</v>
      </c>
      <c r="J219" s="42" t="s">
        <v>197</v>
      </c>
      <c r="K219" s="109" t="s">
        <v>530</v>
      </c>
      <c r="L219" s="110" t="s">
        <v>530</v>
      </c>
      <c r="M219" s="110" t="s">
        <v>530</v>
      </c>
      <c r="N219" s="110" t="s">
        <v>530</v>
      </c>
      <c r="O219" s="110" t="s">
        <v>530</v>
      </c>
      <c r="P219" s="110" t="s">
        <v>530</v>
      </c>
      <c r="Q219" s="110" t="s">
        <v>530</v>
      </c>
      <c r="R219" s="110" t="s">
        <v>530</v>
      </c>
      <c r="S219" s="110" t="s">
        <v>530</v>
      </c>
      <c r="T219" s="110" t="s">
        <v>530</v>
      </c>
      <c r="U219" s="110" t="s">
        <v>530</v>
      </c>
      <c r="V219" s="93" t="s">
        <v>202</v>
      </c>
      <c r="W219" s="93" t="s">
        <v>202</v>
      </c>
      <c r="X219" s="93" t="s">
        <v>202</v>
      </c>
      <c r="Y219" s="93" t="s">
        <v>202</v>
      </c>
      <c r="Z219" s="31">
        <v>0.30299999999999999</v>
      </c>
      <c r="AA219" s="93">
        <v>4.9000000000000002E-2</v>
      </c>
      <c r="AB219" s="20" t="s">
        <v>530</v>
      </c>
      <c r="AC219" s="20" t="s">
        <v>530</v>
      </c>
      <c r="AD219" s="20" t="s">
        <v>530</v>
      </c>
      <c r="AE219" s="20" t="s">
        <v>530</v>
      </c>
      <c r="AF219" s="20" t="s">
        <v>530</v>
      </c>
      <c r="AG219" s="20" t="s">
        <v>530</v>
      </c>
      <c r="AH219" s="20" t="s">
        <v>530</v>
      </c>
      <c r="AI219" s="20" t="s">
        <v>530</v>
      </c>
      <c r="AJ219" s="20" t="s">
        <v>530</v>
      </c>
      <c r="AK219" s="20" t="s">
        <v>530</v>
      </c>
      <c r="AL219" s="20" t="s">
        <v>530</v>
      </c>
      <c r="AM219" s="20" t="s">
        <v>530</v>
      </c>
      <c r="AN219" s="20" t="s">
        <v>530</v>
      </c>
      <c r="AO219" s="20" t="s">
        <v>530</v>
      </c>
      <c r="AP219" s="20" t="s">
        <v>530</v>
      </c>
      <c r="AV219" s="93">
        <v>52.8</v>
      </c>
      <c r="AW219" s="93">
        <v>49</v>
      </c>
    </row>
    <row r="220" spans="1:49" x14ac:dyDescent="0.25">
      <c r="A220" s="2" t="s">
        <v>717</v>
      </c>
      <c r="B220" s="2">
        <v>22</v>
      </c>
      <c r="C220" s="49" t="s">
        <v>718</v>
      </c>
      <c r="D220" s="117">
        <v>43042</v>
      </c>
      <c r="E220" s="20" t="s">
        <v>669</v>
      </c>
      <c r="F220" s="21">
        <v>60</v>
      </c>
      <c r="G220" s="21">
        <v>90</v>
      </c>
      <c r="H220">
        <v>1</v>
      </c>
      <c r="I220">
        <v>2</v>
      </c>
      <c r="J220" s="42" t="s">
        <v>197</v>
      </c>
      <c r="K220" s="109" t="s">
        <v>530</v>
      </c>
      <c r="L220" s="110" t="s">
        <v>530</v>
      </c>
      <c r="M220" s="110" t="s">
        <v>530</v>
      </c>
      <c r="N220" s="110" t="s">
        <v>530</v>
      </c>
      <c r="O220" s="110" t="s">
        <v>530</v>
      </c>
      <c r="P220" s="110" t="s">
        <v>530</v>
      </c>
      <c r="Q220" s="110" t="s">
        <v>530</v>
      </c>
      <c r="R220" s="110" t="s">
        <v>530</v>
      </c>
      <c r="S220" s="110" t="s">
        <v>530</v>
      </c>
      <c r="T220" s="110" t="s">
        <v>530</v>
      </c>
      <c r="U220" s="110" t="s">
        <v>530</v>
      </c>
      <c r="V220" s="93" t="s">
        <v>202</v>
      </c>
      <c r="W220" s="93" t="s">
        <v>202</v>
      </c>
      <c r="X220" s="93" t="s">
        <v>202</v>
      </c>
      <c r="Y220" s="93" t="s">
        <v>202</v>
      </c>
      <c r="Z220" s="31">
        <v>4.2999999999999997E-2</v>
      </c>
      <c r="AA220" s="93" t="s">
        <v>900</v>
      </c>
      <c r="AB220" s="20" t="s">
        <v>530</v>
      </c>
      <c r="AC220" s="20" t="s">
        <v>530</v>
      </c>
      <c r="AD220" s="20" t="s">
        <v>530</v>
      </c>
      <c r="AE220" s="20" t="s">
        <v>530</v>
      </c>
      <c r="AF220" s="20" t="s">
        <v>530</v>
      </c>
      <c r="AG220" s="20" t="s">
        <v>530</v>
      </c>
      <c r="AH220" s="20" t="s">
        <v>530</v>
      </c>
      <c r="AI220" s="20" t="s">
        <v>530</v>
      </c>
      <c r="AJ220" s="20" t="s">
        <v>530</v>
      </c>
      <c r="AK220" s="20" t="s">
        <v>530</v>
      </c>
      <c r="AL220" s="20" t="s">
        <v>530</v>
      </c>
      <c r="AM220" s="20" t="s">
        <v>530</v>
      </c>
      <c r="AN220" s="20" t="s">
        <v>530</v>
      </c>
      <c r="AO220" s="20" t="s">
        <v>530</v>
      </c>
      <c r="AP220" s="20" t="s">
        <v>530</v>
      </c>
      <c r="AV220" s="93">
        <v>29.8</v>
      </c>
      <c r="AW220" s="93">
        <v>28.8</v>
      </c>
    </row>
    <row r="221" spans="1:49" x14ac:dyDescent="0.25">
      <c r="A221" s="2" t="s">
        <v>719</v>
      </c>
      <c r="B221" s="2">
        <v>23</v>
      </c>
      <c r="C221" s="49" t="s">
        <v>720</v>
      </c>
      <c r="D221" s="117">
        <v>43042</v>
      </c>
      <c r="E221" s="20" t="s">
        <v>66</v>
      </c>
      <c r="F221" s="21">
        <v>0</v>
      </c>
      <c r="G221" s="21">
        <v>10</v>
      </c>
      <c r="H221">
        <v>1</v>
      </c>
      <c r="I221">
        <v>3</v>
      </c>
      <c r="J221" s="42" t="s">
        <v>197</v>
      </c>
      <c r="K221" s="115">
        <v>5.27</v>
      </c>
      <c r="L221" s="31">
        <v>0.02</v>
      </c>
      <c r="M221" s="27" t="s">
        <v>880</v>
      </c>
      <c r="N221" s="31">
        <v>1</v>
      </c>
      <c r="O221" s="31">
        <v>54</v>
      </c>
      <c r="P221" s="31">
        <v>784</v>
      </c>
      <c r="Q221" s="31">
        <v>743</v>
      </c>
      <c r="R221" s="31">
        <v>113</v>
      </c>
      <c r="S221" s="31">
        <v>3.6</v>
      </c>
      <c r="T221" s="31">
        <v>3.79</v>
      </c>
      <c r="U221" s="31">
        <v>0.19</v>
      </c>
      <c r="V221" s="93" t="s">
        <v>202</v>
      </c>
      <c r="W221" s="93" t="s">
        <v>202</v>
      </c>
      <c r="X221" s="93">
        <v>3</v>
      </c>
      <c r="Y221" s="93">
        <v>4</v>
      </c>
      <c r="Z221" s="31">
        <v>0.17100000000000001</v>
      </c>
      <c r="AA221" s="93">
        <v>3.2000000000000001E-2</v>
      </c>
      <c r="AB221" s="93">
        <v>14</v>
      </c>
      <c r="AC221" s="93">
        <v>0.64900000000000002</v>
      </c>
      <c r="AD221" s="93">
        <v>0.16600000000000001</v>
      </c>
      <c r="AE221" s="93">
        <v>0.14799999999999999</v>
      </c>
      <c r="AF221" s="93" t="s">
        <v>538</v>
      </c>
      <c r="AG221" s="93" t="s">
        <v>538</v>
      </c>
      <c r="AH221" s="93">
        <v>2.29</v>
      </c>
      <c r="AI221" s="93">
        <v>59.9</v>
      </c>
      <c r="AJ221" s="93">
        <v>2.78</v>
      </c>
      <c r="AK221" s="93">
        <v>3.82</v>
      </c>
      <c r="AL221" s="93">
        <v>2.09</v>
      </c>
      <c r="AM221" s="93">
        <v>0.5</v>
      </c>
      <c r="AN221" s="93">
        <v>0.2</v>
      </c>
      <c r="AO221" s="93">
        <v>55.6</v>
      </c>
      <c r="AP221" s="93" t="s">
        <v>896</v>
      </c>
      <c r="AV221" s="93">
        <v>39.799999999999997</v>
      </c>
      <c r="AW221" s="93">
        <v>36.9</v>
      </c>
    </row>
    <row r="222" spans="1:49" x14ac:dyDescent="0.25">
      <c r="A222" s="2" t="s">
        <v>721</v>
      </c>
      <c r="B222" s="2">
        <v>24</v>
      </c>
      <c r="C222" s="49" t="s">
        <v>722</v>
      </c>
      <c r="D222" s="117">
        <v>43042</v>
      </c>
      <c r="E222" s="20" t="s">
        <v>666</v>
      </c>
      <c r="F222" s="21">
        <v>10</v>
      </c>
      <c r="G222" s="21">
        <v>20</v>
      </c>
      <c r="H222">
        <v>1</v>
      </c>
      <c r="I222">
        <v>3</v>
      </c>
      <c r="J222" s="42" t="s">
        <v>197</v>
      </c>
      <c r="K222" s="109" t="s">
        <v>530</v>
      </c>
      <c r="L222" s="110" t="s">
        <v>530</v>
      </c>
      <c r="M222" s="110" t="s">
        <v>530</v>
      </c>
      <c r="N222" s="110" t="s">
        <v>530</v>
      </c>
      <c r="O222" s="110" t="s">
        <v>530</v>
      </c>
      <c r="P222" s="110" t="s">
        <v>530</v>
      </c>
      <c r="Q222" s="110" t="s">
        <v>530</v>
      </c>
      <c r="R222" s="110" t="s">
        <v>530</v>
      </c>
      <c r="S222" s="110" t="s">
        <v>530</v>
      </c>
      <c r="T222" s="110" t="s">
        <v>530</v>
      </c>
      <c r="U222" s="110" t="s">
        <v>530</v>
      </c>
      <c r="V222" s="93" t="s">
        <v>202</v>
      </c>
      <c r="W222" s="93" t="s">
        <v>202</v>
      </c>
      <c r="X222" s="93">
        <v>2</v>
      </c>
      <c r="Y222" s="93">
        <v>3</v>
      </c>
      <c r="Z222" s="31">
        <v>0.246</v>
      </c>
      <c r="AA222" s="93">
        <v>4.5999999999999999E-2</v>
      </c>
      <c r="AB222" s="20" t="s">
        <v>530</v>
      </c>
      <c r="AC222" s="20" t="s">
        <v>530</v>
      </c>
      <c r="AD222" s="20" t="s">
        <v>530</v>
      </c>
      <c r="AE222" s="20" t="s">
        <v>530</v>
      </c>
      <c r="AF222" s="20" t="s">
        <v>530</v>
      </c>
      <c r="AG222" s="20" t="s">
        <v>530</v>
      </c>
      <c r="AH222" s="20" t="s">
        <v>530</v>
      </c>
      <c r="AI222" s="20" t="s">
        <v>530</v>
      </c>
      <c r="AJ222" s="20" t="s">
        <v>530</v>
      </c>
      <c r="AK222" s="20" t="s">
        <v>530</v>
      </c>
      <c r="AL222" s="20" t="s">
        <v>530</v>
      </c>
      <c r="AM222" s="20" t="s">
        <v>530</v>
      </c>
      <c r="AN222" s="20" t="s">
        <v>530</v>
      </c>
      <c r="AO222" s="20" t="s">
        <v>530</v>
      </c>
      <c r="AP222" s="20" t="s">
        <v>530</v>
      </c>
      <c r="AV222" s="93">
        <v>39.200000000000003</v>
      </c>
      <c r="AW222" s="93">
        <v>35.9</v>
      </c>
    </row>
    <row r="223" spans="1:49" x14ac:dyDescent="0.25">
      <c r="A223" s="2" t="s">
        <v>723</v>
      </c>
      <c r="B223" s="2">
        <v>25</v>
      </c>
      <c r="C223" s="49" t="s">
        <v>724</v>
      </c>
      <c r="D223" s="117">
        <v>43042</v>
      </c>
      <c r="E223" s="20" t="s">
        <v>667</v>
      </c>
      <c r="F223" s="21">
        <v>20</v>
      </c>
      <c r="G223" s="21">
        <v>30</v>
      </c>
      <c r="H223">
        <v>1</v>
      </c>
      <c r="I223">
        <v>3</v>
      </c>
      <c r="J223" s="42" t="s">
        <v>197</v>
      </c>
      <c r="K223" s="109" t="s">
        <v>530</v>
      </c>
      <c r="L223" s="110" t="s">
        <v>530</v>
      </c>
      <c r="M223" s="110" t="s">
        <v>530</v>
      </c>
      <c r="N223" s="110" t="s">
        <v>530</v>
      </c>
      <c r="O223" s="110" t="s">
        <v>530</v>
      </c>
      <c r="P223" s="110" t="s">
        <v>530</v>
      </c>
      <c r="Q223" s="110" t="s">
        <v>530</v>
      </c>
      <c r="R223" s="110" t="s">
        <v>530</v>
      </c>
      <c r="S223" s="110" t="s">
        <v>530</v>
      </c>
      <c r="T223" s="110" t="s">
        <v>530</v>
      </c>
      <c r="U223" s="110" t="s">
        <v>530</v>
      </c>
      <c r="V223" s="93" t="s">
        <v>202</v>
      </c>
      <c r="W223" s="93">
        <v>2</v>
      </c>
      <c r="X223" s="93" t="s">
        <v>202</v>
      </c>
      <c r="Y223" s="93">
        <v>3</v>
      </c>
      <c r="Z223" s="31">
        <v>0.23</v>
      </c>
      <c r="AA223" s="93">
        <v>4.2000000000000003E-2</v>
      </c>
      <c r="AB223" s="20" t="s">
        <v>530</v>
      </c>
      <c r="AC223" s="20" t="s">
        <v>530</v>
      </c>
      <c r="AD223" s="20" t="s">
        <v>530</v>
      </c>
      <c r="AE223" s="20" t="s">
        <v>530</v>
      </c>
      <c r="AF223" s="20" t="s">
        <v>530</v>
      </c>
      <c r="AG223" s="20" t="s">
        <v>530</v>
      </c>
      <c r="AH223" s="20" t="s">
        <v>530</v>
      </c>
      <c r="AI223" s="20" t="s">
        <v>530</v>
      </c>
      <c r="AJ223" s="20" t="s">
        <v>530</v>
      </c>
      <c r="AK223" s="20" t="s">
        <v>530</v>
      </c>
      <c r="AL223" s="20" t="s">
        <v>530</v>
      </c>
      <c r="AM223" s="20" t="s">
        <v>530</v>
      </c>
      <c r="AN223" s="20" t="s">
        <v>530</v>
      </c>
      <c r="AO223" s="20" t="s">
        <v>530</v>
      </c>
      <c r="AP223" s="20" t="s">
        <v>530</v>
      </c>
      <c r="AV223" s="93">
        <v>39.799999999999997</v>
      </c>
      <c r="AW223" s="93">
        <v>36.4</v>
      </c>
    </row>
    <row r="224" spans="1:49" x14ac:dyDescent="0.25">
      <c r="A224" s="2" t="s">
        <v>725</v>
      </c>
      <c r="B224" s="2">
        <v>26</v>
      </c>
      <c r="C224" s="49" t="s">
        <v>726</v>
      </c>
      <c r="D224" s="117">
        <v>43042</v>
      </c>
      <c r="E224" s="20" t="s">
        <v>668</v>
      </c>
      <c r="F224" s="21">
        <v>30</v>
      </c>
      <c r="G224" s="21">
        <v>60</v>
      </c>
      <c r="H224">
        <v>1</v>
      </c>
      <c r="I224">
        <v>3</v>
      </c>
      <c r="J224" s="42" t="s">
        <v>197</v>
      </c>
      <c r="K224" s="109" t="s">
        <v>530</v>
      </c>
      <c r="L224" s="110" t="s">
        <v>530</v>
      </c>
      <c r="M224" s="110" t="s">
        <v>530</v>
      </c>
      <c r="N224" s="110" t="s">
        <v>530</v>
      </c>
      <c r="O224" s="110" t="s">
        <v>530</v>
      </c>
      <c r="P224" s="110" t="s">
        <v>530</v>
      </c>
      <c r="Q224" s="110" t="s">
        <v>530</v>
      </c>
      <c r="R224" s="110" t="s">
        <v>530</v>
      </c>
      <c r="S224" s="110" t="s">
        <v>530</v>
      </c>
      <c r="T224" s="110" t="s">
        <v>530</v>
      </c>
      <c r="U224" s="110" t="s">
        <v>530</v>
      </c>
      <c r="V224" s="93" t="s">
        <v>202</v>
      </c>
      <c r="W224" s="93" t="s">
        <v>202</v>
      </c>
      <c r="X224" s="93" t="s">
        <v>202</v>
      </c>
      <c r="Y224" s="93" t="s">
        <v>202</v>
      </c>
      <c r="Z224" s="31">
        <v>0.254</v>
      </c>
      <c r="AA224" s="93">
        <v>3.9E-2</v>
      </c>
      <c r="AB224" s="20" t="s">
        <v>530</v>
      </c>
      <c r="AC224" s="20" t="s">
        <v>530</v>
      </c>
      <c r="AD224" s="20" t="s">
        <v>530</v>
      </c>
      <c r="AE224" s="20" t="s">
        <v>530</v>
      </c>
      <c r="AF224" s="20" t="s">
        <v>530</v>
      </c>
      <c r="AG224" s="20" t="s">
        <v>530</v>
      </c>
      <c r="AH224" s="20" t="s">
        <v>530</v>
      </c>
      <c r="AI224" s="20" t="s">
        <v>530</v>
      </c>
      <c r="AJ224" s="20" t="s">
        <v>530</v>
      </c>
      <c r="AK224" s="20" t="s">
        <v>530</v>
      </c>
      <c r="AL224" s="20" t="s">
        <v>530</v>
      </c>
      <c r="AM224" s="20" t="s">
        <v>530</v>
      </c>
      <c r="AN224" s="20" t="s">
        <v>530</v>
      </c>
      <c r="AO224" s="20" t="s">
        <v>530</v>
      </c>
      <c r="AP224" s="20" t="s">
        <v>530</v>
      </c>
      <c r="AV224" s="93">
        <v>46.5</v>
      </c>
      <c r="AW224" s="93">
        <v>44.6</v>
      </c>
    </row>
    <row r="225" spans="1:49" x14ac:dyDescent="0.25">
      <c r="A225" s="2" t="s">
        <v>727</v>
      </c>
      <c r="B225" s="2">
        <v>27</v>
      </c>
      <c r="C225" s="49" t="s">
        <v>728</v>
      </c>
      <c r="D225" s="117">
        <v>43042</v>
      </c>
      <c r="E225" s="20" t="s">
        <v>669</v>
      </c>
      <c r="F225" s="21">
        <v>60</v>
      </c>
      <c r="G225" s="21">
        <v>90</v>
      </c>
      <c r="H225">
        <v>1</v>
      </c>
      <c r="I225">
        <v>3</v>
      </c>
      <c r="J225" s="42" t="s">
        <v>197</v>
      </c>
      <c r="K225" s="109" t="s">
        <v>530</v>
      </c>
      <c r="L225" s="110" t="s">
        <v>530</v>
      </c>
      <c r="M225" s="110" t="s">
        <v>530</v>
      </c>
      <c r="N225" s="110" t="s">
        <v>530</v>
      </c>
      <c r="O225" s="110" t="s">
        <v>530</v>
      </c>
      <c r="P225" s="110" t="s">
        <v>530</v>
      </c>
      <c r="Q225" s="110" t="s">
        <v>530</v>
      </c>
      <c r="R225" s="110" t="s">
        <v>530</v>
      </c>
      <c r="S225" s="110" t="s">
        <v>530</v>
      </c>
      <c r="T225" s="110" t="s">
        <v>530</v>
      </c>
      <c r="U225" s="110" t="s">
        <v>530</v>
      </c>
      <c r="V225" s="93" t="s">
        <v>202</v>
      </c>
      <c r="W225" s="93" t="s">
        <v>202</v>
      </c>
      <c r="X225" s="93" t="s">
        <v>202</v>
      </c>
      <c r="Y225" s="93" t="s">
        <v>202</v>
      </c>
      <c r="Z225" s="31">
        <v>9.4E-2</v>
      </c>
      <c r="AA225" s="93">
        <v>1.6E-2</v>
      </c>
      <c r="AB225" s="20" t="s">
        <v>530</v>
      </c>
      <c r="AC225" s="20" t="s">
        <v>530</v>
      </c>
      <c r="AD225" s="20" t="s">
        <v>530</v>
      </c>
      <c r="AE225" s="20" t="s">
        <v>530</v>
      </c>
      <c r="AF225" s="20" t="s">
        <v>530</v>
      </c>
      <c r="AG225" s="20" t="s">
        <v>530</v>
      </c>
      <c r="AH225" s="20" t="s">
        <v>530</v>
      </c>
      <c r="AI225" s="20" t="s">
        <v>530</v>
      </c>
      <c r="AJ225" s="20" t="s">
        <v>530</v>
      </c>
      <c r="AK225" s="20" t="s">
        <v>530</v>
      </c>
      <c r="AL225" s="20" t="s">
        <v>530</v>
      </c>
      <c r="AM225" s="20" t="s">
        <v>530</v>
      </c>
      <c r="AN225" s="20" t="s">
        <v>530</v>
      </c>
      <c r="AO225" s="20" t="s">
        <v>530</v>
      </c>
      <c r="AP225" s="20" t="s">
        <v>530</v>
      </c>
      <c r="AV225" s="93">
        <v>36</v>
      </c>
      <c r="AW225" s="93">
        <v>34.1</v>
      </c>
    </row>
    <row r="226" spans="1:49" x14ac:dyDescent="0.25">
      <c r="A226" s="2" t="s">
        <v>729</v>
      </c>
      <c r="B226" s="2">
        <v>28</v>
      </c>
      <c r="C226" s="49" t="s">
        <v>730</v>
      </c>
      <c r="D226" s="117">
        <v>43042</v>
      </c>
      <c r="E226" s="20" t="s">
        <v>66</v>
      </c>
      <c r="F226" s="21">
        <v>0</v>
      </c>
      <c r="G226" s="21">
        <v>10</v>
      </c>
      <c r="H226">
        <v>2</v>
      </c>
      <c r="I226">
        <v>1</v>
      </c>
      <c r="J226" s="42" t="s">
        <v>197</v>
      </c>
      <c r="K226" s="115">
        <v>5.17</v>
      </c>
      <c r="L226" s="31">
        <v>0.02</v>
      </c>
      <c r="M226" s="27" t="s">
        <v>880</v>
      </c>
      <c r="N226" s="27" t="s">
        <v>882</v>
      </c>
      <c r="O226" s="31">
        <v>49</v>
      </c>
      <c r="P226" s="27" t="s">
        <v>881</v>
      </c>
      <c r="Q226" s="27" t="s">
        <v>881</v>
      </c>
      <c r="R226" s="31">
        <v>105</v>
      </c>
      <c r="S226" s="31">
        <v>6.61</v>
      </c>
      <c r="T226" s="31">
        <v>7</v>
      </c>
      <c r="U226" s="31">
        <v>0.32</v>
      </c>
      <c r="V226" s="93" t="s">
        <v>202</v>
      </c>
      <c r="W226" s="93" t="s">
        <v>202</v>
      </c>
      <c r="X226" s="93" t="s">
        <v>202</v>
      </c>
      <c r="Y226" s="93">
        <v>3</v>
      </c>
      <c r="Z226" s="31">
        <v>0.307</v>
      </c>
      <c r="AA226" s="93">
        <v>4.9000000000000002E-2</v>
      </c>
      <c r="AB226" s="93">
        <v>22</v>
      </c>
      <c r="AC226" s="93">
        <v>0.26500000000000001</v>
      </c>
      <c r="AD226" s="93">
        <v>0.08</v>
      </c>
      <c r="AE226" s="93">
        <v>0.17399999999999999</v>
      </c>
      <c r="AF226" s="93" t="s">
        <v>538</v>
      </c>
      <c r="AG226" s="93" t="s">
        <v>538</v>
      </c>
      <c r="AH226" s="93">
        <v>2.84</v>
      </c>
      <c r="AI226" s="93">
        <v>70.099999999999994</v>
      </c>
      <c r="AJ226" s="93">
        <v>3.45</v>
      </c>
      <c r="AK226" s="93">
        <v>4.05</v>
      </c>
      <c r="AL226" s="93">
        <v>1.98</v>
      </c>
      <c r="AM226" s="93">
        <v>0.4</v>
      </c>
      <c r="AN226" s="93">
        <v>0.1</v>
      </c>
      <c r="AO226" s="93">
        <v>66.400000000000006</v>
      </c>
      <c r="AP226" s="93" t="s">
        <v>896</v>
      </c>
      <c r="AV226" s="93">
        <v>55.9</v>
      </c>
      <c r="AW226" s="93">
        <v>50.8</v>
      </c>
    </row>
    <row r="227" spans="1:49" x14ac:dyDescent="0.25">
      <c r="A227" s="2" t="s">
        <v>731</v>
      </c>
      <c r="B227" s="2">
        <v>29</v>
      </c>
      <c r="C227" s="49" t="s">
        <v>732</v>
      </c>
      <c r="D227" s="117">
        <v>43042</v>
      </c>
      <c r="E227" s="20" t="s">
        <v>666</v>
      </c>
      <c r="F227" s="21">
        <v>10</v>
      </c>
      <c r="G227" s="21">
        <v>20</v>
      </c>
      <c r="H227">
        <v>2</v>
      </c>
      <c r="I227">
        <v>1</v>
      </c>
      <c r="J227" s="42" t="s">
        <v>197</v>
      </c>
      <c r="K227" s="109" t="s">
        <v>530</v>
      </c>
      <c r="L227" s="110" t="s">
        <v>530</v>
      </c>
      <c r="M227" s="110" t="s">
        <v>530</v>
      </c>
      <c r="N227" s="110" t="s">
        <v>530</v>
      </c>
      <c r="O227" s="110" t="s">
        <v>530</v>
      </c>
      <c r="P227" s="110" t="s">
        <v>530</v>
      </c>
      <c r="Q227" s="110" t="s">
        <v>530</v>
      </c>
      <c r="R227" s="110" t="s">
        <v>530</v>
      </c>
      <c r="S227" s="110" t="s">
        <v>530</v>
      </c>
      <c r="T227" s="110" t="s">
        <v>530</v>
      </c>
      <c r="U227" s="110" t="s">
        <v>530</v>
      </c>
      <c r="V227" s="93" t="s">
        <v>202</v>
      </c>
      <c r="W227" s="93" t="s">
        <v>202</v>
      </c>
      <c r="X227" s="93" t="s">
        <v>202</v>
      </c>
      <c r="Y227" s="93" t="s">
        <v>202</v>
      </c>
      <c r="Z227" s="31">
        <v>0.32</v>
      </c>
      <c r="AA227" s="93">
        <v>5.3999999999999999E-2</v>
      </c>
      <c r="AB227" s="20" t="s">
        <v>530</v>
      </c>
      <c r="AC227" s="20" t="s">
        <v>530</v>
      </c>
      <c r="AD227" s="20" t="s">
        <v>530</v>
      </c>
      <c r="AE227" s="20" t="s">
        <v>530</v>
      </c>
      <c r="AF227" s="20" t="s">
        <v>530</v>
      </c>
      <c r="AG227" s="20" t="s">
        <v>530</v>
      </c>
      <c r="AH227" s="20" t="s">
        <v>530</v>
      </c>
      <c r="AI227" s="20" t="s">
        <v>530</v>
      </c>
      <c r="AJ227" s="20" t="s">
        <v>530</v>
      </c>
      <c r="AK227" s="20" t="s">
        <v>530</v>
      </c>
      <c r="AL227" s="20" t="s">
        <v>530</v>
      </c>
      <c r="AM227" s="20" t="s">
        <v>530</v>
      </c>
      <c r="AN227" s="20" t="s">
        <v>530</v>
      </c>
      <c r="AO227" s="20" t="s">
        <v>530</v>
      </c>
      <c r="AP227" s="20" t="s">
        <v>530</v>
      </c>
      <c r="AV227" s="93">
        <v>55.6</v>
      </c>
      <c r="AW227" s="93">
        <v>50.3</v>
      </c>
    </row>
    <row r="228" spans="1:49" x14ac:dyDescent="0.25">
      <c r="A228" s="2" t="s">
        <v>733</v>
      </c>
      <c r="B228" s="2">
        <v>30</v>
      </c>
      <c r="C228" s="49" t="s">
        <v>734</v>
      </c>
      <c r="D228" s="117">
        <v>43042</v>
      </c>
      <c r="E228" s="20" t="s">
        <v>667</v>
      </c>
      <c r="F228" s="21">
        <v>20</v>
      </c>
      <c r="G228" s="21">
        <v>30</v>
      </c>
      <c r="H228">
        <v>2</v>
      </c>
      <c r="I228">
        <v>1</v>
      </c>
      <c r="J228" s="42" t="s">
        <v>197</v>
      </c>
      <c r="K228" s="109" t="s">
        <v>530</v>
      </c>
      <c r="L228" s="110" t="s">
        <v>530</v>
      </c>
      <c r="M228" s="110" t="s">
        <v>530</v>
      </c>
      <c r="N228" s="110" t="s">
        <v>530</v>
      </c>
      <c r="O228" s="110" t="s">
        <v>530</v>
      </c>
      <c r="P228" s="110" t="s">
        <v>530</v>
      </c>
      <c r="Q228" s="110" t="s">
        <v>530</v>
      </c>
      <c r="R228" s="110" t="s">
        <v>530</v>
      </c>
      <c r="S228" s="110" t="s">
        <v>530</v>
      </c>
      <c r="T228" s="110" t="s">
        <v>530</v>
      </c>
      <c r="U228" s="110" t="s">
        <v>530</v>
      </c>
      <c r="V228" s="93" t="s">
        <v>202</v>
      </c>
      <c r="W228" s="93" t="s">
        <v>202</v>
      </c>
      <c r="X228" s="93" t="s">
        <v>202</v>
      </c>
      <c r="Y228" s="93" t="s">
        <v>202</v>
      </c>
      <c r="Z228" s="31">
        <v>0.309</v>
      </c>
      <c r="AA228" s="93">
        <v>5.0999999999999997E-2</v>
      </c>
      <c r="AB228" s="20" t="s">
        <v>530</v>
      </c>
      <c r="AC228" s="20" t="s">
        <v>530</v>
      </c>
      <c r="AD228" s="20" t="s">
        <v>530</v>
      </c>
      <c r="AE228" s="20" t="s">
        <v>530</v>
      </c>
      <c r="AF228" s="20" t="s">
        <v>530</v>
      </c>
      <c r="AG228" s="20" t="s">
        <v>530</v>
      </c>
      <c r="AH228" s="20" t="s">
        <v>530</v>
      </c>
      <c r="AI228" s="20" t="s">
        <v>530</v>
      </c>
      <c r="AJ228" s="20" t="s">
        <v>530</v>
      </c>
      <c r="AK228" s="20" t="s">
        <v>530</v>
      </c>
      <c r="AL228" s="20" t="s">
        <v>530</v>
      </c>
      <c r="AM228" s="20" t="s">
        <v>530</v>
      </c>
      <c r="AN228" s="20" t="s">
        <v>530</v>
      </c>
      <c r="AO228" s="20" t="s">
        <v>530</v>
      </c>
      <c r="AP228" s="20" t="s">
        <v>530</v>
      </c>
      <c r="AV228" s="93">
        <v>55.1</v>
      </c>
      <c r="AW228" s="93">
        <v>49.9</v>
      </c>
    </row>
    <row r="229" spans="1:49" x14ac:dyDescent="0.25">
      <c r="A229" s="2" t="s">
        <v>735</v>
      </c>
      <c r="B229" s="2">
        <v>31</v>
      </c>
      <c r="C229" s="49" t="s">
        <v>736</v>
      </c>
      <c r="D229" s="117">
        <v>43042</v>
      </c>
      <c r="E229" s="20" t="s">
        <v>668</v>
      </c>
      <c r="F229" s="21">
        <v>30</v>
      </c>
      <c r="G229" s="21">
        <v>60</v>
      </c>
      <c r="H229">
        <v>2</v>
      </c>
      <c r="I229">
        <v>1</v>
      </c>
      <c r="J229" s="42" t="s">
        <v>197</v>
      </c>
      <c r="K229" s="109" t="s">
        <v>530</v>
      </c>
      <c r="L229" s="110" t="s">
        <v>530</v>
      </c>
      <c r="M229" s="110" t="s">
        <v>530</v>
      </c>
      <c r="N229" s="110" t="s">
        <v>530</v>
      </c>
      <c r="O229" s="110" t="s">
        <v>530</v>
      </c>
      <c r="P229" s="110" t="s">
        <v>530</v>
      </c>
      <c r="Q229" s="110" t="s">
        <v>530</v>
      </c>
      <c r="R229" s="110" t="s">
        <v>530</v>
      </c>
      <c r="S229" s="110" t="s">
        <v>530</v>
      </c>
      <c r="T229" s="110" t="s">
        <v>530</v>
      </c>
      <c r="U229" s="110" t="s">
        <v>530</v>
      </c>
      <c r="V229" s="93" t="s">
        <v>202</v>
      </c>
      <c r="W229" s="93" t="s">
        <v>202</v>
      </c>
      <c r="X229" s="93" t="s">
        <v>202</v>
      </c>
      <c r="Y229" s="93" t="s">
        <v>202</v>
      </c>
      <c r="Z229" s="31">
        <v>0.26700000000000002</v>
      </c>
      <c r="AA229" s="93">
        <v>3.7999999999999999E-2</v>
      </c>
      <c r="AB229" s="20" t="s">
        <v>530</v>
      </c>
      <c r="AC229" s="20" t="s">
        <v>530</v>
      </c>
      <c r="AD229" s="20" t="s">
        <v>530</v>
      </c>
      <c r="AE229" s="20" t="s">
        <v>530</v>
      </c>
      <c r="AF229" s="20" t="s">
        <v>530</v>
      </c>
      <c r="AG229" s="20" t="s">
        <v>530</v>
      </c>
      <c r="AH229" s="20" t="s">
        <v>530</v>
      </c>
      <c r="AI229" s="20" t="s">
        <v>530</v>
      </c>
      <c r="AJ229" s="20" t="s">
        <v>530</v>
      </c>
      <c r="AK229" s="20" t="s">
        <v>530</v>
      </c>
      <c r="AL229" s="20" t="s">
        <v>530</v>
      </c>
      <c r="AM229" s="20" t="s">
        <v>530</v>
      </c>
      <c r="AN229" s="20" t="s">
        <v>530</v>
      </c>
      <c r="AO229" s="20" t="s">
        <v>530</v>
      </c>
      <c r="AP229" s="20" t="s">
        <v>530</v>
      </c>
      <c r="AV229" s="93">
        <v>51.7</v>
      </c>
      <c r="AW229" s="93">
        <v>46.9</v>
      </c>
    </row>
    <row r="230" spans="1:49" x14ac:dyDescent="0.25">
      <c r="A230" s="2" t="s">
        <v>737</v>
      </c>
      <c r="B230" s="2">
        <v>32</v>
      </c>
      <c r="C230" s="49" t="s">
        <v>738</v>
      </c>
      <c r="D230" s="117">
        <v>43042</v>
      </c>
      <c r="E230" s="20" t="s">
        <v>669</v>
      </c>
      <c r="F230" s="21">
        <v>60</v>
      </c>
      <c r="G230" s="21">
        <v>90</v>
      </c>
      <c r="H230">
        <v>2</v>
      </c>
      <c r="I230">
        <v>1</v>
      </c>
      <c r="J230" s="42" t="s">
        <v>197</v>
      </c>
      <c r="K230" s="109" t="s">
        <v>530</v>
      </c>
      <c r="L230" s="110" t="s">
        <v>530</v>
      </c>
      <c r="M230" s="110" t="s">
        <v>530</v>
      </c>
      <c r="N230" s="110" t="s">
        <v>530</v>
      </c>
      <c r="O230" s="110" t="s">
        <v>530</v>
      </c>
      <c r="P230" s="110" t="s">
        <v>530</v>
      </c>
      <c r="Q230" s="110" t="s">
        <v>530</v>
      </c>
      <c r="R230" s="110" t="s">
        <v>530</v>
      </c>
      <c r="S230" s="110" t="s">
        <v>530</v>
      </c>
      <c r="T230" s="110" t="s">
        <v>530</v>
      </c>
      <c r="U230" s="110" t="s">
        <v>530</v>
      </c>
      <c r="V230" s="93" t="s">
        <v>202</v>
      </c>
      <c r="W230" s="93" t="s">
        <v>202</v>
      </c>
      <c r="X230" s="93" t="s">
        <v>202</v>
      </c>
      <c r="Y230" s="93" t="s">
        <v>202</v>
      </c>
      <c r="Z230" s="31">
        <v>5.1999999999999998E-2</v>
      </c>
      <c r="AA230" s="93" t="s">
        <v>900</v>
      </c>
      <c r="AB230" s="20" t="s">
        <v>530</v>
      </c>
      <c r="AC230" s="20" t="s">
        <v>530</v>
      </c>
      <c r="AD230" s="20" t="s">
        <v>530</v>
      </c>
      <c r="AE230" s="20" t="s">
        <v>530</v>
      </c>
      <c r="AF230" s="20" t="s">
        <v>530</v>
      </c>
      <c r="AG230" s="20" t="s">
        <v>530</v>
      </c>
      <c r="AH230" s="20" t="s">
        <v>530</v>
      </c>
      <c r="AI230" s="20" t="s">
        <v>530</v>
      </c>
      <c r="AJ230" s="20" t="s">
        <v>530</v>
      </c>
      <c r="AK230" s="20" t="s">
        <v>530</v>
      </c>
      <c r="AL230" s="20" t="s">
        <v>530</v>
      </c>
      <c r="AM230" s="20" t="s">
        <v>530</v>
      </c>
      <c r="AN230" s="20" t="s">
        <v>530</v>
      </c>
      <c r="AO230" s="20" t="s">
        <v>530</v>
      </c>
      <c r="AP230" s="20" t="s">
        <v>530</v>
      </c>
      <c r="AV230" s="93">
        <v>25.2</v>
      </c>
      <c r="AW230" s="93">
        <v>24.3</v>
      </c>
    </row>
    <row r="231" spans="1:49" x14ac:dyDescent="0.25">
      <c r="A231" s="2" t="s">
        <v>739</v>
      </c>
      <c r="B231" s="2">
        <v>33</v>
      </c>
      <c r="C231" s="49" t="s">
        <v>740</v>
      </c>
      <c r="D231" s="117">
        <v>43042</v>
      </c>
      <c r="E231" s="20" t="s">
        <v>66</v>
      </c>
      <c r="F231" s="21">
        <v>0</v>
      </c>
      <c r="G231" s="21">
        <v>10</v>
      </c>
      <c r="H231">
        <v>2</v>
      </c>
      <c r="I231">
        <v>2</v>
      </c>
      <c r="J231" s="42" t="s">
        <v>197</v>
      </c>
      <c r="K231" s="115">
        <v>5.19</v>
      </c>
      <c r="L231" s="31">
        <v>0.02</v>
      </c>
      <c r="M231" s="27" t="s">
        <v>880</v>
      </c>
      <c r="N231" s="31">
        <v>1</v>
      </c>
      <c r="O231" s="31">
        <v>60</v>
      </c>
      <c r="P231" s="27" t="s">
        <v>881</v>
      </c>
      <c r="Q231" s="27" t="s">
        <v>881</v>
      </c>
      <c r="R231" s="31">
        <v>128</v>
      </c>
      <c r="S231" s="31">
        <v>6.45</v>
      </c>
      <c r="T231" s="31">
        <v>7.04</v>
      </c>
      <c r="U231" s="31">
        <v>0.32</v>
      </c>
      <c r="V231" s="93" t="s">
        <v>202</v>
      </c>
      <c r="W231" s="93" t="s">
        <v>202</v>
      </c>
      <c r="X231" s="93">
        <v>2</v>
      </c>
      <c r="Y231" s="93">
        <v>4</v>
      </c>
      <c r="Z231" s="31">
        <v>0.32300000000000001</v>
      </c>
      <c r="AA231" s="93">
        <v>5.3999999999999999E-2</v>
      </c>
      <c r="AB231" s="93">
        <v>22</v>
      </c>
      <c r="AC231" s="93">
        <v>0.35</v>
      </c>
      <c r="AD231" s="93">
        <v>9.2999999999999999E-2</v>
      </c>
      <c r="AE231" s="93">
        <v>0.28199999999999997</v>
      </c>
      <c r="AF231" s="93" t="s">
        <v>538</v>
      </c>
      <c r="AG231" s="93" t="s">
        <v>538</v>
      </c>
      <c r="AH231" s="93">
        <v>2.94</v>
      </c>
      <c r="AI231" s="93">
        <v>67.2</v>
      </c>
      <c r="AJ231" s="93">
        <v>3.57</v>
      </c>
      <c r="AK231" s="93">
        <v>4.37</v>
      </c>
      <c r="AL231" s="93">
        <v>1.83</v>
      </c>
      <c r="AM231" s="93">
        <v>0.4</v>
      </c>
      <c r="AN231" s="93">
        <v>0.2</v>
      </c>
      <c r="AO231" s="93">
        <v>65</v>
      </c>
      <c r="AP231" s="93" t="s">
        <v>896</v>
      </c>
      <c r="AV231" s="93">
        <v>54.3</v>
      </c>
      <c r="AW231" s="93">
        <v>49.4</v>
      </c>
    </row>
    <row r="232" spans="1:49" x14ac:dyDescent="0.25">
      <c r="A232" s="2" t="s">
        <v>741</v>
      </c>
      <c r="B232" s="2">
        <v>34</v>
      </c>
      <c r="C232" s="49" t="s">
        <v>742</v>
      </c>
      <c r="D232" s="117">
        <v>43042</v>
      </c>
      <c r="E232" s="20" t="s">
        <v>666</v>
      </c>
      <c r="F232" s="21">
        <v>10</v>
      </c>
      <c r="G232" s="21">
        <v>20</v>
      </c>
      <c r="H232">
        <v>2</v>
      </c>
      <c r="I232">
        <v>2</v>
      </c>
      <c r="J232" s="42" t="s">
        <v>197</v>
      </c>
      <c r="K232" s="109" t="s">
        <v>530</v>
      </c>
      <c r="L232" s="110" t="s">
        <v>530</v>
      </c>
      <c r="M232" s="110" t="s">
        <v>530</v>
      </c>
      <c r="N232" s="110" t="s">
        <v>530</v>
      </c>
      <c r="O232" s="110" t="s">
        <v>530</v>
      </c>
      <c r="P232" s="110" t="s">
        <v>530</v>
      </c>
      <c r="Q232" s="110" t="s">
        <v>530</v>
      </c>
      <c r="R232" s="110" t="s">
        <v>530</v>
      </c>
      <c r="S232" s="110" t="s">
        <v>530</v>
      </c>
      <c r="T232" s="110" t="s">
        <v>530</v>
      </c>
      <c r="U232" s="110" t="s">
        <v>530</v>
      </c>
      <c r="V232" s="93" t="s">
        <v>202</v>
      </c>
      <c r="W232" s="93" t="s">
        <v>202</v>
      </c>
      <c r="X232" s="93" t="s">
        <v>202</v>
      </c>
      <c r="Y232" s="93">
        <v>3</v>
      </c>
      <c r="Z232" s="31">
        <v>0.307</v>
      </c>
      <c r="AA232" s="93">
        <v>5.1999999999999998E-2</v>
      </c>
      <c r="AB232" s="20" t="s">
        <v>530</v>
      </c>
      <c r="AC232" s="20" t="s">
        <v>530</v>
      </c>
      <c r="AD232" s="20" t="s">
        <v>530</v>
      </c>
      <c r="AE232" s="20" t="s">
        <v>530</v>
      </c>
      <c r="AF232" s="20" t="s">
        <v>530</v>
      </c>
      <c r="AG232" s="20" t="s">
        <v>530</v>
      </c>
      <c r="AH232" s="20" t="s">
        <v>530</v>
      </c>
      <c r="AI232" s="20" t="s">
        <v>530</v>
      </c>
      <c r="AJ232" s="20" t="s">
        <v>530</v>
      </c>
      <c r="AK232" s="20" t="s">
        <v>530</v>
      </c>
      <c r="AL232" s="20" t="s">
        <v>530</v>
      </c>
      <c r="AM232" s="20" t="s">
        <v>530</v>
      </c>
      <c r="AN232" s="20" t="s">
        <v>530</v>
      </c>
      <c r="AO232" s="20" t="s">
        <v>530</v>
      </c>
      <c r="AP232" s="20" t="s">
        <v>530</v>
      </c>
      <c r="AV232" s="93">
        <v>55</v>
      </c>
      <c r="AW232" s="93">
        <v>50.3</v>
      </c>
    </row>
    <row r="233" spans="1:49" x14ac:dyDescent="0.25">
      <c r="A233" s="2" t="s">
        <v>743</v>
      </c>
      <c r="B233" s="2">
        <v>35</v>
      </c>
      <c r="C233" s="49" t="s">
        <v>744</v>
      </c>
      <c r="D233" s="117">
        <v>43042</v>
      </c>
      <c r="E233" s="20" t="s">
        <v>667</v>
      </c>
      <c r="F233" s="21">
        <v>20</v>
      </c>
      <c r="G233" s="21">
        <v>30</v>
      </c>
      <c r="H233">
        <v>2</v>
      </c>
      <c r="I233">
        <v>2</v>
      </c>
      <c r="J233" s="42" t="s">
        <v>197</v>
      </c>
      <c r="K233" s="109" t="s">
        <v>530</v>
      </c>
      <c r="L233" s="110" t="s">
        <v>530</v>
      </c>
      <c r="M233" s="110" t="s">
        <v>530</v>
      </c>
      <c r="N233" s="110" t="s">
        <v>530</v>
      </c>
      <c r="O233" s="110" t="s">
        <v>530</v>
      </c>
      <c r="P233" s="110" t="s">
        <v>530</v>
      </c>
      <c r="Q233" s="110" t="s">
        <v>530</v>
      </c>
      <c r="R233" s="110" t="s">
        <v>530</v>
      </c>
      <c r="S233" s="110" t="s">
        <v>530</v>
      </c>
      <c r="T233" s="110" t="s">
        <v>530</v>
      </c>
      <c r="U233" s="110" t="s">
        <v>530</v>
      </c>
      <c r="V233" s="93" t="s">
        <v>202</v>
      </c>
      <c r="W233" s="93" t="s">
        <v>202</v>
      </c>
      <c r="X233" s="93" t="s">
        <v>202</v>
      </c>
      <c r="Y233" s="93">
        <v>2</v>
      </c>
      <c r="Z233" s="31">
        <v>0.31900000000000001</v>
      </c>
      <c r="AA233" s="93">
        <v>0.05</v>
      </c>
      <c r="AB233" s="20" t="s">
        <v>530</v>
      </c>
      <c r="AC233" s="20" t="s">
        <v>530</v>
      </c>
      <c r="AD233" s="20" t="s">
        <v>530</v>
      </c>
      <c r="AE233" s="20" t="s">
        <v>530</v>
      </c>
      <c r="AF233" s="20" t="s">
        <v>530</v>
      </c>
      <c r="AG233" s="20" t="s">
        <v>530</v>
      </c>
      <c r="AH233" s="20" t="s">
        <v>530</v>
      </c>
      <c r="AI233" s="20" t="s">
        <v>530</v>
      </c>
      <c r="AJ233" s="20" t="s">
        <v>530</v>
      </c>
      <c r="AK233" s="20" t="s">
        <v>530</v>
      </c>
      <c r="AL233" s="20" t="s">
        <v>530</v>
      </c>
      <c r="AM233" s="20" t="s">
        <v>530</v>
      </c>
      <c r="AN233" s="20" t="s">
        <v>530</v>
      </c>
      <c r="AO233" s="20" t="s">
        <v>530</v>
      </c>
      <c r="AP233" s="20" t="s">
        <v>530</v>
      </c>
      <c r="AV233" s="93">
        <v>55.8</v>
      </c>
      <c r="AW233" s="93">
        <v>50.7</v>
      </c>
    </row>
    <row r="234" spans="1:49" x14ac:dyDescent="0.25">
      <c r="A234" s="2" t="s">
        <v>745</v>
      </c>
      <c r="B234" s="2">
        <v>36</v>
      </c>
      <c r="C234" s="49" t="s">
        <v>746</v>
      </c>
      <c r="D234" s="117">
        <v>43042</v>
      </c>
      <c r="E234" s="20" t="s">
        <v>668</v>
      </c>
      <c r="F234" s="21">
        <v>30</v>
      </c>
      <c r="G234" s="21">
        <v>60</v>
      </c>
      <c r="H234">
        <v>2</v>
      </c>
      <c r="I234">
        <v>2</v>
      </c>
      <c r="J234" s="42" t="s">
        <v>197</v>
      </c>
      <c r="K234" s="109" t="s">
        <v>530</v>
      </c>
      <c r="L234" s="110" t="s">
        <v>530</v>
      </c>
      <c r="M234" s="110" t="s">
        <v>530</v>
      </c>
      <c r="N234" s="110" t="s">
        <v>530</v>
      </c>
      <c r="O234" s="110" t="s">
        <v>530</v>
      </c>
      <c r="P234" s="110" t="s">
        <v>530</v>
      </c>
      <c r="Q234" s="110" t="s">
        <v>530</v>
      </c>
      <c r="R234" s="110" t="s">
        <v>530</v>
      </c>
      <c r="S234" s="110" t="s">
        <v>530</v>
      </c>
      <c r="T234" s="110" t="s">
        <v>530</v>
      </c>
      <c r="U234" s="110" t="s">
        <v>530</v>
      </c>
      <c r="V234" s="93" t="s">
        <v>202</v>
      </c>
      <c r="W234" s="93" t="s">
        <v>202</v>
      </c>
      <c r="X234" s="93" t="s">
        <v>202</v>
      </c>
      <c r="Y234" s="93" t="s">
        <v>202</v>
      </c>
      <c r="Z234" s="31">
        <v>0.35</v>
      </c>
      <c r="AA234" s="93">
        <v>4.2999999999999997E-2</v>
      </c>
      <c r="AB234" s="20" t="s">
        <v>530</v>
      </c>
      <c r="AC234" s="20" t="s">
        <v>530</v>
      </c>
      <c r="AD234" s="20" t="s">
        <v>530</v>
      </c>
      <c r="AE234" s="20" t="s">
        <v>530</v>
      </c>
      <c r="AF234" s="20" t="s">
        <v>530</v>
      </c>
      <c r="AG234" s="20" t="s">
        <v>530</v>
      </c>
      <c r="AH234" s="20" t="s">
        <v>530</v>
      </c>
      <c r="AI234" s="20" t="s">
        <v>530</v>
      </c>
      <c r="AJ234" s="20" t="s">
        <v>530</v>
      </c>
      <c r="AK234" s="20" t="s">
        <v>530</v>
      </c>
      <c r="AL234" s="20" t="s">
        <v>530</v>
      </c>
      <c r="AM234" s="20" t="s">
        <v>530</v>
      </c>
      <c r="AN234" s="20" t="s">
        <v>530</v>
      </c>
      <c r="AO234" s="20" t="s">
        <v>530</v>
      </c>
      <c r="AP234" s="20" t="s">
        <v>530</v>
      </c>
      <c r="AV234" s="93">
        <v>56.7</v>
      </c>
      <c r="AW234" s="93">
        <v>51.3</v>
      </c>
    </row>
    <row r="235" spans="1:49" x14ac:dyDescent="0.25">
      <c r="A235" s="2" t="s">
        <v>747</v>
      </c>
      <c r="B235" s="2">
        <v>37</v>
      </c>
      <c r="C235" s="49" t="s">
        <v>748</v>
      </c>
      <c r="D235" s="117">
        <v>43042</v>
      </c>
      <c r="E235" s="20" t="s">
        <v>669</v>
      </c>
      <c r="F235" s="21">
        <v>60</v>
      </c>
      <c r="G235" s="21">
        <v>90</v>
      </c>
      <c r="H235">
        <v>2</v>
      </c>
      <c r="I235">
        <v>2</v>
      </c>
      <c r="J235" s="42" t="s">
        <v>197</v>
      </c>
      <c r="K235" s="109" t="s">
        <v>530</v>
      </c>
      <c r="L235" s="110" t="s">
        <v>530</v>
      </c>
      <c r="M235" s="110" t="s">
        <v>530</v>
      </c>
      <c r="N235" s="110" t="s">
        <v>530</v>
      </c>
      <c r="O235" s="110" t="s">
        <v>530</v>
      </c>
      <c r="P235" s="110" t="s">
        <v>530</v>
      </c>
      <c r="Q235" s="110" t="s">
        <v>530</v>
      </c>
      <c r="R235" s="110" t="s">
        <v>530</v>
      </c>
      <c r="S235" s="110" t="s">
        <v>530</v>
      </c>
      <c r="T235" s="110" t="s">
        <v>530</v>
      </c>
      <c r="U235" s="110" t="s">
        <v>530</v>
      </c>
      <c r="V235" s="93" t="s">
        <v>202</v>
      </c>
      <c r="W235" s="93" t="s">
        <v>202</v>
      </c>
      <c r="X235" s="93" t="s">
        <v>202</v>
      </c>
      <c r="Y235" s="93" t="s">
        <v>202</v>
      </c>
      <c r="Z235" s="31">
        <v>0.121</v>
      </c>
      <c r="AA235" s="93">
        <v>1.7999999999999999E-2</v>
      </c>
      <c r="AB235" s="20" t="s">
        <v>530</v>
      </c>
      <c r="AC235" s="20" t="s">
        <v>530</v>
      </c>
      <c r="AD235" s="20" t="s">
        <v>530</v>
      </c>
      <c r="AE235" s="20" t="s">
        <v>530</v>
      </c>
      <c r="AF235" s="20" t="s">
        <v>530</v>
      </c>
      <c r="AG235" s="20" t="s">
        <v>530</v>
      </c>
      <c r="AH235" s="20" t="s">
        <v>530</v>
      </c>
      <c r="AI235" s="20" t="s">
        <v>530</v>
      </c>
      <c r="AJ235" s="20" t="s">
        <v>530</v>
      </c>
      <c r="AK235" s="20" t="s">
        <v>530</v>
      </c>
      <c r="AL235" s="20" t="s">
        <v>530</v>
      </c>
      <c r="AM235" s="20" t="s">
        <v>530</v>
      </c>
      <c r="AN235" s="20" t="s">
        <v>530</v>
      </c>
      <c r="AO235" s="20" t="s">
        <v>530</v>
      </c>
      <c r="AP235" s="20" t="s">
        <v>530</v>
      </c>
      <c r="AV235" s="93">
        <v>47</v>
      </c>
      <c r="AW235" s="93">
        <v>44.3</v>
      </c>
    </row>
    <row r="236" spans="1:49" x14ac:dyDescent="0.25">
      <c r="A236" s="2" t="s">
        <v>749</v>
      </c>
      <c r="B236" s="2">
        <v>38</v>
      </c>
      <c r="C236" s="49" t="s">
        <v>750</v>
      </c>
      <c r="D236" s="117">
        <v>43042</v>
      </c>
      <c r="E236" s="20" t="s">
        <v>66</v>
      </c>
      <c r="F236" s="21">
        <v>0</v>
      </c>
      <c r="G236" s="21">
        <v>10</v>
      </c>
      <c r="H236">
        <v>2</v>
      </c>
      <c r="I236">
        <v>3</v>
      </c>
      <c r="J236" s="42" t="s">
        <v>197</v>
      </c>
      <c r="K236" s="115">
        <v>5.25</v>
      </c>
      <c r="L236" s="31">
        <v>0.02</v>
      </c>
      <c r="M236" s="27" t="s">
        <v>880</v>
      </c>
      <c r="N236" s="31">
        <v>1</v>
      </c>
      <c r="O236" s="31">
        <v>47</v>
      </c>
      <c r="P236" s="27" t="s">
        <v>881</v>
      </c>
      <c r="Q236" s="27" t="s">
        <v>881</v>
      </c>
      <c r="R236" s="31">
        <v>106</v>
      </c>
      <c r="S236" s="31">
        <v>5.86</v>
      </c>
      <c r="T236" s="31">
        <v>5.42</v>
      </c>
      <c r="U236" s="31">
        <v>0.3</v>
      </c>
      <c r="V236" s="93" t="s">
        <v>202</v>
      </c>
      <c r="W236" s="93" t="s">
        <v>202</v>
      </c>
      <c r="X236" s="93">
        <v>4</v>
      </c>
      <c r="Y236" s="93">
        <v>6</v>
      </c>
      <c r="Z236" s="31">
        <v>0.26500000000000001</v>
      </c>
      <c r="AA236" s="93">
        <v>4.2000000000000003E-2</v>
      </c>
      <c r="AB236" s="93">
        <v>20</v>
      </c>
      <c r="AC236" s="93">
        <v>0.46700000000000003</v>
      </c>
      <c r="AD236" s="93">
        <v>0.13400000000000001</v>
      </c>
      <c r="AE236" s="93">
        <v>0.20100000000000001</v>
      </c>
      <c r="AF236" s="93" t="s">
        <v>538</v>
      </c>
      <c r="AG236" s="93" t="s">
        <v>538</v>
      </c>
      <c r="AH236" s="93">
        <v>2.8</v>
      </c>
      <c r="AI236" s="93">
        <v>65.5</v>
      </c>
      <c r="AJ236" s="93">
        <v>3.39</v>
      </c>
      <c r="AK236" s="93">
        <v>4.2699999999999996</v>
      </c>
      <c r="AL236" s="93">
        <v>1.87</v>
      </c>
      <c r="AM236" s="93">
        <v>0.4</v>
      </c>
      <c r="AN236" s="93">
        <v>0.2</v>
      </c>
      <c r="AO236" s="93">
        <v>55.1</v>
      </c>
      <c r="AP236" s="93" t="s">
        <v>896</v>
      </c>
      <c r="AV236" s="93">
        <v>58.4</v>
      </c>
      <c r="AW236" s="93">
        <v>53.3</v>
      </c>
    </row>
    <row r="237" spans="1:49" x14ac:dyDescent="0.25">
      <c r="A237" s="2" t="s">
        <v>751</v>
      </c>
      <c r="B237" s="2">
        <v>39</v>
      </c>
      <c r="C237" s="49" t="s">
        <v>752</v>
      </c>
      <c r="D237" s="117">
        <v>43042</v>
      </c>
      <c r="E237" s="20" t="s">
        <v>666</v>
      </c>
      <c r="F237" s="21">
        <v>10</v>
      </c>
      <c r="G237" s="21">
        <v>20</v>
      </c>
      <c r="H237">
        <v>2</v>
      </c>
      <c r="I237">
        <v>3</v>
      </c>
      <c r="J237" s="42" t="s">
        <v>197</v>
      </c>
      <c r="K237" s="109" t="s">
        <v>530</v>
      </c>
      <c r="L237" s="110" t="s">
        <v>530</v>
      </c>
      <c r="M237" s="110" t="s">
        <v>530</v>
      </c>
      <c r="N237" s="110" t="s">
        <v>530</v>
      </c>
      <c r="O237" s="110" t="s">
        <v>530</v>
      </c>
      <c r="P237" s="110" t="s">
        <v>530</v>
      </c>
      <c r="Q237" s="110" t="s">
        <v>530</v>
      </c>
      <c r="R237" s="110" t="s">
        <v>530</v>
      </c>
      <c r="S237" s="110" t="s">
        <v>530</v>
      </c>
      <c r="T237" s="110" t="s">
        <v>530</v>
      </c>
      <c r="U237" s="110" t="s">
        <v>530</v>
      </c>
      <c r="V237" s="93" t="s">
        <v>202</v>
      </c>
      <c r="W237" s="93" t="s">
        <v>202</v>
      </c>
      <c r="X237" s="93">
        <v>3</v>
      </c>
      <c r="Y237" s="93">
        <v>5</v>
      </c>
      <c r="Z237" s="31">
        <v>0.34899999999999998</v>
      </c>
      <c r="AA237" s="93">
        <v>5.7000000000000002E-2</v>
      </c>
      <c r="AB237" s="20" t="s">
        <v>530</v>
      </c>
      <c r="AC237" s="20" t="s">
        <v>530</v>
      </c>
      <c r="AD237" s="20" t="s">
        <v>530</v>
      </c>
      <c r="AE237" s="20" t="s">
        <v>530</v>
      </c>
      <c r="AF237" s="20" t="s">
        <v>530</v>
      </c>
      <c r="AG237" s="20" t="s">
        <v>530</v>
      </c>
      <c r="AH237" s="20" t="s">
        <v>530</v>
      </c>
      <c r="AI237" s="20" t="s">
        <v>530</v>
      </c>
      <c r="AJ237" s="20" t="s">
        <v>530</v>
      </c>
      <c r="AK237" s="20" t="s">
        <v>530</v>
      </c>
      <c r="AL237" s="20" t="s">
        <v>530</v>
      </c>
      <c r="AM237" s="20" t="s">
        <v>530</v>
      </c>
      <c r="AN237" s="20" t="s">
        <v>530</v>
      </c>
      <c r="AO237" s="20" t="s">
        <v>530</v>
      </c>
      <c r="AP237" s="20" t="s">
        <v>530</v>
      </c>
      <c r="AV237" s="93">
        <v>56.2</v>
      </c>
      <c r="AW237" s="93">
        <v>51.3</v>
      </c>
    </row>
    <row r="238" spans="1:49" x14ac:dyDescent="0.25">
      <c r="A238" s="2" t="s">
        <v>753</v>
      </c>
      <c r="B238" s="2">
        <v>40</v>
      </c>
      <c r="C238" s="49" t="s">
        <v>754</v>
      </c>
      <c r="D238" s="117">
        <v>43042</v>
      </c>
      <c r="E238" s="20" t="s">
        <v>667</v>
      </c>
      <c r="F238" s="21">
        <v>20</v>
      </c>
      <c r="G238" s="21">
        <v>30</v>
      </c>
      <c r="H238">
        <v>2</v>
      </c>
      <c r="I238">
        <v>3</v>
      </c>
      <c r="J238" s="42" t="s">
        <v>197</v>
      </c>
      <c r="K238" s="109" t="s">
        <v>530</v>
      </c>
      <c r="L238" s="110" t="s">
        <v>530</v>
      </c>
      <c r="M238" s="110" t="s">
        <v>530</v>
      </c>
      <c r="N238" s="110" t="s">
        <v>530</v>
      </c>
      <c r="O238" s="110" t="s">
        <v>530</v>
      </c>
      <c r="P238" s="110" t="s">
        <v>530</v>
      </c>
      <c r="Q238" s="110" t="s">
        <v>530</v>
      </c>
      <c r="R238" s="110" t="s">
        <v>530</v>
      </c>
      <c r="S238" s="110" t="s">
        <v>530</v>
      </c>
      <c r="T238" s="110" t="s">
        <v>530</v>
      </c>
      <c r="U238" s="110" t="s">
        <v>530</v>
      </c>
      <c r="V238" s="93" t="s">
        <v>202</v>
      </c>
      <c r="W238" s="93" t="s">
        <v>202</v>
      </c>
      <c r="X238" s="93">
        <v>2</v>
      </c>
      <c r="Y238" s="93">
        <v>4</v>
      </c>
      <c r="Z238" s="31">
        <v>0.34300000000000003</v>
      </c>
      <c r="AA238" s="93">
        <v>5.7000000000000002E-2</v>
      </c>
      <c r="AB238" s="20" t="s">
        <v>530</v>
      </c>
      <c r="AC238" s="20" t="s">
        <v>530</v>
      </c>
      <c r="AD238" s="20" t="s">
        <v>530</v>
      </c>
      <c r="AE238" s="20" t="s">
        <v>530</v>
      </c>
      <c r="AF238" s="20" t="s">
        <v>530</v>
      </c>
      <c r="AG238" s="20" t="s">
        <v>530</v>
      </c>
      <c r="AH238" s="20" t="s">
        <v>530</v>
      </c>
      <c r="AI238" s="20" t="s">
        <v>530</v>
      </c>
      <c r="AJ238" s="20" t="s">
        <v>530</v>
      </c>
      <c r="AK238" s="20" t="s">
        <v>530</v>
      </c>
      <c r="AL238" s="20" t="s">
        <v>530</v>
      </c>
      <c r="AM238" s="20" t="s">
        <v>530</v>
      </c>
      <c r="AN238" s="20" t="s">
        <v>530</v>
      </c>
      <c r="AO238" s="20" t="s">
        <v>530</v>
      </c>
      <c r="AP238" s="20" t="s">
        <v>530</v>
      </c>
      <c r="AV238" s="93">
        <v>54.5</v>
      </c>
      <c r="AW238" s="93">
        <v>49.5</v>
      </c>
    </row>
    <row r="239" spans="1:49" x14ac:dyDescent="0.25">
      <c r="A239" s="2" t="s">
        <v>755</v>
      </c>
      <c r="B239" s="2">
        <v>41</v>
      </c>
      <c r="C239" s="49" t="s">
        <v>756</v>
      </c>
      <c r="D239" s="117">
        <v>43042</v>
      </c>
      <c r="E239" s="20" t="s">
        <v>668</v>
      </c>
      <c r="F239" s="21">
        <v>30</v>
      </c>
      <c r="G239" s="21">
        <v>60</v>
      </c>
      <c r="H239">
        <v>2</v>
      </c>
      <c r="I239">
        <v>3</v>
      </c>
      <c r="J239" s="42" t="s">
        <v>197</v>
      </c>
      <c r="K239" s="109" t="s">
        <v>530</v>
      </c>
      <c r="L239" s="110" t="s">
        <v>530</v>
      </c>
      <c r="M239" s="110" t="s">
        <v>530</v>
      </c>
      <c r="N239" s="110" t="s">
        <v>530</v>
      </c>
      <c r="O239" s="110" t="s">
        <v>530</v>
      </c>
      <c r="P239" s="110" t="s">
        <v>530</v>
      </c>
      <c r="Q239" s="110" t="s">
        <v>530</v>
      </c>
      <c r="R239" s="110" t="s">
        <v>530</v>
      </c>
      <c r="S239" s="110" t="s">
        <v>530</v>
      </c>
      <c r="T239" s="110" t="s">
        <v>530</v>
      </c>
      <c r="U239" s="110" t="s">
        <v>530</v>
      </c>
      <c r="V239" s="93" t="s">
        <v>202</v>
      </c>
      <c r="W239" s="93" t="s">
        <v>202</v>
      </c>
      <c r="X239" s="93" t="s">
        <v>202</v>
      </c>
      <c r="Y239" s="93" t="s">
        <v>202</v>
      </c>
      <c r="Z239" s="31">
        <v>0.316</v>
      </c>
      <c r="AA239" s="93">
        <v>0.04</v>
      </c>
      <c r="AB239" s="20" t="s">
        <v>530</v>
      </c>
      <c r="AC239" s="20" t="s">
        <v>530</v>
      </c>
      <c r="AD239" s="20" t="s">
        <v>530</v>
      </c>
      <c r="AE239" s="20" t="s">
        <v>530</v>
      </c>
      <c r="AF239" s="20" t="s">
        <v>530</v>
      </c>
      <c r="AG239" s="20" t="s">
        <v>530</v>
      </c>
      <c r="AH239" s="20" t="s">
        <v>530</v>
      </c>
      <c r="AI239" s="20" t="s">
        <v>530</v>
      </c>
      <c r="AJ239" s="20" t="s">
        <v>530</v>
      </c>
      <c r="AK239" s="20" t="s">
        <v>530</v>
      </c>
      <c r="AL239" s="20" t="s">
        <v>530</v>
      </c>
      <c r="AM239" s="20" t="s">
        <v>530</v>
      </c>
      <c r="AN239" s="20" t="s">
        <v>530</v>
      </c>
      <c r="AO239" s="20" t="s">
        <v>530</v>
      </c>
      <c r="AP239" s="20" t="s">
        <v>530</v>
      </c>
      <c r="AV239" s="93">
        <v>55.6</v>
      </c>
      <c r="AW239" s="93">
        <v>50.9</v>
      </c>
    </row>
    <row r="240" spans="1:49" x14ac:dyDescent="0.25">
      <c r="A240" s="2" t="s">
        <v>757</v>
      </c>
      <c r="B240" s="2">
        <v>42</v>
      </c>
      <c r="C240" s="49" t="s">
        <v>758</v>
      </c>
      <c r="D240" s="117">
        <v>43042</v>
      </c>
      <c r="E240" s="20" t="s">
        <v>669</v>
      </c>
      <c r="F240" s="21">
        <v>60</v>
      </c>
      <c r="G240" s="21">
        <v>90</v>
      </c>
      <c r="H240">
        <v>2</v>
      </c>
      <c r="I240">
        <v>3</v>
      </c>
      <c r="J240" s="42" t="s">
        <v>197</v>
      </c>
      <c r="K240" s="109" t="s">
        <v>530</v>
      </c>
      <c r="L240" s="110" t="s">
        <v>530</v>
      </c>
      <c r="M240" s="110" t="s">
        <v>530</v>
      </c>
      <c r="N240" s="110" t="s">
        <v>530</v>
      </c>
      <c r="O240" s="110" t="s">
        <v>530</v>
      </c>
      <c r="P240" s="110" t="s">
        <v>530</v>
      </c>
      <c r="Q240" s="110" t="s">
        <v>530</v>
      </c>
      <c r="R240" s="110" t="s">
        <v>530</v>
      </c>
      <c r="S240" s="110" t="s">
        <v>530</v>
      </c>
      <c r="T240" s="110" t="s">
        <v>530</v>
      </c>
      <c r="U240" s="110" t="s">
        <v>530</v>
      </c>
      <c r="V240" s="93" t="s">
        <v>202</v>
      </c>
      <c r="W240" s="93" t="s">
        <v>202</v>
      </c>
      <c r="X240" s="93" t="s">
        <v>202</v>
      </c>
      <c r="Y240" s="93" t="s">
        <v>202</v>
      </c>
      <c r="Z240" s="31">
        <v>5.6000000000000001E-2</v>
      </c>
      <c r="AA240" s="93" t="s">
        <v>900</v>
      </c>
      <c r="AB240" s="20" t="s">
        <v>530</v>
      </c>
      <c r="AC240" s="20" t="s">
        <v>530</v>
      </c>
      <c r="AD240" s="20" t="s">
        <v>530</v>
      </c>
      <c r="AE240" s="20" t="s">
        <v>530</v>
      </c>
      <c r="AF240" s="20" t="s">
        <v>530</v>
      </c>
      <c r="AG240" s="20" t="s">
        <v>530</v>
      </c>
      <c r="AH240" s="20" t="s">
        <v>530</v>
      </c>
      <c r="AI240" s="20" t="s">
        <v>530</v>
      </c>
      <c r="AJ240" s="20" t="s">
        <v>530</v>
      </c>
      <c r="AK240" s="20" t="s">
        <v>530</v>
      </c>
      <c r="AL240" s="20" t="s">
        <v>530</v>
      </c>
      <c r="AM240" s="20" t="s">
        <v>530</v>
      </c>
      <c r="AN240" s="20" t="s">
        <v>530</v>
      </c>
      <c r="AO240" s="20" t="s">
        <v>530</v>
      </c>
      <c r="AP240" s="20" t="s">
        <v>530</v>
      </c>
      <c r="AV240" s="93">
        <v>27.1</v>
      </c>
      <c r="AW240" s="93">
        <v>25.8</v>
      </c>
    </row>
    <row r="241" spans="1:49" x14ac:dyDescent="0.25">
      <c r="A241" s="2" t="s">
        <v>759</v>
      </c>
      <c r="B241" s="2">
        <v>43</v>
      </c>
      <c r="C241" s="49" t="s">
        <v>760</v>
      </c>
      <c r="D241" s="117">
        <v>43042</v>
      </c>
      <c r="E241" s="20" t="s">
        <v>66</v>
      </c>
      <c r="F241" s="21">
        <v>0</v>
      </c>
      <c r="G241" s="21">
        <v>10</v>
      </c>
      <c r="H241">
        <v>3</v>
      </c>
      <c r="I241">
        <v>1</v>
      </c>
      <c r="J241" s="42" t="s">
        <v>197</v>
      </c>
      <c r="K241" s="115">
        <v>5.44</v>
      </c>
      <c r="L241" s="31">
        <v>0.02</v>
      </c>
      <c r="M241" s="27" t="s">
        <v>880</v>
      </c>
      <c r="N241" s="31">
        <v>2</v>
      </c>
      <c r="O241" s="31">
        <v>62</v>
      </c>
      <c r="P241" s="27" t="s">
        <v>881</v>
      </c>
      <c r="Q241" s="27" t="s">
        <v>881</v>
      </c>
      <c r="R241" s="31">
        <v>152</v>
      </c>
      <c r="S241" s="31">
        <v>4.97</v>
      </c>
      <c r="T241" s="31">
        <v>4.7699999999999996</v>
      </c>
      <c r="U241" s="31">
        <v>0.26</v>
      </c>
      <c r="V241" s="93" t="s">
        <v>202</v>
      </c>
      <c r="W241" s="93" t="s">
        <v>202</v>
      </c>
      <c r="X241" s="93" t="s">
        <v>202</v>
      </c>
      <c r="Y241" s="93">
        <v>3</v>
      </c>
      <c r="Z241" s="31">
        <v>0.23400000000000001</v>
      </c>
      <c r="AA241" s="93">
        <v>4.7E-2</v>
      </c>
      <c r="AB241" s="93">
        <v>13</v>
      </c>
      <c r="AC241" s="93">
        <v>0.874</v>
      </c>
      <c r="AD241" s="93">
        <v>0.16200000000000001</v>
      </c>
      <c r="AE241" s="93">
        <v>0.246</v>
      </c>
      <c r="AF241" s="93" t="s">
        <v>538</v>
      </c>
      <c r="AG241" s="93" t="s">
        <v>538</v>
      </c>
      <c r="AH241" s="93">
        <v>2.46</v>
      </c>
      <c r="AI241" s="93">
        <v>57.1</v>
      </c>
      <c r="AJ241" s="93">
        <v>2.95</v>
      </c>
      <c r="AK241" s="93">
        <v>4.3099999999999996</v>
      </c>
      <c r="AL241" s="93">
        <v>1.86</v>
      </c>
      <c r="AM241" s="93">
        <v>0.6</v>
      </c>
      <c r="AN241" s="93">
        <v>0.1</v>
      </c>
      <c r="AO241" s="93">
        <v>77.599999999999994</v>
      </c>
      <c r="AP241" s="93" t="s">
        <v>896</v>
      </c>
      <c r="AV241" s="93">
        <v>41</v>
      </c>
      <c r="AW241" s="93">
        <v>37.5</v>
      </c>
    </row>
    <row r="242" spans="1:49" x14ac:dyDescent="0.25">
      <c r="A242" s="2" t="s">
        <v>761</v>
      </c>
      <c r="B242" s="2">
        <v>44</v>
      </c>
      <c r="C242" s="49" t="s">
        <v>762</v>
      </c>
      <c r="D242" s="117">
        <v>43042</v>
      </c>
      <c r="E242" s="20" t="s">
        <v>666</v>
      </c>
      <c r="F242" s="21">
        <v>10</v>
      </c>
      <c r="G242" s="21">
        <v>20</v>
      </c>
      <c r="H242">
        <v>3</v>
      </c>
      <c r="I242">
        <v>1</v>
      </c>
      <c r="J242" s="42" t="s">
        <v>197</v>
      </c>
      <c r="K242" s="109" t="s">
        <v>530</v>
      </c>
      <c r="L242" s="110" t="s">
        <v>530</v>
      </c>
      <c r="M242" s="110" t="s">
        <v>530</v>
      </c>
      <c r="N242" s="110" t="s">
        <v>530</v>
      </c>
      <c r="O242" s="110" t="s">
        <v>530</v>
      </c>
      <c r="P242" s="110" t="s">
        <v>530</v>
      </c>
      <c r="Q242" s="110" t="s">
        <v>530</v>
      </c>
      <c r="R242" s="110" t="s">
        <v>530</v>
      </c>
      <c r="S242" s="110" t="s">
        <v>530</v>
      </c>
      <c r="T242" s="110" t="s">
        <v>530</v>
      </c>
      <c r="U242" s="110" t="s">
        <v>530</v>
      </c>
      <c r="V242" s="93" t="s">
        <v>202</v>
      </c>
      <c r="W242" s="93" t="s">
        <v>202</v>
      </c>
      <c r="X242" s="93" t="s">
        <v>202</v>
      </c>
      <c r="Y242" s="93" t="s">
        <v>202</v>
      </c>
      <c r="Z242" s="31">
        <v>0.20399999999999999</v>
      </c>
      <c r="AA242" s="93">
        <v>0.04</v>
      </c>
      <c r="AB242" s="20" t="s">
        <v>530</v>
      </c>
      <c r="AC242" s="20" t="s">
        <v>530</v>
      </c>
      <c r="AD242" s="20" t="s">
        <v>530</v>
      </c>
      <c r="AE242" s="20" t="s">
        <v>530</v>
      </c>
      <c r="AF242" s="20" t="s">
        <v>530</v>
      </c>
      <c r="AG242" s="20" t="s">
        <v>530</v>
      </c>
      <c r="AH242" s="20" t="s">
        <v>530</v>
      </c>
      <c r="AI242" s="20" t="s">
        <v>530</v>
      </c>
      <c r="AJ242" s="20" t="s">
        <v>530</v>
      </c>
      <c r="AK242" s="20" t="s">
        <v>530</v>
      </c>
      <c r="AL242" s="20" t="s">
        <v>530</v>
      </c>
      <c r="AM242" s="20" t="s">
        <v>530</v>
      </c>
      <c r="AN242" s="20" t="s">
        <v>530</v>
      </c>
      <c r="AO242" s="20" t="s">
        <v>530</v>
      </c>
      <c r="AP242" s="20" t="s">
        <v>530</v>
      </c>
      <c r="AV242" s="93">
        <v>40.200000000000003</v>
      </c>
      <c r="AW242" s="93">
        <v>36.799999999999997</v>
      </c>
    </row>
    <row r="243" spans="1:49" x14ac:dyDescent="0.25">
      <c r="A243" s="2" t="s">
        <v>763</v>
      </c>
      <c r="B243" s="2">
        <v>45</v>
      </c>
      <c r="C243" s="49" t="s">
        <v>764</v>
      </c>
      <c r="D243" s="117">
        <v>43042</v>
      </c>
      <c r="E243" s="20" t="s">
        <v>667</v>
      </c>
      <c r="F243" s="21">
        <v>20</v>
      </c>
      <c r="G243" s="21">
        <v>30</v>
      </c>
      <c r="H243">
        <v>3</v>
      </c>
      <c r="I243">
        <v>1</v>
      </c>
      <c r="J243" s="42" t="s">
        <v>197</v>
      </c>
      <c r="K243" s="109" t="s">
        <v>530</v>
      </c>
      <c r="L243" s="110" t="s">
        <v>530</v>
      </c>
      <c r="M243" s="110" t="s">
        <v>530</v>
      </c>
      <c r="N243" s="110" t="s">
        <v>530</v>
      </c>
      <c r="O243" s="110" t="s">
        <v>530</v>
      </c>
      <c r="P243" s="110" t="s">
        <v>530</v>
      </c>
      <c r="Q243" s="110" t="s">
        <v>530</v>
      </c>
      <c r="R243" s="110" t="s">
        <v>530</v>
      </c>
      <c r="S243" s="110" t="s">
        <v>530</v>
      </c>
      <c r="T243" s="110" t="s">
        <v>530</v>
      </c>
      <c r="U243" s="110" t="s">
        <v>530</v>
      </c>
      <c r="V243" s="93" t="s">
        <v>202</v>
      </c>
      <c r="W243" s="93" t="s">
        <v>202</v>
      </c>
      <c r="X243" s="93" t="s">
        <v>202</v>
      </c>
      <c r="Y243" s="93" t="s">
        <v>202</v>
      </c>
      <c r="Z243" s="31">
        <v>0.222</v>
      </c>
      <c r="AA243" s="93">
        <v>4.4999999999999998E-2</v>
      </c>
      <c r="AB243" s="20" t="s">
        <v>530</v>
      </c>
      <c r="AC243" s="20" t="s">
        <v>530</v>
      </c>
      <c r="AD243" s="20" t="s">
        <v>530</v>
      </c>
      <c r="AE243" s="20" t="s">
        <v>530</v>
      </c>
      <c r="AF243" s="20" t="s">
        <v>530</v>
      </c>
      <c r="AG243" s="20" t="s">
        <v>530</v>
      </c>
      <c r="AH243" s="20" t="s">
        <v>530</v>
      </c>
      <c r="AI243" s="20" t="s">
        <v>530</v>
      </c>
      <c r="AJ243" s="20" t="s">
        <v>530</v>
      </c>
      <c r="AK243" s="20" t="s">
        <v>530</v>
      </c>
      <c r="AL243" s="20" t="s">
        <v>530</v>
      </c>
      <c r="AM243" s="20" t="s">
        <v>530</v>
      </c>
      <c r="AN243" s="20" t="s">
        <v>530</v>
      </c>
      <c r="AO243" s="20" t="s">
        <v>530</v>
      </c>
      <c r="AP243" s="20" t="s">
        <v>530</v>
      </c>
      <c r="AV243" s="93">
        <v>41.5</v>
      </c>
      <c r="AW243" s="93">
        <v>37.9</v>
      </c>
    </row>
    <row r="244" spans="1:49" x14ac:dyDescent="0.25">
      <c r="A244" s="2" t="s">
        <v>765</v>
      </c>
      <c r="B244" s="2">
        <v>46</v>
      </c>
      <c r="C244" s="49" t="s">
        <v>766</v>
      </c>
      <c r="D244" s="117">
        <v>43042</v>
      </c>
      <c r="E244" s="20" t="s">
        <v>668</v>
      </c>
      <c r="F244" s="21">
        <v>30</v>
      </c>
      <c r="G244" s="21">
        <v>60</v>
      </c>
      <c r="H244">
        <v>3</v>
      </c>
      <c r="I244">
        <v>1</v>
      </c>
      <c r="J244" s="42" t="s">
        <v>197</v>
      </c>
      <c r="K244" s="109" t="s">
        <v>530</v>
      </c>
      <c r="L244" s="110" t="s">
        <v>530</v>
      </c>
      <c r="M244" s="110" t="s">
        <v>530</v>
      </c>
      <c r="N244" s="110" t="s">
        <v>530</v>
      </c>
      <c r="O244" s="110" t="s">
        <v>530</v>
      </c>
      <c r="P244" s="110" t="s">
        <v>530</v>
      </c>
      <c r="Q244" s="110" t="s">
        <v>530</v>
      </c>
      <c r="R244" s="110" t="s">
        <v>530</v>
      </c>
      <c r="S244" s="110" t="s">
        <v>530</v>
      </c>
      <c r="T244" s="110" t="s">
        <v>530</v>
      </c>
      <c r="U244" s="110" t="s">
        <v>530</v>
      </c>
      <c r="V244" s="93" t="s">
        <v>202</v>
      </c>
      <c r="W244" s="93" t="s">
        <v>202</v>
      </c>
      <c r="X244" s="93" t="s">
        <v>202</v>
      </c>
      <c r="Y244" s="93" t="s">
        <v>202</v>
      </c>
      <c r="Z244" s="31">
        <v>0.127</v>
      </c>
      <c r="AA244" s="93">
        <v>2.1000000000000001E-2</v>
      </c>
      <c r="AB244" s="20" t="s">
        <v>530</v>
      </c>
      <c r="AC244" s="20" t="s">
        <v>530</v>
      </c>
      <c r="AD244" s="20" t="s">
        <v>530</v>
      </c>
      <c r="AE244" s="20" t="s">
        <v>530</v>
      </c>
      <c r="AF244" s="20" t="s">
        <v>530</v>
      </c>
      <c r="AG244" s="20" t="s">
        <v>530</v>
      </c>
      <c r="AH244" s="20" t="s">
        <v>530</v>
      </c>
      <c r="AI244" s="20" t="s">
        <v>530</v>
      </c>
      <c r="AJ244" s="20" t="s">
        <v>530</v>
      </c>
      <c r="AK244" s="20" t="s">
        <v>530</v>
      </c>
      <c r="AL244" s="20" t="s">
        <v>530</v>
      </c>
      <c r="AM244" s="20" t="s">
        <v>530</v>
      </c>
      <c r="AN244" s="20" t="s">
        <v>530</v>
      </c>
      <c r="AO244" s="20" t="s">
        <v>530</v>
      </c>
      <c r="AP244" s="20" t="s">
        <v>530</v>
      </c>
      <c r="AV244" s="93">
        <v>32.9</v>
      </c>
      <c r="AW244" s="93">
        <v>31.1</v>
      </c>
    </row>
    <row r="245" spans="1:49" x14ac:dyDescent="0.25">
      <c r="A245" s="2" t="s">
        <v>767</v>
      </c>
      <c r="B245" s="2">
        <v>47</v>
      </c>
      <c r="C245" s="49" t="s">
        <v>768</v>
      </c>
      <c r="D245" s="117">
        <v>43042</v>
      </c>
      <c r="E245" s="20" t="s">
        <v>669</v>
      </c>
      <c r="F245" s="21">
        <v>60</v>
      </c>
      <c r="G245" s="21">
        <v>90</v>
      </c>
      <c r="H245">
        <v>3</v>
      </c>
      <c r="I245">
        <v>1</v>
      </c>
      <c r="J245" s="42" t="s">
        <v>197</v>
      </c>
      <c r="K245" s="109" t="s">
        <v>530</v>
      </c>
      <c r="L245" s="110" t="s">
        <v>530</v>
      </c>
      <c r="M245" s="110" t="s">
        <v>530</v>
      </c>
      <c r="N245" s="110" t="s">
        <v>530</v>
      </c>
      <c r="O245" s="110" t="s">
        <v>530</v>
      </c>
      <c r="P245" s="110" t="s">
        <v>530</v>
      </c>
      <c r="Q245" s="110" t="s">
        <v>530</v>
      </c>
      <c r="R245" s="110" t="s">
        <v>530</v>
      </c>
      <c r="S245" s="110" t="s">
        <v>530</v>
      </c>
      <c r="T245" s="110" t="s">
        <v>530</v>
      </c>
      <c r="U245" s="110" t="s">
        <v>530</v>
      </c>
      <c r="V245" s="93" t="s">
        <v>202</v>
      </c>
      <c r="W245" s="93" t="s">
        <v>202</v>
      </c>
      <c r="X245" s="93" t="s">
        <v>202</v>
      </c>
      <c r="Y245" s="93" t="s">
        <v>202</v>
      </c>
      <c r="Z245" s="31">
        <v>2.9000000000000001E-2</v>
      </c>
      <c r="AA245" s="93" t="s">
        <v>900</v>
      </c>
      <c r="AB245" s="20" t="s">
        <v>530</v>
      </c>
      <c r="AC245" s="20" t="s">
        <v>530</v>
      </c>
      <c r="AD245" s="20" t="s">
        <v>530</v>
      </c>
      <c r="AE245" s="20" t="s">
        <v>530</v>
      </c>
      <c r="AF245" s="20" t="s">
        <v>530</v>
      </c>
      <c r="AG245" s="20" t="s">
        <v>530</v>
      </c>
      <c r="AH245" s="20" t="s">
        <v>530</v>
      </c>
      <c r="AI245" s="20" t="s">
        <v>530</v>
      </c>
      <c r="AJ245" s="20" t="s">
        <v>530</v>
      </c>
      <c r="AK245" s="20" t="s">
        <v>530</v>
      </c>
      <c r="AL245" s="20" t="s">
        <v>530</v>
      </c>
      <c r="AM245" s="20" t="s">
        <v>530</v>
      </c>
      <c r="AN245" s="20" t="s">
        <v>530</v>
      </c>
      <c r="AO245" s="20" t="s">
        <v>530</v>
      </c>
      <c r="AP245" s="20" t="s">
        <v>530</v>
      </c>
      <c r="AV245" s="93">
        <v>21.6</v>
      </c>
      <c r="AW245" s="93">
        <v>21.1</v>
      </c>
    </row>
    <row r="246" spans="1:49" x14ac:dyDescent="0.25">
      <c r="A246" s="2" t="s">
        <v>769</v>
      </c>
      <c r="B246" s="2">
        <v>48</v>
      </c>
      <c r="C246" s="49" t="s">
        <v>770</v>
      </c>
      <c r="D246" s="117">
        <v>43042</v>
      </c>
      <c r="E246" s="20" t="s">
        <v>66</v>
      </c>
      <c r="F246" s="21">
        <v>0</v>
      </c>
      <c r="G246" s="21">
        <v>10</v>
      </c>
      <c r="H246">
        <v>3</v>
      </c>
      <c r="I246">
        <v>2</v>
      </c>
      <c r="J246" s="42" t="s">
        <v>197</v>
      </c>
      <c r="K246" s="115">
        <v>5.4</v>
      </c>
      <c r="L246" s="31">
        <v>0.02</v>
      </c>
      <c r="M246" s="27" t="s">
        <v>880</v>
      </c>
      <c r="N246" s="31">
        <v>1</v>
      </c>
      <c r="O246" s="31">
        <v>69</v>
      </c>
      <c r="P246" s="27" t="s">
        <v>881</v>
      </c>
      <c r="Q246" s="27" t="s">
        <v>881</v>
      </c>
      <c r="R246" s="31">
        <v>154</v>
      </c>
      <c r="S246" s="31">
        <v>4.84</v>
      </c>
      <c r="T246" s="31">
        <v>4.53</v>
      </c>
      <c r="U246" s="31">
        <v>0.25</v>
      </c>
      <c r="V246" s="93" t="s">
        <v>202</v>
      </c>
      <c r="W246" s="93" t="s">
        <v>202</v>
      </c>
      <c r="X246" s="93">
        <v>3</v>
      </c>
      <c r="Y246" s="93">
        <v>4</v>
      </c>
      <c r="Z246" s="31">
        <v>0.21199999999999999</v>
      </c>
      <c r="AA246" s="93">
        <v>4.2999999999999997E-2</v>
      </c>
      <c r="AB246" s="93">
        <v>13</v>
      </c>
      <c r="AC246" s="93">
        <v>0.87</v>
      </c>
      <c r="AD246" s="93">
        <v>0.192</v>
      </c>
      <c r="AE246" s="93">
        <v>0.20100000000000001</v>
      </c>
      <c r="AF246" s="93" t="s">
        <v>538</v>
      </c>
      <c r="AG246" s="93" t="s">
        <v>538</v>
      </c>
      <c r="AH246" s="93">
        <v>2.5099999999999998</v>
      </c>
      <c r="AI246" s="93">
        <v>58.1</v>
      </c>
      <c r="AJ246" s="93">
        <v>2.98</v>
      </c>
      <c r="AK246" s="93">
        <v>4.32</v>
      </c>
      <c r="AL246" s="93">
        <v>1.85</v>
      </c>
      <c r="AM246" s="93">
        <v>0.7</v>
      </c>
      <c r="AN246" s="93">
        <v>0.2</v>
      </c>
      <c r="AO246" s="93">
        <v>80</v>
      </c>
      <c r="AP246" s="93" t="s">
        <v>896</v>
      </c>
      <c r="AV246" s="93">
        <v>41.8</v>
      </c>
      <c r="AW246" s="93">
        <v>38.200000000000003</v>
      </c>
    </row>
    <row r="247" spans="1:49" x14ac:dyDescent="0.25">
      <c r="A247" s="2" t="s">
        <v>771</v>
      </c>
      <c r="B247" s="2">
        <v>49</v>
      </c>
      <c r="C247" s="49" t="s">
        <v>772</v>
      </c>
      <c r="D247" s="117">
        <v>43042</v>
      </c>
      <c r="E247" s="20" t="s">
        <v>666</v>
      </c>
      <c r="F247" s="21">
        <v>10</v>
      </c>
      <c r="G247" s="21">
        <v>20</v>
      </c>
      <c r="H247">
        <v>3</v>
      </c>
      <c r="I247">
        <v>2</v>
      </c>
      <c r="J247" s="42" t="s">
        <v>197</v>
      </c>
      <c r="K247" s="109" t="s">
        <v>530</v>
      </c>
      <c r="L247" s="110" t="s">
        <v>530</v>
      </c>
      <c r="M247" s="110" t="s">
        <v>530</v>
      </c>
      <c r="N247" s="110" t="s">
        <v>530</v>
      </c>
      <c r="O247" s="110" t="s">
        <v>530</v>
      </c>
      <c r="P247" s="110" t="s">
        <v>530</v>
      </c>
      <c r="Q247" s="110" t="s">
        <v>530</v>
      </c>
      <c r="R247" s="110" t="s">
        <v>530</v>
      </c>
      <c r="S247" s="110" t="s">
        <v>530</v>
      </c>
      <c r="T247" s="110" t="s">
        <v>530</v>
      </c>
      <c r="U247" s="110" t="s">
        <v>530</v>
      </c>
      <c r="V247" s="93" t="s">
        <v>202</v>
      </c>
      <c r="W247" s="93" t="s">
        <v>202</v>
      </c>
      <c r="X247" s="93">
        <v>2</v>
      </c>
      <c r="Y247" s="93">
        <v>3</v>
      </c>
      <c r="Z247" s="31">
        <v>0.217</v>
      </c>
      <c r="AA247" s="93">
        <v>4.4999999999999998E-2</v>
      </c>
      <c r="AB247" s="20" t="s">
        <v>530</v>
      </c>
      <c r="AC247" s="20" t="s">
        <v>530</v>
      </c>
      <c r="AD247" s="20" t="s">
        <v>530</v>
      </c>
      <c r="AE247" s="20" t="s">
        <v>530</v>
      </c>
      <c r="AF247" s="20" t="s">
        <v>530</v>
      </c>
      <c r="AG247" s="20" t="s">
        <v>530</v>
      </c>
      <c r="AH247" s="20" t="s">
        <v>530</v>
      </c>
      <c r="AI247" s="20" t="s">
        <v>530</v>
      </c>
      <c r="AJ247" s="20" t="s">
        <v>530</v>
      </c>
      <c r="AK247" s="20" t="s">
        <v>530</v>
      </c>
      <c r="AL247" s="20" t="s">
        <v>530</v>
      </c>
      <c r="AM247" s="20" t="s">
        <v>530</v>
      </c>
      <c r="AN247" s="20" t="s">
        <v>530</v>
      </c>
      <c r="AO247" s="20" t="s">
        <v>530</v>
      </c>
      <c r="AP247" s="20" t="s">
        <v>530</v>
      </c>
      <c r="AV247" s="93">
        <v>45.4</v>
      </c>
      <c r="AW247" s="93">
        <v>41.6</v>
      </c>
    </row>
    <row r="248" spans="1:49" x14ac:dyDescent="0.25">
      <c r="A248" s="2" t="s">
        <v>773</v>
      </c>
      <c r="B248" s="2">
        <v>50</v>
      </c>
      <c r="C248" s="49" t="s">
        <v>774</v>
      </c>
      <c r="D248" s="117">
        <v>43042</v>
      </c>
      <c r="E248" s="20" t="s">
        <v>667</v>
      </c>
      <c r="F248" s="21">
        <v>20</v>
      </c>
      <c r="G248" s="21">
        <v>30</v>
      </c>
      <c r="H248">
        <v>3</v>
      </c>
      <c r="I248">
        <v>2</v>
      </c>
      <c r="J248" s="42" t="s">
        <v>197</v>
      </c>
      <c r="K248" s="109" t="s">
        <v>530</v>
      </c>
      <c r="L248" s="110" t="s">
        <v>530</v>
      </c>
      <c r="M248" s="110" t="s">
        <v>530</v>
      </c>
      <c r="N248" s="110" t="s">
        <v>530</v>
      </c>
      <c r="O248" s="110" t="s">
        <v>530</v>
      </c>
      <c r="P248" s="110" t="s">
        <v>530</v>
      </c>
      <c r="Q248" s="110" t="s">
        <v>530</v>
      </c>
      <c r="R248" s="110" t="s">
        <v>530</v>
      </c>
      <c r="S248" s="110" t="s">
        <v>530</v>
      </c>
      <c r="T248" s="110" t="s">
        <v>530</v>
      </c>
      <c r="U248" s="110" t="s">
        <v>530</v>
      </c>
      <c r="V248" s="93" t="s">
        <v>202</v>
      </c>
      <c r="W248" s="93" t="s">
        <v>202</v>
      </c>
      <c r="X248" s="93" t="s">
        <v>202</v>
      </c>
      <c r="Y248" s="93" t="s">
        <v>202</v>
      </c>
      <c r="Z248" s="31">
        <v>0.2</v>
      </c>
      <c r="AA248" s="93">
        <v>4.2999999999999997E-2</v>
      </c>
      <c r="AB248" s="20" t="s">
        <v>530</v>
      </c>
      <c r="AC248" s="20" t="s">
        <v>530</v>
      </c>
      <c r="AD248" s="20" t="s">
        <v>530</v>
      </c>
      <c r="AE248" s="20" t="s">
        <v>530</v>
      </c>
      <c r="AF248" s="20" t="s">
        <v>530</v>
      </c>
      <c r="AG248" s="20" t="s">
        <v>530</v>
      </c>
      <c r="AH248" s="20" t="s">
        <v>530</v>
      </c>
      <c r="AI248" s="20" t="s">
        <v>530</v>
      </c>
      <c r="AJ248" s="20" t="s">
        <v>530</v>
      </c>
      <c r="AK248" s="20" t="s">
        <v>530</v>
      </c>
      <c r="AL248" s="20" t="s">
        <v>530</v>
      </c>
      <c r="AM248" s="20" t="s">
        <v>530</v>
      </c>
      <c r="AN248" s="20" t="s">
        <v>530</v>
      </c>
      <c r="AO248" s="20" t="s">
        <v>530</v>
      </c>
      <c r="AP248" s="20" t="s">
        <v>530</v>
      </c>
      <c r="AV248" s="93">
        <v>44.9</v>
      </c>
      <c r="AW248" s="93">
        <v>41.2</v>
      </c>
    </row>
    <row r="249" spans="1:49" x14ac:dyDescent="0.25">
      <c r="A249" s="2" t="s">
        <v>775</v>
      </c>
      <c r="B249" s="2">
        <v>51</v>
      </c>
      <c r="C249" s="49" t="s">
        <v>776</v>
      </c>
      <c r="D249" s="117">
        <v>43042</v>
      </c>
      <c r="E249" s="20" t="s">
        <v>668</v>
      </c>
      <c r="F249" s="21">
        <v>30</v>
      </c>
      <c r="G249" s="21">
        <v>60</v>
      </c>
      <c r="H249">
        <v>3</v>
      </c>
      <c r="I249">
        <v>2</v>
      </c>
      <c r="J249" s="42" t="s">
        <v>197</v>
      </c>
      <c r="K249" s="109" t="s">
        <v>530</v>
      </c>
      <c r="L249" s="110" t="s">
        <v>530</v>
      </c>
      <c r="M249" s="110" t="s">
        <v>530</v>
      </c>
      <c r="N249" s="110" t="s">
        <v>530</v>
      </c>
      <c r="O249" s="110" t="s">
        <v>530</v>
      </c>
      <c r="P249" s="110" t="s">
        <v>530</v>
      </c>
      <c r="Q249" s="110" t="s">
        <v>530</v>
      </c>
      <c r="R249" s="110" t="s">
        <v>530</v>
      </c>
      <c r="S249" s="110" t="s">
        <v>530</v>
      </c>
      <c r="T249" s="110" t="s">
        <v>530</v>
      </c>
      <c r="U249" s="110" t="s">
        <v>530</v>
      </c>
      <c r="V249" s="93" t="s">
        <v>202</v>
      </c>
      <c r="W249" s="93" t="s">
        <v>202</v>
      </c>
      <c r="X249" s="93" t="s">
        <v>202</v>
      </c>
      <c r="Y249" s="93" t="s">
        <v>202</v>
      </c>
      <c r="Z249" s="31">
        <v>8.5999999999999993E-2</v>
      </c>
      <c r="AA249" s="93">
        <v>1.6E-2</v>
      </c>
      <c r="AB249" s="20" t="s">
        <v>530</v>
      </c>
      <c r="AC249" s="20" t="s">
        <v>530</v>
      </c>
      <c r="AD249" s="20" t="s">
        <v>530</v>
      </c>
      <c r="AE249" s="20" t="s">
        <v>530</v>
      </c>
      <c r="AF249" s="20" t="s">
        <v>530</v>
      </c>
      <c r="AG249" s="20" t="s">
        <v>530</v>
      </c>
      <c r="AH249" s="20" t="s">
        <v>530</v>
      </c>
      <c r="AI249" s="20" t="s">
        <v>530</v>
      </c>
      <c r="AJ249" s="20" t="s">
        <v>530</v>
      </c>
      <c r="AK249" s="20" t="s">
        <v>530</v>
      </c>
      <c r="AL249" s="20" t="s">
        <v>530</v>
      </c>
      <c r="AM249" s="20" t="s">
        <v>530</v>
      </c>
      <c r="AN249" s="20" t="s">
        <v>530</v>
      </c>
      <c r="AO249" s="20" t="s">
        <v>530</v>
      </c>
      <c r="AP249" s="20" t="s">
        <v>530</v>
      </c>
      <c r="AV249" s="93">
        <v>29.8</v>
      </c>
      <c r="AW249" s="93">
        <v>28.2</v>
      </c>
    </row>
    <row r="250" spans="1:49" x14ac:dyDescent="0.25">
      <c r="A250" s="2" t="s">
        <v>777</v>
      </c>
      <c r="B250" s="2">
        <v>52</v>
      </c>
      <c r="C250" s="49" t="s">
        <v>778</v>
      </c>
      <c r="D250" s="117">
        <v>43042</v>
      </c>
      <c r="E250" s="20" t="s">
        <v>669</v>
      </c>
      <c r="F250" s="21">
        <v>60</v>
      </c>
      <c r="G250" s="21">
        <v>90</v>
      </c>
      <c r="H250">
        <v>3</v>
      </c>
      <c r="I250">
        <v>2</v>
      </c>
      <c r="J250" s="42" t="s">
        <v>197</v>
      </c>
      <c r="K250" s="109" t="s">
        <v>530</v>
      </c>
      <c r="L250" s="110" t="s">
        <v>530</v>
      </c>
      <c r="M250" s="110" t="s">
        <v>530</v>
      </c>
      <c r="N250" s="110" t="s">
        <v>530</v>
      </c>
      <c r="O250" s="110" t="s">
        <v>530</v>
      </c>
      <c r="P250" s="110" t="s">
        <v>530</v>
      </c>
      <c r="Q250" s="110" t="s">
        <v>530</v>
      </c>
      <c r="R250" s="110" t="s">
        <v>530</v>
      </c>
      <c r="S250" s="110" t="s">
        <v>530</v>
      </c>
      <c r="T250" s="110" t="s">
        <v>530</v>
      </c>
      <c r="U250" s="110" t="s">
        <v>530</v>
      </c>
      <c r="V250" s="93" t="s">
        <v>202</v>
      </c>
      <c r="W250" s="93" t="s">
        <v>202</v>
      </c>
      <c r="X250" s="93" t="s">
        <v>202</v>
      </c>
      <c r="Y250" s="93" t="s">
        <v>202</v>
      </c>
      <c r="Z250" s="31">
        <v>2.8000000000000001E-2</v>
      </c>
      <c r="AA250" s="93" t="s">
        <v>900</v>
      </c>
      <c r="AB250" s="20" t="s">
        <v>530</v>
      </c>
      <c r="AC250" s="20" t="s">
        <v>530</v>
      </c>
      <c r="AD250" s="20" t="s">
        <v>530</v>
      </c>
      <c r="AE250" s="20" t="s">
        <v>530</v>
      </c>
      <c r="AF250" s="20" t="s">
        <v>530</v>
      </c>
      <c r="AG250" s="20" t="s">
        <v>530</v>
      </c>
      <c r="AH250" s="20" t="s">
        <v>530</v>
      </c>
      <c r="AI250" s="20" t="s">
        <v>530</v>
      </c>
      <c r="AJ250" s="20" t="s">
        <v>530</v>
      </c>
      <c r="AK250" s="20" t="s">
        <v>530</v>
      </c>
      <c r="AL250" s="20" t="s">
        <v>530</v>
      </c>
      <c r="AM250" s="20" t="s">
        <v>530</v>
      </c>
      <c r="AN250" s="20" t="s">
        <v>530</v>
      </c>
      <c r="AO250" s="20" t="s">
        <v>530</v>
      </c>
      <c r="AP250" s="20" t="s">
        <v>530</v>
      </c>
      <c r="AV250" s="93">
        <v>23.5</v>
      </c>
      <c r="AW250" s="93">
        <v>22.6</v>
      </c>
    </row>
    <row r="251" spans="1:49" x14ac:dyDescent="0.25">
      <c r="A251" s="2" t="s">
        <v>779</v>
      </c>
      <c r="B251" s="2">
        <v>53</v>
      </c>
      <c r="C251" s="49" t="s">
        <v>780</v>
      </c>
      <c r="D251" s="117">
        <v>43042</v>
      </c>
      <c r="E251" s="20" t="s">
        <v>66</v>
      </c>
      <c r="F251" s="21">
        <v>0</v>
      </c>
      <c r="G251" s="21">
        <v>10</v>
      </c>
      <c r="H251">
        <v>3</v>
      </c>
      <c r="I251">
        <v>3</v>
      </c>
      <c r="J251" s="42" t="s">
        <v>197</v>
      </c>
      <c r="K251" s="115">
        <v>5.46</v>
      </c>
      <c r="L251" s="31">
        <v>0.02</v>
      </c>
      <c r="M251" s="27" t="s">
        <v>880</v>
      </c>
      <c r="N251" s="31">
        <v>2</v>
      </c>
      <c r="O251" s="31">
        <v>49</v>
      </c>
      <c r="P251" s="27" t="s">
        <v>881</v>
      </c>
      <c r="Q251" s="27" t="s">
        <v>881</v>
      </c>
      <c r="R251" s="31">
        <v>110</v>
      </c>
      <c r="S251" s="31">
        <v>4.53</v>
      </c>
      <c r="T251" s="31">
        <v>4.3099999999999996</v>
      </c>
      <c r="U251" s="31">
        <v>0.23</v>
      </c>
      <c r="V251" s="93" t="s">
        <v>202</v>
      </c>
      <c r="W251" s="93" t="s">
        <v>202</v>
      </c>
      <c r="X251" s="93" t="s">
        <v>202</v>
      </c>
      <c r="Y251" s="93" t="s">
        <v>202</v>
      </c>
      <c r="Z251" s="31">
        <v>0.192</v>
      </c>
      <c r="AA251" s="93">
        <v>3.7999999999999999E-2</v>
      </c>
      <c r="AB251" s="93">
        <v>17</v>
      </c>
      <c r="AC251" s="93">
        <v>0.89500000000000002</v>
      </c>
      <c r="AD251" s="93">
        <v>0.159</v>
      </c>
      <c r="AE251" s="93">
        <v>0.28299999999999997</v>
      </c>
      <c r="AF251" s="93" t="s">
        <v>538</v>
      </c>
      <c r="AG251" s="93" t="s">
        <v>538</v>
      </c>
      <c r="AH251" s="93">
        <v>2.4</v>
      </c>
      <c r="AI251" s="93">
        <v>56.7</v>
      </c>
      <c r="AJ251" s="93">
        <v>2.82</v>
      </c>
      <c r="AK251" s="93">
        <v>4.24</v>
      </c>
      <c r="AL251" s="93">
        <v>1.89</v>
      </c>
      <c r="AM251" s="93">
        <v>0.5</v>
      </c>
      <c r="AN251" s="93">
        <v>0.1</v>
      </c>
      <c r="AO251" s="93">
        <v>58.3</v>
      </c>
      <c r="AP251" s="93" t="s">
        <v>896</v>
      </c>
      <c r="AV251" s="93">
        <v>24.1</v>
      </c>
      <c r="AW251" s="93">
        <v>23.3</v>
      </c>
    </row>
    <row r="252" spans="1:49" x14ac:dyDescent="0.25">
      <c r="A252" s="2" t="s">
        <v>781</v>
      </c>
      <c r="B252" s="2">
        <v>54</v>
      </c>
      <c r="C252" s="49" t="s">
        <v>782</v>
      </c>
      <c r="D252" s="117">
        <v>43042</v>
      </c>
      <c r="E252" s="20" t="s">
        <v>666</v>
      </c>
      <c r="F252" s="21">
        <v>10</v>
      </c>
      <c r="G252" s="21">
        <v>20</v>
      </c>
      <c r="H252">
        <v>3</v>
      </c>
      <c r="I252">
        <v>3</v>
      </c>
      <c r="J252" s="42" t="s">
        <v>197</v>
      </c>
      <c r="K252" s="109" t="s">
        <v>530</v>
      </c>
      <c r="L252" s="110" t="s">
        <v>530</v>
      </c>
      <c r="M252" s="110" t="s">
        <v>530</v>
      </c>
      <c r="N252" s="110" t="s">
        <v>530</v>
      </c>
      <c r="O252" s="110" t="s">
        <v>530</v>
      </c>
      <c r="P252" s="110" t="s">
        <v>530</v>
      </c>
      <c r="Q252" s="110" t="s">
        <v>530</v>
      </c>
      <c r="R252" s="110" t="s">
        <v>530</v>
      </c>
      <c r="S252" s="110" t="s">
        <v>530</v>
      </c>
      <c r="T252" s="110" t="s">
        <v>530</v>
      </c>
      <c r="U252" s="110" t="s">
        <v>530</v>
      </c>
      <c r="V252" s="93" t="s">
        <v>202</v>
      </c>
      <c r="W252" s="93" t="s">
        <v>202</v>
      </c>
      <c r="X252" s="93" t="s">
        <v>202</v>
      </c>
      <c r="Y252" s="93" t="s">
        <v>202</v>
      </c>
      <c r="Z252" s="31">
        <v>0.22600000000000001</v>
      </c>
      <c r="AA252" s="93">
        <v>4.1000000000000002E-2</v>
      </c>
      <c r="AB252" s="20" t="s">
        <v>530</v>
      </c>
      <c r="AC252" s="20" t="s">
        <v>530</v>
      </c>
      <c r="AD252" s="20" t="s">
        <v>530</v>
      </c>
      <c r="AE252" s="20" t="s">
        <v>530</v>
      </c>
      <c r="AF252" s="20" t="s">
        <v>530</v>
      </c>
      <c r="AG252" s="20" t="s">
        <v>530</v>
      </c>
      <c r="AH252" s="20" t="s">
        <v>530</v>
      </c>
      <c r="AI252" s="20" t="s">
        <v>530</v>
      </c>
      <c r="AJ252" s="20" t="s">
        <v>530</v>
      </c>
      <c r="AK252" s="20" t="s">
        <v>530</v>
      </c>
      <c r="AL252" s="20" t="s">
        <v>530</v>
      </c>
      <c r="AM252" s="20" t="s">
        <v>530</v>
      </c>
      <c r="AN252" s="20" t="s">
        <v>530</v>
      </c>
      <c r="AO252" s="20" t="s">
        <v>530</v>
      </c>
      <c r="AP252" s="20" t="s">
        <v>530</v>
      </c>
      <c r="AV252" s="93">
        <v>41</v>
      </c>
      <c r="AW252" s="93">
        <v>37.6</v>
      </c>
    </row>
    <row r="253" spans="1:49" x14ac:dyDescent="0.25">
      <c r="A253" s="2" t="s">
        <v>783</v>
      </c>
      <c r="B253" s="2">
        <v>55</v>
      </c>
      <c r="C253" s="49" t="s">
        <v>784</v>
      </c>
      <c r="D253" s="117">
        <v>43042</v>
      </c>
      <c r="E253" s="20" t="s">
        <v>667</v>
      </c>
      <c r="F253" s="21">
        <v>20</v>
      </c>
      <c r="G253" s="21">
        <v>30</v>
      </c>
      <c r="H253">
        <v>3</v>
      </c>
      <c r="I253">
        <v>3</v>
      </c>
      <c r="J253" s="42" t="s">
        <v>197</v>
      </c>
      <c r="K253" s="109" t="s">
        <v>530</v>
      </c>
      <c r="L253" s="110" t="s">
        <v>530</v>
      </c>
      <c r="M253" s="110" t="s">
        <v>530</v>
      </c>
      <c r="N253" s="110" t="s">
        <v>530</v>
      </c>
      <c r="O253" s="110" t="s">
        <v>530</v>
      </c>
      <c r="P253" s="110" t="s">
        <v>530</v>
      </c>
      <c r="Q253" s="110" t="s">
        <v>530</v>
      </c>
      <c r="R253" s="110" t="s">
        <v>530</v>
      </c>
      <c r="S253" s="110" t="s">
        <v>530</v>
      </c>
      <c r="T253" s="110" t="s">
        <v>530</v>
      </c>
      <c r="U253" s="110" t="s">
        <v>530</v>
      </c>
      <c r="V253" s="93" t="s">
        <v>202</v>
      </c>
      <c r="W253" s="93" t="s">
        <v>202</v>
      </c>
      <c r="X253" s="93" t="s">
        <v>202</v>
      </c>
      <c r="Y253" s="93" t="s">
        <v>202</v>
      </c>
      <c r="Z253" s="31">
        <v>0.20899999999999999</v>
      </c>
      <c r="AA253" s="93">
        <v>3.5999999999999997E-2</v>
      </c>
      <c r="AB253" s="20" t="s">
        <v>530</v>
      </c>
      <c r="AC253" s="20" t="s">
        <v>530</v>
      </c>
      <c r="AD253" s="20" t="s">
        <v>530</v>
      </c>
      <c r="AE253" s="20" t="s">
        <v>530</v>
      </c>
      <c r="AF253" s="20" t="s">
        <v>530</v>
      </c>
      <c r="AG253" s="20" t="s">
        <v>530</v>
      </c>
      <c r="AH253" s="20" t="s">
        <v>530</v>
      </c>
      <c r="AI253" s="20" t="s">
        <v>530</v>
      </c>
      <c r="AJ253" s="20" t="s">
        <v>530</v>
      </c>
      <c r="AK253" s="20" t="s">
        <v>530</v>
      </c>
      <c r="AL253" s="20" t="s">
        <v>530</v>
      </c>
      <c r="AM253" s="20" t="s">
        <v>530</v>
      </c>
      <c r="AN253" s="20" t="s">
        <v>530</v>
      </c>
      <c r="AO253" s="20" t="s">
        <v>530</v>
      </c>
      <c r="AP253" s="20" t="s">
        <v>530</v>
      </c>
      <c r="AV253" s="93">
        <v>45.8</v>
      </c>
      <c r="AW253" s="93">
        <v>42.2</v>
      </c>
    </row>
    <row r="254" spans="1:49" x14ac:dyDescent="0.25">
      <c r="A254" s="2" t="s">
        <v>785</v>
      </c>
      <c r="B254" s="2">
        <v>56</v>
      </c>
      <c r="C254" s="49" t="s">
        <v>786</v>
      </c>
      <c r="D254" s="117">
        <v>43042</v>
      </c>
      <c r="E254" s="20" t="s">
        <v>668</v>
      </c>
      <c r="F254" s="21">
        <v>30</v>
      </c>
      <c r="G254" s="21">
        <v>60</v>
      </c>
      <c r="H254">
        <v>3</v>
      </c>
      <c r="I254">
        <v>3</v>
      </c>
      <c r="J254" s="42" t="s">
        <v>197</v>
      </c>
      <c r="K254" s="109" t="s">
        <v>530</v>
      </c>
      <c r="L254" s="110" t="s">
        <v>530</v>
      </c>
      <c r="M254" s="110" t="s">
        <v>530</v>
      </c>
      <c r="N254" s="110" t="s">
        <v>530</v>
      </c>
      <c r="O254" s="110" t="s">
        <v>530</v>
      </c>
      <c r="P254" s="110" t="s">
        <v>530</v>
      </c>
      <c r="Q254" s="110" t="s">
        <v>530</v>
      </c>
      <c r="R254" s="110" t="s">
        <v>530</v>
      </c>
      <c r="S254" s="110" t="s">
        <v>530</v>
      </c>
      <c r="T254" s="110" t="s">
        <v>530</v>
      </c>
      <c r="U254" s="110" t="s">
        <v>530</v>
      </c>
      <c r="V254" s="93" t="s">
        <v>202</v>
      </c>
      <c r="W254" s="93" t="s">
        <v>202</v>
      </c>
      <c r="X254" s="93" t="s">
        <v>202</v>
      </c>
      <c r="Y254" s="93" t="s">
        <v>202</v>
      </c>
      <c r="Z254" s="31">
        <v>0.126</v>
      </c>
      <c r="AA254" s="93">
        <v>1.9E-2</v>
      </c>
      <c r="AB254" s="20" t="s">
        <v>530</v>
      </c>
      <c r="AC254" s="20" t="s">
        <v>530</v>
      </c>
      <c r="AD254" s="20" t="s">
        <v>530</v>
      </c>
      <c r="AE254" s="20" t="s">
        <v>530</v>
      </c>
      <c r="AF254" s="20" t="s">
        <v>530</v>
      </c>
      <c r="AG254" s="20" t="s">
        <v>530</v>
      </c>
      <c r="AH254" s="20" t="s">
        <v>530</v>
      </c>
      <c r="AI254" s="20" t="s">
        <v>530</v>
      </c>
      <c r="AJ254" s="20" t="s">
        <v>530</v>
      </c>
      <c r="AK254" s="20" t="s">
        <v>530</v>
      </c>
      <c r="AL254" s="20" t="s">
        <v>530</v>
      </c>
      <c r="AM254" s="20" t="s">
        <v>530</v>
      </c>
      <c r="AN254" s="20" t="s">
        <v>530</v>
      </c>
      <c r="AO254" s="20" t="s">
        <v>530</v>
      </c>
      <c r="AP254" s="20" t="s">
        <v>530</v>
      </c>
      <c r="AV254" s="93">
        <v>40.5</v>
      </c>
      <c r="AW254" s="93">
        <v>37.799999999999997</v>
      </c>
    </row>
    <row r="255" spans="1:49" x14ac:dyDescent="0.25">
      <c r="A255" s="2" t="s">
        <v>787</v>
      </c>
      <c r="B255" s="2">
        <v>57</v>
      </c>
      <c r="C255" s="49" t="s">
        <v>788</v>
      </c>
      <c r="D255" s="117">
        <v>43042</v>
      </c>
      <c r="E255" s="20" t="s">
        <v>669</v>
      </c>
      <c r="F255" s="21">
        <v>60</v>
      </c>
      <c r="G255" s="21">
        <v>90</v>
      </c>
      <c r="H255">
        <v>3</v>
      </c>
      <c r="I255">
        <v>3</v>
      </c>
      <c r="J255" s="42" t="s">
        <v>197</v>
      </c>
      <c r="K255" s="109" t="s">
        <v>530</v>
      </c>
      <c r="L255" s="110" t="s">
        <v>530</v>
      </c>
      <c r="M255" s="110" t="s">
        <v>530</v>
      </c>
      <c r="N255" s="110" t="s">
        <v>530</v>
      </c>
      <c r="O255" s="110" t="s">
        <v>530</v>
      </c>
      <c r="P255" s="110" t="s">
        <v>530</v>
      </c>
      <c r="Q255" s="110" t="s">
        <v>530</v>
      </c>
      <c r="R255" s="110" t="s">
        <v>530</v>
      </c>
      <c r="S255" s="110" t="s">
        <v>530</v>
      </c>
      <c r="T255" s="110" t="s">
        <v>530</v>
      </c>
      <c r="U255" s="110" t="s">
        <v>530</v>
      </c>
      <c r="V255" s="93" t="s">
        <v>202</v>
      </c>
      <c r="W255" s="93" t="s">
        <v>202</v>
      </c>
      <c r="X255" s="93" t="s">
        <v>202</v>
      </c>
      <c r="Y255" s="93" t="s">
        <v>202</v>
      </c>
      <c r="Z255" s="31">
        <v>2.5000000000000001E-2</v>
      </c>
      <c r="AA255" s="93" t="s">
        <v>900</v>
      </c>
      <c r="AB255" s="20" t="s">
        <v>530</v>
      </c>
      <c r="AC255" s="20" t="s">
        <v>530</v>
      </c>
      <c r="AD255" s="20" t="s">
        <v>530</v>
      </c>
      <c r="AE255" s="20" t="s">
        <v>530</v>
      </c>
      <c r="AF255" s="20" t="s">
        <v>530</v>
      </c>
      <c r="AG255" s="20" t="s">
        <v>530</v>
      </c>
      <c r="AH255" s="20" t="s">
        <v>530</v>
      </c>
      <c r="AI255" s="20" t="s">
        <v>530</v>
      </c>
      <c r="AJ255" s="20" t="s">
        <v>530</v>
      </c>
      <c r="AK255" s="20" t="s">
        <v>530</v>
      </c>
      <c r="AL255" s="20" t="s">
        <v>530</v>
      </c>
      <c r="AM255" s="20" t="s">
        <v>530</v>
      </c>
      <c r="AN255" s="20" t="s">
        <v>530</v>
      </c>
      <c r="AO255" s="20" t="s">
        <v>530</v>
      </c>
      <c r="AP255" s="20" t="s">
        <v>530</v>
      </c>
      <c r="AV255" s="93">
        <v>19.3</v>
      </c>
      <c r="AW255" s="93">
        <v>18.600000000000001</v>
      </c>
    </row>
    <row r="256" spans="1:49" x14ac:dyDescent="0.25">
      <c r="A256" s="2" t="s">
        <v>789</v>
      </c>
      <c r="B256" s="2">
        <v>58</v>
      </c>
      <c r="C256" s="49" t="s">
        <v>790</v>
      </c>
      <c r="D256" s="117">
        <v>43042</v>
      </c>
      <c r="E256" s="20" t="s">
        <v>66</v>
      </c>
      <c r="F256" s="21">
        <v>0</v>
      </c>
      <c r="G256" s="21">
        <v>10</v>
      </c>
      <c r="H256">
        <v>4</v>
      </c>
      <c r="I256">
        <v>1</v>
      </c>
      <c r="J256" s="42" t="s">
        <v>197</v>
      </c>
      <c r="K256" s="115">
        <v>5.34</v>
      </c>
      <c r="L256" s="31">
        <v>0.02</v>
      </c>
      <c r="M256" s="27" t="s">
        <v>880</v>
      </c>
      <c r="N256" s="27" t="s">
        <v>882</v>
      </c>
      <c r="O256" s="31">
        <v>33</v>
      </c>
      <c r="P256" s="27" t="s">
        <v>881</v>
      </c>
      <c r="Q256" s="27" t="s">
        <v>881</v>
      </c>
      <c r="R256" s="31">
        <v>68</v>
      </c>
      <c r="S256" s="31">
        <v>5.13</v>
      </c>
      <c r="T256" s="31">
        <v>4.8899999999999997</v>
      </c>
      <c r="U256" s="31">
        <v>0.26</v>
      </c>
      <c r="V256" s="93" t="s">
        <v>202</v>
      </c>
      <c r="W256" s="93" t="s">
        <v>202</v>
      </c>
      <c r="X256" s="93">
        <v>2</v>
      </c>
      <c r="Y256" s="93">
        <v>3</v>
      </c>
      <c r="Z256" s="31">
        <v>0.22</v>
      </c>
      <c r="AA256" s="93">
        <v>3.3000000000000002E-2</v>
      </c>
      <c r="AB256" s="93">
        <v>15</v>
      </c>
      <c r="AC256" s="93">
        <v>0.48799999999999999</v>
      </c>
      <c r="AD256" s="93">
        <v>0.11899999999999999</v>
      </c>
      <c r="AE256" s="93">
        <v>0.216</v>
      </c>
      <c r="AF256" s="93" t="s">
        <v>538</v>
      </c>
      <c r="AG256" s="93" t="s">
        <v>538</v>
      </c>
      <c r="AH256" s="93">
        <v>2.68</v>
      </c>
      <c r="AI256" s="93">
        <v>65.5</v>
      </c>
      <c r="AJ256" s="93">
        <v>3.19</v>
      </c>
      <c r="AK256" s="93">
        <v>4.09</v>
      </c>
      <c r="AL256" s="93">
        <v>1.95</v>
      </c>
      <c r="AM256" s="93">
        <v>0.5</v>
      </c>
      <c r="AN256" s="93">
        <v>0.2</v>
      </c>
      <c r="AO256" s="93">
        <v>57.2</v>
      </c>
      <c r="AP256" s="93" t="s">
        <v>896</v>
      </c>
      <c r="AV256" s="93">
        <v>42.6</v>
      </c>
      <c r="AW256" s="93">
        <v>38.799999999999997</v>
      </c>
    </row>
    <row r="257" spans="1:49" x14ac:dyDescent="0.25">
      <c r="A257" s="2" t="s">
        <v>791</v>
      </c>
      <c r="B257" s="2">
        <v>59</v>
      </c>
      <c r="C257" s="49" t="s">
        <v>792</v>
      </c>
      <c r="D257" s="117">
        <v>43042</v>
      </c>
      <c r="E257" s="20" t="s">
        <v>666</v>
      </c>
      <c r="F257" s="21">
        <v>10</v>
      </c>
      <c r="G257" s="21">
        <v>20</v>
      </c>
      <c r="H257">
        <v>4</v>
      </c>
      <c r="I257">
        <v>1</v>
      </c>
      <c r="J257" s="42" t="s">
        <v>197</v>
      </c>
      <c r="K257" s="109" t="s">
        <v>530</v>
      </c>
      <c r="L257" s="110" t="s">
        <v>530</v>
      </c>
      <c r="M257" s="110" t="s">
        <v>530</v>
      </c>
      <c r="N257" s="110" t="s">
        <v>530</v>
      </c>
      <c r="O257" s="110" t="s">
        <v>530</v>
      </c>
      <c r="P257" s="110" t="s">
        <v>530</v>
      </c>
      <c r="Q257" s="110" t="s">
        <v>530</v>
      </c>
      <c r="R257" s="110" t="s">
        <v>530</v>
      </c>
      <c r="S257" s="110" t="s">
        <v>530</v>
      </c>
      <c r="T257" s="110" t="s">
        <v>530</v>
      </c>
      <c r="U257" s="110" t="s">
        <v>530</v>
      </c>
      <c r="V257" s="93" t="s">
        <v>202</v>
      </c>
      <c r="W257" s="93" t="s">
        <v>202</v>
      </c>
      <c r="X257" s="93" t="s">
        <v>202</v>
      </c>
      <c r="Y257" s="93">
        <v>3</v>
      </c>
      <c r="Z257" s="31">
        <v>0.255</v>
      </c>
      <c r="AA257" s="93">
        <v>3.5000000000000003E-2</v>
      </c>
      <c r="AB257" s="20" t="s">
        <v>530</v>
      </c>
      <c r="AC257" s="20" t="s">
        <v>530</v>
      </c>
      <c r="AD257" s="20" t="s">
        <v>530</v>
      </c>
      <c r="AE257" s="20" t="s">
        <v>530</v>
      </c>
      <c r="AF257" s="20" t="s">
        <v>530</v>
      </c>
      <c r="AG257" s="20" t="s">
        <v>530</v>
      </c>
      <c r="AH257" s="20" t="s">
        <v>530</v>
      </c>
      <c r="AI257" s="20" t="s">
        <v>530</v>
      </c>
      <c r="AJ257" s="20" t="s">
        <v>530</v>
      </c>
      <c r="AK257" s="20" t="s">
        <v>530</v>
      </c>
      <c r="AL257" s="20" t="s">
        <v>530</v>
      </c>
      <c r="AM257" s="20" t="s">
        <v>530</v>
      </c>
      <c r="AN257" s="20" t="s">
        <v>530</v>
      </c>
      <c r="AO257" s="20" t="s">
        <v>530</v>
      </c>
      <c r="AP257" s="20" t="s">
        <v>530</v>
      </c>
      <c r="AV257" s="93">
        <v>43.8</v>
      </c>
      <c r="AW257" s="93">
        <v>40.299999999999997</v>
      </c>
    </row>
    <row r="258" spans="1:49" x14ac:dyDescent="0.25">
      <c r="A258" s="2" t="s">
        <v>793</v>
      </c>
      <c r="B258" s="2">
        <v>60</v>
      </c>
      <c r="C258" s="49" t="s">
        <v>794</v>
      </c>
      <c r="D258" s="117">
        <v>43042</v>
      </c>
      <c r="E258" s="20" t="s">
        <v>667</v>
      </c>
      <c r="F258" s="21">
        <v>20</v>
      </c>
      <c r="G258" s="21">
        <v>30</v>
      </c>
      <c r="H258">
        <v>4</v>
      </c>
      <c r="I258">
        <v>1</v>
      </c>
      <c r="J258" s="42" t="s">
        <v>197</v>
      </c>
      <c r="K258" s="109" t="s">
        <v>530</v>
      </c>
      <c r="L258" s="110" t="s">
        <v>530</v>
      </c>
      <c r="M258" s="110" t="s">
        <v>530</v>
      </c>
      <c r="N258" s="110" t="s">
        <v>530</v>
      </c>
      <c r="O258" s="110" t="s">
        <v>530</v>
      </c>
      <c r="P258" s="110" t="s">
        <v>530</v>
      </c>
      <c r="Q258" s="110" t="s">
        <v>530</v>
      </c>
      <c r="R258" s="110" t="s">
        <v>530</v>
      </c>
      <c r="S258" s="110" t="s">
        <v>530</v>
      </c>
      <c r="T258" s="110" t="s">
        <v>530</v>
      </c>
      <c r="U258" s="110" t="s">
        <v>530</v>
      </c>
      <c r="V258" s="93" t="s">
        <v>202</v>
      </c>
      <c r="W258" s="93" t="s">
        <v>202</v>
      </c>
      <c r="X258" s="93">
        <v>2</v>
      </c>
      <c r="Y258" s="93">
        <v>3</v>
      </c>
      <c r="Z258" s="31">
        <v>0.221</v>
      </c>
      <c r="AA258" s="93">
        <v>0.03</v>
      </c>
      <c r="AB258" s="20" t="s">
        <v>530</v>
      </c>
      <c r="AC258" s="20" t="s">
        <v>530</v>
      </c>
      <c r="AD258" s="20" t="s">
        <v>530</v>
      </c>
      <c r="AE258" s="20" t="s">
        <v>530</v>
      </c>
      <c r="AF258" s="20" t="s">
        <v>530</v>
      </c>
      <c r="AG258" s="20" t="s">
        <v>530</v>
      </c>
      <c r="AH258" s="20" t="s">
        <v>530</v>
      </c>
      <c r="AI258" s="20" t="s">
        <v>530</v>
      </c>
      <c r="AJ258" s="20" t="s">
        <v>530</v>
      </c>
      <c r="AK258" s="20" t="s">
        <v>530</v>
      </c>
      <c r="AL258" s="20" t="s">
        <v>530</v>
      </c>
      <c r="AM258" s="20" t="s">
        <v>530</v>
      </c>
      <c r="AN258" s="20" t="s">
        <v>530</v>
      </c>
      <c r="AO258" s="20" t="s">
        <v>530</v>
      </c>
      <c r="AP258" s="20" t="s">
        <v>530</v>
      </c>
      <c r="AV258" s="93">
        <v>45.6</v>
      </c>
      <c r="AW258" s="93">
        <v>41.8</v>
      </c>
    </row>
    <row r="259" spans="1:49" x14ac:dyDescent="0.25">
      <c r="A259" s="2" t="s">
        <v>795</v>
      </c>
      <c r="B259" s="2">
        <v>61</v>
      </c>
      <c r="C259" s="49" t="s">
        <v>796</v>
      </c>
      <c r="D259" s="117">
        <v>43042</v>
      </c>
      <c r="E259" s="20" t="s">
        <v>668</v>
      </c>
      <c r="F259" s="21">
        <v>30</v>
      </c>
      <c r="G259" s="21">
        <v>60</v>
      </c>
      <c r="H259">
        <v>4</v>
      </c>
      <c r="I259">
        <v>1</v>
      </c>
      <c r="J259" s="42" t="s">
        <v>197</v>
      </c>
      <c r="K259" s="109" t="s">
        <v>530</v>
      </c>
      <c r="L259" s="110" t="s">
        <v>530</v>
      </c>
      <c r="M259" s="110" t="s">
        <v>530</v>
      </c>
      <c r="N259" s="110" t="s">
        <v>530</v>
      </c>
      <c r="O259" s="110" t="s">
        <v>530</v>
      </c>
      <c r="P259" s="110" t="s">
        <v>530</v>
      </c>
      <c r="Q259" s="110" t="s">
        <v>530</v>
      </c>
      <c r="R259" s="110" t="s">
        <v>530</v>
      </c>
      <c r="S259" s="110" t="s">
        <v>530</v>
      </c>
      <c r="T259" s="110" t="s">
        <v>530</v>
      </c>
      <c r="U259" s="110" t="s">
        <v>530</v>
      </c>
      <c r="V259" s="93" t="s">
        <v>202</v>
      </c>
      <c r="W259" s="93" t="s">
        <v>202</v>
      </c>
      <c r="X259" s="93" t="s">
        <v>202</v>
      </c>
      <c r="Y259" s="93" t="s">
        <v>202</v>
      </c>
      <c r="Z259" s="31">
        <v>0.09</v>
      </c>
      <c r="AA259" s="93" t="s">
        <v>900</v>
      </c>
      <c r="AB259" s="20" t="s">
        <v>530</v>
      </c>
      <c r="AC259" s="20" t="s">
        <v>530</v>
      </c>
      <c r="AD259" s="20" t="s">
        <v>530</v>
      </c>
      <c r="AE259" s="20" t="s">
        <v>530</v>
      </c>
      <c r="AF259" s="20" t="s">
        <v>530</v>
      </c>
      <c r="AG259" s="20" t="s">
        <v>530</v>
      </c>
      <c r="AH259" s="20" t="s">
        <v>530</v>
      </c>
      <c r="AI259" s="20" t="s">
        <v>530</v>
      </c>
      <c r="AJ259" s="20" t="s">
        <v>530</v>
      </c>
      <c r="AK259" s="20" t="s">
        <v>530</v>
      </c>
      <c r="AL259" s="20" t="s">
        <v>530</v>
      </c>
      <c r="AM259" s="20" t="s">
        <v>530</v>
      </c>
      <c r="AN259" s="20" t="s">
        <v>530</v>
      </c>
      <c r="AO259" s="20" t="s">
        <v>530</v>
      </c>
      <c r="AP259" s="20" t="s">
        <v>530</v>
      </c>
      <c r="AV259" s="93">
        <v>34</v>
      </c>
      <c r="AW259" s="93">
        <v>32.299999999999997</v>
      </c>
    </row>
    <row r="260" spans="1:49" x14ac:dyDescent="0.25">
      <c r="A260" s="2" t="s">
        <v>797</v>
      </c>
      <c r="B260" s="2">
        <v>62</v>
      </c>
      <c r="C260" s="49" t="s">
        <v>798</v>
      </c>
      <c r="D260" s="117">
        <v>43042</v>
      </c>
      <c r="E260" s="20" t="s">
        <v>669</v>
      </c>
      <c r="F260" s="21">
        <v>60</v>
      </c>
      <c r="G260" s="21">
        <v>90</v>
      </c>
      <c r="H260">
        <v>4</v>
      </c>
      <c r="I260">
        <v>1</v>
      </c>
      <c r="J260" s="42" t="s">
        <v>197</v>
      </c>
      <c r="K260" s="109" t="s">
        <v>530</v>
      </c>
      <c r="L260" s="110" t="s">
        <v>530</v>
      </c>
      <c r="M260" s="110" t="s">
        <v>530</v>
      </c>
      <c r="N260" s="110" t="s">
        <v>530</v>
      </c>
      <c r="O260" s="110" t="s">
        <v>530</v>
      </c>
      <c r="P260" s="110" t="s">
        <v>530</v>
      </c>
      <c r="Q260" s="110" t="s">
        <v>530</v>
      </c>
      <c r="R260" s="110" t="s">
        <v>530</v>
      </c>
      <c r="S260" s="110" t="s">
        <v>530</v>
      </c>
      <c r="T260" s="110" t="s">
        <v>530</v>
      </c>
      <c r="U260" s="110" t="s">
        <v>530</v>
      </c>
      <c r="V260" s="93" t="s">
        <v>202</v>
      </c>
      <c r="W260" s="93" t="s">
        <v>202</v>
      </c>
      <c r="X260" s="93" t="s">
        <v>202</v>
      </c>
      <c r="Y260" s="93" t="s">
        <v>202</v>
      </c>
      <c r="Z260" s="31">
        <v>2.5000000000000001E-2</v>
      </c>
      <c r="AA260" s="93" t="s">
        <v>900</v>
      </c>
      <c r="AB260" s="20" t="s">
        <v>530</v>
      </c>
      <c r="AC260" s="20" t="s">
        <v>530</v>
      </c>
      <c r="AD260" s="20" t="s">
        <v>530</v>
      </c>
      <c r="AE260" s="20" t="s">
        <v>530</v>
      </c>
      <c r="AF260" s="20" t="s">
        <v>530</v>
      </c>
      <c r="AG260" s="20" t="s">
        <v>530</v>
      </c>
      <c r="AH260" s="20" t="s">
        <v>530</v>
      </c>
      <c r="AI260" s="20" t="s">
        <v>530</v>
      </c>
      <c r="AJ260" s="20" t="s">
        <v>530</v>
      </c>
      <c r="AK260" s="20" t="s">
        <v>530</v>
      </c>
      <c r="AL260" s="20" t="s">
        <v>530</v>
      </c>
      <c r="AM260" s="20" t="s">
        <v>530</v>
      </c>
      <c r="AN260" s="20" t="s">
        <v>530</v>
      </c>
      <c r="AO260" s="20" t="s">
        <v>530</v>
      </c>
      <c r="AP260" s="20" t="s">
        <v>530</v>
      </c>
      <c r="AV260" s="93">
        <v>19.600000000000001</v>
      </c>
      <c r="AW260" s="93">
        <v>18.899999999999999</v>
      </c>
    </row>
    <row r="261" spans="1:49" x14ac:dyDescent="0.25">
      <c r="A261" s="2" t="s">
        <v>799</v>
      </c>
      <c r="B261" s="2">
        <v>63</v>
      </c>
      <c r="C261" s="49" t="s">
        <v>800</v>
      </c>
      <c r="D261" s="117">
        <v>43042</v>
      </c>
      <c r="E261" s="20" t="s">
        <v>66</v>
      </c>
      <c r="F261" s="21">
        <v>0</v>
      </c>
      <c r="G261" s="21">
        <v>10</v>
      </c>
      <c r="H261">
        <v>4</v>
      </c>
      <c r="I261">
        <v>2</v>
      </c>
      <c r="J261" s="42" t="s">
        <v>197</v>
      </c>
      <c r="K261" s="115">
        <v>5.4</v>
      </c>
      <c r="L261" s="31">
        <v>0.02</v>
      </c>
      <c r="M261" s="27" t="s">
        <v>880</v>
      </c>
      <c r="N261" s="27" t="s">
        <v>882</v>
      </c>
      <c r="O261" s="31">
        <v>46</v>
      </c>
      <c r="P261" s="27" t="s">
        <v>881</v>
      </c>
      <c r="Q261" s="31">
        <v>974</v>
      </c>
      <c r="R261" s="31">
        <v>115</v>
      </c>
      <c r="S261" s="31">
        <v>4.6399999999999997</v>
      </c>
      <c r="T261" s="31">
        <v>4.76</v>
      </c>
      <c r="U261" s="31">
        <v>0.24</v>
      </c>
      <c r="V261" s="93" t="s">
        <v>202</v>
      </c>
      <c r="W261" s="93" t="s">
        <v>202</v>
      </c>
      <c r="X261" s="93">
        <v>3</v>
      </c>
      <c r="Y261" s="93">
        <v>4</v>
      </c>
      <c r="Z261" s="31">
        <v>0.218</v>
      </c>
      <c r="AA261" s="93">
        <v>3.7999999999999999E-2</v>
      </c>
      <c r="AB261" s="93">
        <v>12</v>
      </c>
      <c r="AC261" s="93">
        <v>1</v>
      </c>
      <c r="AD261" s="93">
        <v>0.217</v>
      </c>
      <c r="AE261" s="93">
        <v>0.20599999999999999</v>
      </c>
      <c r="AF261" s="93" t="s">
        <v>538</v>
      </c>
      <c r="AG261" s="93" t="s">
        <v>538</v>
      </c>
      <c r="AH261" s="93">
        <v>2.3199999999999998</v>
      </c>
      <c r="AI261" s="93">
        <v>54.7</v>
      </c>
      <c r="AJ261" s="93">
        <v>2.74</v>
      </c>
      <c r="AK261" s="93">
        <v>4.24</v>
      </c>
      <c r="AL261" s="93">
        <v>1.89</v>
      </c>
      <c r="AM261" s="93">
        <v>0.6</v>
      </c>
      <c r="AN261" s="93">
        <v>0.2</v>
      </c>
      <c r="AO261" s="93">
        <v>68.2</v>
      </c>
      <c r="AP261" s="93" t="s">
        <v>896</v>
      </c>
      <c r="AV261" s="93">
        <v>45.1</v>
      </c>
      <c r="AW261" s="93">
        <v>41.4</v>
      </c>
    </row>
    <row r="262" spans="1:49" x14ac:dyDescent="0.25">
      <c r="A262" s="2" t="s">
        <v>801</v>
      </c>
      <c r="B262" s="2">
        <v>64</v>
      </c>
      <c r="C262" s="49" t="s">
        <v>802</v>
      </c>
      <c r="D262" s="117">
        <v>43042</v>
      </c>
      <c r="E262" s="20" t="s">
        <v>666</v>
      </c>
      <c r="F262" s="21">
        <v>10</v>
      </c>
      <c r="G262" s="21">
        <v>20</v>
      </c>
      <c r="H262">
        <v>4</v>
      </c>
      <c r="I262">
        <v>2</v>
      </c>
      <c r="J262" s="42" t="s">
        <v>197</v>
      </c>
      <c r="K262" s="109" t="s">
        <v>530</v>
      </c>
      <c r="L262" s="110" t="s">
        <v>530</v>
      </c>
      <c r="M262" s="110" t="s">
        <v>530</v>
      </c>
      <c r="N262" s="110" t="s">
        <v>530</v>
      </c>
      <c r="O262" s="110" t="s">
        <v>530</v>
      </c>
      <c r="P262" s="110" t="s">
        <v>530</v>
      </c>
      <c r="Q262" s="110" t="s">
        <v>530</v>
      </c>
      <c r="R262" s="110" t="s">
        <v>530</v>
      </c>
      <c r="S262" s="110" t="s">
        <v>530</v>
      </c>
      <c r="T262" s="110" t="s">
        <v>530</v>
      </c>
      <c r="U262" s="110" t="s">
        <v>530</v>
      </c>
      <c r="V262" s="93" t="s">
        <v>202</v>
      </c>
      <c r="W262" s="93" t="s">
        <v>202</v>
      </c>
      <c r="X262" s="93">
        <v>2</v>
      </c>
      <c r="Y262" s="93">
        <v>3</v>
      </c>
      <c r="Z262" s="31">
        <v>0.216</v>
      </c>
      <c r="AA262" s="93">
        <v>3.9E-2</v>
      </c>
      <c r="AB262" s="20" t="s">
        <v>530</v>
      </c>
      <c r="AC262" s="20" t="s">
        <v>530</v>
      </c>
      <c r="AD262" s="20" t="s">
        <v>530</v>
      </c>
      <c r="AE262" s="20" t="s">
        <v>530</v>
      </c>
      <c r="AF262" s="20" t="s">
        <v>530</v>
      </c>
      <c r="AG262" s="20" t="s">
        <v>530</v>
      </c>
      <c r="AH262" s="20" t="s">
        <v>530</v>
      </c>
      <c r="AI262" s="20" t="s">
        <v>530</v>
      </c>
      <c r="AJ262" s="20" t="s">
        <v>530</v>
      </c>
      <c r="AK262" s="20" t="s">
        <v>530</v>
      </c>
      <c r="AL262" s="20" t="s">
        <v>530</v>
      </c>
      <c r="AM262" s="20" t="s">
        <v>530</v>
      </c>
      <c r="AN262" s="20" t="s">
        <v>530</v>
      </c>
      <c r="AO262" s="20" t="s">
        <v>530</v>
      </c>
      <c r="AP262" s="20" t="s">
        <v>530</v>
      </c>
      <c r="AV262" s="93">
        <v>41</v>
      </c>
      <c r="AW262" s="93">
        <v>37.6</v>
      </c>
    </row>
    <row r="263" spans="1:49" x14ac:dyDescent="0.25">
      <c r="A263" s="2" t="s">
        <v>803</v>
      </c>
      <c r="B263" s="2">
        <v>65</v>
      </c>
      <c r="C263" s="49" t="s">
        <v>804</v>
      </c>
      <c r="D263" s="117">
        <v>43042</v>
      </c>
      <c r="E263" s="20" t="s">
        <v>667</v>
      </c>
      <c r="F263" s="21">
        <v>20</v>
      </c>
      <c r="G263" s="21">
        <v>30</v>
      </c>
      <c r="H263">
        <v>4</v>
      </c>
      <c r="I263">
        <v>2</v>
      </c>
      <c r="J263" s="42" t="s">
        <v>197</v>
      </c>
      <c r="K263" s="109" t="s">
        <v>530</v>
      </c>
      <c r="L263" s="110" t="s">
        <v>530</v>
      </c>
      <c r="M263" s="110" t="s">
        <v>530</v>
      </c>
      <c r="N263" s="110" t="s">
        <v>530</v>
      </c>
      <c r="O263" s="110" t="s">
        <v>530</v>
      </c>
      <c r="P263" s="110" t="s">
        <v>530</v>
      </c>
      <c r="Q263" s="110" t="s">
        <v>530</v>
      </c>
      <c r="R263" s="110" t="s">
        <v>530</v>
      </c>
      <c r="S263" s="110" t="s">
        <v>530</v>
      </c>
      <c r="T263" s="110" t="s">
        <v>530</v>
      </c>
      <c r="U263" s="110" t="s">
        <v>530</v>
      </c>
      <c r="V263" s="93" t="s">
        <v>202</v>
      </c>
      <c r="W263" s="93" t="s">
        <v>202</v>
      </c>
      <c r="X263" s="93" t="s">
        <v>202</v>
      </c>
      <c r="Y263" s="93" t="s">
        <v>202</v>
      </c>
      <c r="Z263" s="31">
        <v>0.19</v>
      </c>
      <c r="AA263" s="93">
        <v>3.3000000000000002E-2</v>
      </c>
      <c r="AB263" s="20" t="s">
        <v>530</v>
      </c>
      <c r="AC263" s="20" t="s">
        <v>530</v>
      </c>
      <c r="AD263" s="20" t="s">
        <v>530</v>
      </c>
      <c r="AE263" s="20" t="s">
        <v>530</v>
      </c>
      <c r="AF263" s="20" t="s">
        <v>530</v>
      </c>
      <c r="AG263" s="20" t="s">
        <v>530</v>
      </c>
      <c r="AH263" s="20" t="s">
        <v>530</v>
      </c>
      <c r="AI263" s="20" t="s">
        <v>530</v>
      </c>
      <c r="AJ263" s="20" t="s">
        <v>530</v>
      </c>
      <c r="AK263" s="20" t="s">
        <v>530</v>
      </c>
      <c r="AL263" s="20" t="s">
        <v>530</v>
      </c>
      <c r="AM263" s="20" t="s">
        <v>530</v>
      </c>
      <c r="AN263" s="20" t="s">
        <v>530</v>
      </c>
      <c r="AO263" s="20" t="s">
        <v>530</v>
      </c>
      <c r="AP263" s="20" t="s">
        <v>530</v>
      </c>
      <c r="AV263" s="93">
        <v>39</v>
      </c>
      <c r="AW263" s="93">
        <v>35.799999999999997</v>
      </c>
    </row>
    <row r="264" spans="1:49" x14ac:dyDescent="0.25">
      <c r="A264" s="2" t="s">
        <v>805</v>
      </c>
      <c r="B264" s="2">
        <v>66</v>
      </c>
      <c r="C264" s="49" t="s">
        <v>806</v>
      </c>
      <c r="D264" s="117">
        <v>43042</v>
      </c>
      <c r="E264" s="20" t="s">
        <v>668</v>
      </c>
      <c r="F264" s="21">
        <v>30</v>
      </c>
      <c r="G264" s="21">
        <v>60</v>
      </c>
      <c r="H264">
        <v>4</v>
      </c>
      <c r="I264">
        <v>2</v>
      </c>
      <c r="J264" s="42" t="s">
        <v>197</v>
      </c>
      <c r="K264" s="109" t="s">
        <v>530</v>
      </c>
      <c r="L264" s="110" t="s">
        <v>530</v>
      </c>
      <c r="M264" s="110" t="s">
        <v>530</v>
      </c>
      <c r="N264" s="110" t="s">
        <v>530</v>
      </c>
      <c r="O264" s="110" t="s">
        <v>530</v>
      </c>
      <c r="P264" s="110" t="s">
        <v>530</v>
      </c>
      <c r="Q264" s="110" t="s">
        <v>530</v>
      </c>
      <c r="R264" s="110" t="s">
        <v>530</v>
      </c>
      <c r="S264" s="110" t="s">
        <v>530</v>
      </c>
      <c r="T264" s="110" t="s">
        <v>530</v>
      </c>
      <c r="U264" s="110" t="s">
        <v>530</v>
      </c>
      <c r="V264" s="93" t="s">
        <v>202</v>
      </c>
      <c r="W264" s="93" t="s">
        <v>202</v>
      </c>
      <c r="X264" s="93" t="s">
        <v>202</v>
      </c>
      <c r="Y264" s="93" t="s">
        <v>202</v>
      </c>
      <c r="Z264" s="31">
        <v>7.1999999999999995E-2</v>
      </c>
      <c r="AA264" s="93" t="s">
        <v>900</v>
      </c>
      <c r="AB264" s="20" t="s">
        <v>530</v>
      </c>
      <c r="AC264" s="20" t="s">
        <v>530</v>
      </c>
      <c r="AD264" s="20" t="s">
        <v>530</v>
      </c>
      <c r="AE264" s="20" t="s">
        <v>530</v>
      </c>
      <c r="AF264" s="20" t="s">
        <v>530</v>
      </c>
      <c r="AG264" s="20" t="s">
        <v>530</v>
      </c>
      <c r="AH264" s="20" t="s">
        <v>530</v>
      </c>
      <c r="AI264" s="20" t="s">
        <v>530</v>
      </c>
      <c r="AJ264" s="20" t="s">
        <v>530</v>
      </c>
      <c r="AK264" s="20" t="s">
        <v>530</v>
      </c>
      <c r="AL264" s="20" t="s">
        <v>530</v>
      </c>
      <c r="AM264" s="20" t="s">
        <v>530</v>
      </c>
      <c r="AN264" s="20" t="s">
        <v>530</v>
      </c>
      <c r="AO264" s="20" t="s">
        <v>530</v>
      </c>
      <c r="AP264" s="20" t="s">
        <v>530</v>
      </c>
      <c r="AV264" s="93">
        <v>28.8</v>
      </c>
      <c r="AW264" s="93">
        <v>27.4</v>
      </c>
    </row>
    <row r="265" spans="1:49" x14ac:dyDescent="0.25">
      <c r="A265" s="2" t="s">
        <v>807</v>
      </c>
      <c r="B265" s="2">
        <v>67</v>
      </c>
      <c r="C265" s="49" t="s">
        <v>808</v>
      </c>
      <c r="D265" s="117">
        <v>43042</v>
      </c>
      <c r="E265" s="20" t="s">
        <v>669</v>
      </c>
      <c r="F265" s="21">
        <v>60</v>
      </c>
      <c r="G265" s="21">
        <v>90</v>
      </c>
      <c r="H265">
        <v>4</v>
      </c>
      <c r="I265">
        <v>2</v>
      </c>
      <c r="J265" s="42" t="s">
        <v>197</v>
      </c>
      <c r="K265" s="109" t="s">
        <v>530</v>
      </c>
      <c r="L265" s="110" t="s">
        <v>530</v>
      </c>
      <c r="M265" s="110" t="s">
        <v>530</v>
      </c>
      <c r="N265" s="110" t="s">
        <v>530</v>
      </c>
      <c r="O265" s="110" t="s">
        <v>530</v>
      </c>
      <c r="P265" s="110" t="s">
        <v>530</v>
      </c>
      <c r="Q265" s="110" t="s">
        <v>530</v>
      </c>
      <c r="R265" s="110" t="s">
        <v>530</v>
      </c>
      <c r="S265" s="110" t="s">
        <v>530</v>
      </c>
      <c r="T265" s="110" t="s">
        <v>530</v>
      </c>
      <c r="U265" s="110" t="s">
        <v>530</v>
      </c>
      <c r="V265" s="93" t="s">
        <v>202</v>
      </c>
      <c r="W265" s="93" t="s">
        <v>202</v>
      </c>
      <c r="X265" s="93" t="s">
        <v>202</v>
      </c>
      <c r="Y265" s="93" t="s">
        <v>202</v>
      </c>
      <c r="Z265" s="31">
        <v>1.4999999999999999E-2</v>
      </c>
      <c r="AA265" s="93" t="s">
        <v>900</v>
      </c>
      <c r="AB265" s="20" t="s">
        <v>530</v>
      </c>
      <c r="AC265" s="20" t="s">
        <v>530</v>
      </c>
      <c r="AD265" s="20" t="s">
        <v>530</v>
      </c>
      <c r="AE265" s="20" t="s">
        <v>530</v>
      </c>
      <c r="AF265" s="20" t="s">
        <v>530</v>
      </c>
      <c r="AG265" s="20" t="s">
        <v>530</v>
      </c>
      <c r="AH265" s="20" t="s">
        <v>530</v>
      </c>
      <c r="AI265" s="20" t="s">
        <v>530</v>
      </c>
      <c r="AJ265" s="20" t="s">
        <v>530</v>
      </c>
      <c r="AK265" s="20" t="s">
        <v>530</v>
      </c>
      <c r="AL265" s="20" t="s">
        <v>530</v>
      </c>
      <c r="AM265" s="20" t="s">
        <v>530</v>
      </c>
      <c r="AN265" s="20" t="s">
        <v>530</v>
      </c>
      <c r="AO265" s="20" t="s">
        <v>530</v>
      </c>
      <c r="AP265" s="20" t="s">
        <v>530</v>
      </c>
      <c r="AV265" s="93">
        <v>18.7</v>
      </c>
      <c r="AW265" s="93">
        <v>18.399999999999999</v>
      </c>
    </row>
    <row r="266" spans="1:49" x14ac:dyDescent="0.25">
      <c r="A266" s="2" t="s">
        <v>809</v>
      </c>
      <c r="B266" s="2">
        <v>68</v>
      </c>
      <c r="C266" s="49" t="s">
        <v>810</v>
      </c>
      <c r="D266" s="117">
        <v>43042</v>
      </c>
      <c r="E266" s="20" t="s">
        <v>66</v>
      </c>
      <c r="F266" s="21">
        <v>0</v>
      </c>
      <c r="G266" s="21">
        <v>10</v>
      </c>
      <c r="H266">
        <v>4</v>
      </c>
      <c r="I266">
        <v>3</v>
      </c>
      <c r="J266" s="42" t="s">
        <v>197</v>
      </c>
      <c r="K266" s="115">
        <v>5.42</v>
      </c>
      <c r="L266" s="31">
        <v>0.01</v>
      </c>
      <c r="M266" s="27" t="s">
        <v>880</v>
      </c>
      <c r="N266" s="31">
        <v>1</v>
      </c>
      <c r="O266" s="31">
        <v>63</v>
      </c>
      <c r="P266" s="27" t="s">
        <v>881</v>
      </c>
      <c r="Q266" s="27" t="s">
        <v>881</v>
      </c>
      <c r="R266" s="31">
        <v>141</v>
      </c>
      <c r="S266" s="31">
        <v>4.72</v>
      </c>
      <c r="T266" s="31">
        <v>4.4000000000000004</v>
      </c>
      <c r="U266" s="31">
        <v>0.24</v>
      </c>
      <c r="V266" s="93" t="s">
        <v>202</v>
      </c>
      <c r="W266" s="93" t="s">
        <v>202</v>
      </c>
      <c r="X266" s="93">
        <v>2</v>
      </c>
      <c r="Y266" s="93">
        <v>3</v>
      </c>
      <c r="Z266" s="31">
        <v>0.22600000000000001</v>
      </c>
      <c r="AA266" s="93">
        <v>4.3999999999999997E-2</v>
      </c>
      <c r="AB266" s="93">
        <v>13</v>
      </c>
      <c r="AC266" s="93">
        <v>0.82499999999999996</v>
      </c>
      <c r="AD266" s="93">
        <v>0.151</v>
      </c>
      <c r="AE266" s="93">
        <v>0.17599999999999999</v>
      </c>
      <c r="AF266" s="93" t="s">
        <v>538</v>
      </c>
      <c r="AG266" s="93" t="s">
        <v>538</v>
      </c>
      <c r="AH266" s="93">
        <v>2.62</v>
      </c>
      <c r="AI266" s="93">
        <v>60.4</v>
      </c>
      <c r="AJ266" s="93">
        <v>3.11</v>
      </c>
      <c r="AK266" s="93">
        <v>4.34</v>
      </c>
      <c r="AL266" s="93">
        <v>1.84</v>
      </c>
      <c r="AM266" s="93">
        <v>0.6</v>
      </c>
      <c r="AN266" s="93">
        <v>0.2</v>
      </c>
      <c r="AO266" s="93">
        <v>74.7</v>
      </c>
      <c r="AP266" s="93" t="s">
        <v>896</v>
      </c>
      <c r="AV266" s="93">
        <v>40.6</v>
      </c>
      <c r="AW266" s="93">
        <v>37</v>
      </c>
    </row>
    <row r="267" spans="1:49" x14ac:dyDescent="0.25">
      <c r="A267" s="2" t="s">
        <v>811</v>
      </c>
      <c r="B267" s="2">
        <v>69</v>
      </c>
      <c r="C267" s="49" t="s">
        <v>812</v>
      </c>
      <c r="D267" s="117">
        <v>43042</v>
      </c>
      <c r="E267" s="20" t="s">
        <v>666</v>
      </c>
      <c r="F267" s="21">
        <v>10</v>
      </c>
      <c r="G267" s="21">
        <v>20</v>
      </c>
      <c r="H267">
        <v>4</v>
      </c>
      <c r="I267">
        <v>3</v>
      </c>
      <c r="J267" s="42" t="s">
        <v>197</v>
      </c>
      <c r="K267" s="109" t="s">
        <v>530</v>
      </c>
      <c r="L267" s="110" t="s">
        <v>530</v>
      </c>
      <c r="M267" s="110" t="s">
        <v>530</v>
      </c>
      <c r="N267" s="110" t="s">
        <v>530</v>
      </c>
      <c r="O267" s="110" t="s">
        <v>530</v>
      </c>
      <c r="P267" s="110" t="s">
        <v>530</v>
      </c>
      <c r="Q267" s="110" t="s">
        <v>530</v>
      </c>
      <c r="R267" s="110" t="s">
        <v>530</v>
      </c>
      <c r="S267" s="110" t="s">
        <v>530</v>
      </c>
      <c r="T267" s="110" t="s">
        <v>530</v>
      </c>
      <c r="U267" s="110" t="s">
        <v>530</v>
      </c>
      <c r="V267" s="93" t="s">
        <v>202</v>
      </c>
      <c r="W267" s="93" t="s">
        <v>202</v>
      </c>
      <c r="X267" s="93" t="s">
        <v>202</v>
      </c>
      <c r="Y267" s="93" t="s">
        <v>202</v>
      </c>
      <c r="Z267" s="31">
        <v>0.224</v>
      </c>
      <c r="AA267" s="93">
        <v>4.2000000000000003E-2</v>
      </c>
      <c r="AB267" s="20" t="s">
        <v>530</v>
      </c>
      <c r="AC267" s="20" t="s">
        <v>530</v>
      </c>
      <c r="AD267" s="20" t="s">
        <v>530</v>
      </c>
      <c r="AE267" s="20" t="s">
        <v>530</v>
      </c>
      <c r="AF267" s="20" t="s">
        <v>530</v>
      </c>
      <c r="AG267" s="20" t="s">
        <v>530</v>
      </c>
      <c r="AH267" s="20" t="s">
        <v>530</v>
      </c>
      <c r="AI267" s="20" t="s">
        <v>530</v>
      </c>
      <c r="AJ267" s="20" t="s">
        <v>530</v>
      </c>
      <c r="AK267" s="20" t="s">
        <v>530</v>
      </c>
      <c r="AL267" s="20" t="s">
        <v>530</v>
      </c>
      <c r="AM267" s="20" t="s">
        <v>530</v>
      </c>
      <c r="AN267" s="20" t="s">
        <v>530</v>
      </c>
      <c r="AO267" s="20" t="s">
        <v>530</v>
      </c>
      <c r="AP267" s="20" t="s">
        <v>530</v>
      </c>
      <c r="AV267" s="93">
        <v>42.5</v>
      </c>
      <c r="AW267" s="93">
        <v>38.6</v>
      </c>
    </row>
    <row r="268" spans="1:49" x14ac:dyDescent="0.25">
      <c r="A268" s="2" t="s">
        <v>813</v>
      </c>
      <c r="B268" s="2">
        <v>70</v>
      </c>
      <c r="C268" s="49" t="s">
        <v>814</v>
      </c>
      <c r="D268" s="117">
        <v>43042</v>
      </c>
      <c r="E268" s="20" t="s">
        <v>667</v>
      </c>
      <c r="F268" s="21">
        <v>20</v>
      </c>
      <c r="G268" s="21">
        <v>30</v>
      </c>
      <c r="H268">
        <v>4</v>
      </c>
      <c r="I268">
        <v>3</v>
      </c>
      <c r="J268" s="42" t="s">
        <v>197</v>
      </c>
      <c r="K268" s="109" t="s">
        <v>530</v>
      </c>
      <c r="L268" s="110" t="s">
        <v>530</v>
      </c>
      <c r="M268" s="110" t="s">
        <v>530</v>
      </c>
      <c r="N268" s="110" t="s">
        <v>530</v>
      </c>
      <c r="O268" s="110" t="s">
        <v>530</v>
      </c>
      <c r="P268" s="110" t="s">
        <v>530</v>
      </c>
      <c r="Q268" s="110" t="s">
        <v>530</v>
      </c>
      <c r="R268" s="110" t="s">
        <v>530</v>
      </c>
      <c r="S268" s="110" t="s">
        <v>530</v>
      </c>
      <c r="T268" s="110" t="s">
        <v>530</v>
      </c>
      <c r="U268" s="110" t="s">
        <v>530</v>
      </c>
      <c r="V268" s="93" t="s">
        <v>202</v>
      </c>
      <c r="W268" s="93" t="s">
        <v>202</v>
      </c>
      <c r="X268" s="93" t="s">
        <v>202</v>
      </c>
      <c r="Y268" s="93" t="s">
        <v>202</v>
      </c>
      <c r="Z268" s="31">
        <v>0.20799999999999999</v>
      </c>
      <c r="AA268" s="93">
        <v>3.7999999999999999E-2</v>
      </c>
      <c r="AB268" s="20" t="s">
        <v>530</v>
      </c>
      <c r="AC268" s="20" t="s">
        <v>530</v>
      </c>
      <c r="AD268" s="20" t="s">
        <v>530</v>
      </c>
      <c r="AE268" s="20" t="s">
        <v>530</v>
      </c>
      <c r="AF268" s="20" t="s">
        <v>530</v>
      </c>
      <c r="AG268" s="20" t="s">
        <v>530</v>
      </c>
      <c r="AH268" s="20" t="s">
        <v>530</v>
      </c>
      <c r="AI268" s="20" t="s">
        <v>530</v>
      </c>
      <c r="AJ268" s="20" t="s">
        <v>530</v>
      </c>
      <c r="AK268" s="20" t="s">
        <v>530</v>
      </c>
      <c r="AL268" s="20" t="s">
        <v>530</v>
      </c>
      <c r="AM268" s="20" t="s">
        <v>530</v>
      </c>
      <c r="AN268" s="20" t="s">
        <v>530</v>
      </c>
      <c r="AO268" s="20" t="s">
        <v>530</v>
      </c>
      <c r="AP268" s="20" t="s">
        <v>530</v>
      </c>
      <c r="AV268" s="93">
        <v>40.9</v>
      </c>
      <c r="AW268" s="93">
        <v>37.200000000000003</v>
      </c>
    </row>
    <row r="269" spans="1:49" x14ac:dyDescent="0.25">
      <c r="A269" s="2" t="s">
        <v>815</v>
      </c>
      <c r="B269" s="2">
        <v>71</v>
      </c>
      <c r="C269" s="49" t="s">
        <v>816</v>
      </c>
      <c r="D269" s="117">
        <v>43042</v>
      </c>
      <c r="E269" s="20" t="s">
        <v>668</v>
      </c>
      <c r="F269" s="21">
        <v>30</v>
      </c>
      <c r="G269" s="21">
        <v>60</v>
      </c>
      <c r="H269">
        <v>4</v>
      </c>
      <c r="I269">
        <v>3</v>
      </c>
      <c r="J269" s="42" t="s">
        <v>197</v>
      </c>
      <c r="K269" s="109" t="s">
        <v>530</v>
      </c>
      <c r="L269" s="110" t="s">
        <v>530</v>
      </c>
      <c r="M269" s="110" t="s">
        <v>530</v>
      </c>
      <c r="N269" s="110" t="s">
        <v>530</v>
      </c>
      <c r="O269" s="110" t="s">
        <v>530</v>
      </c>
      <c r="P269" s="110" t="s">
        <v>530</v>
      </c>
      <c r="Q269" s="110" t="s">
        <v>530</v>
      </c>
      <c r="R269" s="110" t="s">
        <v>530</v>
      </c>
      <c r="S269" s="110" t="s">
        <v>530</v>
      </c>
      <c r="T269" s="110" t="s">
        <v>530</v>
      </c>
      <c r="U269" s="110" t="s">
        <v>530</v>
      </c>
      <c r="V269" s="93" t="s">
        <v>202</v>
      </c>
      <c r="W269" s="93" t="s">
        <v>202</v>
      </c>
      <c r="X269" s="93" t="s">
        <v>202</v>
      </c>
      <c r="Y269" s="93" t="s">
        <v>202</v>
      </c>
      <c r="Z269" s="31">
        <v>9.0999999999999998E-2</v>
      </c>
      <c r="AA269" s="93">
        <v>1.4E-2</v>
      </c>
      <c r="AB269" s="20" t="s">
        <v>530</v>
      </c>
      <c r="AC269" s="20" t="s">
        <v>530</v>
      </c>
      <c r="AD269" s="20" t="s">
        <v>530</v>
      </c>
      <c r="AE269" s="20" t="s">
        <v>530</v>
      </c>
      <c r="AF269" s="20" t="s">
        <v>530</v>
      </c>
      <c r="AG269" s="20" t="s">
        <v>530</v>
      </c>
      <c r="AH269" s="20" t="s">
        <v>530</v>
      </c>
      <c r="AI269" s="20" t="s">
        <v>530</v>
      </c>
      <c r="AJ269" s="20" t="s">
        <v>530</v>
      </c>
      <c r="AK269" s="20" t="s">
        <v>530</v>
      </c>
      <c r="AL269" s="20" t="s">
        <v>530</v>
      </c>
      <c r="AM269" s="20" t="s">
        <v>530</v>
      </c>
      <c r="AN269" s="20" t="s">
        <v>530</v>
      </c>
      <c r="AO269" s="20" t="s">
        <v>530</v>
      </c>
      <c r="AP269" s="20" t="s">
        <v>530</v>
      </c>
      <c r="AV269" s="93">
        <v>30.8</v>
      </c>
      <c r="AW269" s="93">
        <v>28.9</v>
      </c>
    </row>
    <row r="270" spans="1:49" x14ac:dyDescent="0.25">
      <c r="A270" s="2" t="s">
        <v>817</v>
      </c>
      <c r="B270" s="2">
        <v>72</v>
      </c>
      <c r="C270" s="49" t="s">
        <v>818</v>
      </c>
      <c r="D270" s="117">
        <v>43042</v>
      </c>
      <c r="E270" s="20" t="s">
        <v>669</v>
      </c>
      <c r="F270" s="21">
        <v>60</v>
      </c>
      <c r="G270" s="21">
        <v>90</v>
      </c>
      <c r="H270">
        <v>4</v>
      </c>
      <c r="I270">
        <v>3</v>
      </c>
      <c r="J270" s="42" t="s">
        <v>197</v>
      </c>
      <c r="K270" s="109" t="s">
        <v>530</v>
      </c>
      <c r="L270" s="110" t="s">
        <v>530</v>
      </c>
      <c r="M270" s="110" t="s">
        <v>530</v>
      </c>
      <c r="N270" s="110" t="s">
        <v>530</v>
      </c>
      <c r="O270" s="110" t="s">
        <v>530</v>
      </c>
      <c r="P270" s="110" t="s">
        <v>530</v>
      </c>
      <c r="Q270" s="110" t="s">
        <v>530</v>
      </c>
      <c r="R270" s="110" t="s">
        <v>530</v>
      </c>
      <c r="S270" s="110" t="s">
        <v>530</v>
      </c>
      <c r="T270" s="110" t="s">
        <v>530</v>
      </c>
      <c r="U270" s="110" t="s">
        <v>530</v>
      </c>
      <c r="V270" s="93" t="s">
        <v>202</v>
      </c>
      <c r="W270" s="93" t="s">
        <v>202</v>
      </c>
      <c r="X270" s="93" t="s">
        <v>202</v>
      </c>
      <c r="Y270" s="93" t="s">
        <v>202</v>
      </c>
      <c r="Z270" s="31">
        <v>1.7999999999999999E-2</v>
      </c>
      <c r="AA270" s="93" t="s">
        <v>900</v>
      </c>
      <c r="AB270" s="20" t="s">
        <v>530</v>
      </c>
      <c r="AC270" s="20" t="s">
        <v>530</v>
      </c>
      <c r="AD270" s="20" t="s">
        <v>530</v>
      </c>
      <c r="AE270" s="20" t="s">
        <v>530</v>
      </c>
      <c r="AF270" s="20" t="s">
        <v>530</v>
      </c>
      <c r="AG270" s="20" t="s">
        <v>530</v>
      </c>
      <c r="AH270" s="20" t="s">
        <v>530</v>
      </c>
      <c r="AI270" s="20" t="s">
        <v>530</v>
      </c>
      <c r="AJ270" s="20" t="s">
        <v>530</v>
      </c>
      <c r="AK270" s="20" t="s">
        <v>530</v>
      </c>
      <c r="AL270" s="20" t="s">
        <v>530</v>
      </c>
      <c r="AM270" s="20" t="s">
        <v>530</v>
      </c>
      <c r="AN270" s="20" t="s">
        <v>530</v>
      </c>
      <c r="AO270" s="20" t="s">
        <v>530</v>
      </c>
      <c r="AP270" s="20" t="s">
        <v>530</v>
      </c>
      <c r="AV270" s="93">
        <v>17.2</v>
      </c>
      <c r="AW270" s="93">
        <v>16.899999999999999</v>
      </c>
    </row>
    <row r="271" spans="1:49" x14ac:dyDescent="0.25">
      <c r="A271" s="2" t="s">
        <v>819</v>
      </c>
      <c r="B271" s="2">
        <v>73</v>
      </c>
      <c r="C271" s="49" t="s">
        <v>820</v>
      </c>
      <c r="D271" s="117">
        <v>43042</v>
      </c>
      <c r="E271" s="20" t="s">
        <v>66</v>
      </c>
      <c r="F271" s="21">
        <v>0</v>
      </c>
      <c r="G271" s="21">
        <v>10</v>
      </c>
      <c r="H271">
        <v>5</v>
      </c>
      <c r="I271">
        <v>1</v>
      </c>
      <c r="J271" s="42" t="s">
        <v>197</v>
      </c>
      <c r="K271" s="115">
        <v>5.51</v>
      </c>
      <c r="L271" s="31">
        <v>0.02</v>
      </c>
      <c r="M271" s="27" t="s">
        <v>880</v>
      </c>
      <c r="N271" s="27" t="s">
        <v>882</v>
      </c>
      <c r="O271" s="31">
        <v>44</v>
      </c>
      <c r="P271" s="27" t="s">
        <v>881</v>
      </c>
      <c r="Q271" s="31">
        <v>966</v>
      </c>
      <c r="R271" s="31">
        <v>83</v>
      </c>
      <c r="S271" s="31">
        <v>4.66</v>
      </c>
      <c r="T271" s="31">
        <v>4.38</v>
      </c>
      <c r="U271" s="31">
        <v>0.23</v>
      </c>
      <c r="V271" s="93" t="s">
        <v>202</v>
      </c>
      <c r="W271" s="93" t="s">
        <v>202</v>
      </c>
      <c r="X271" s="93" t="s">
        <v>202</v>
      </c>
      <c r="Y271" s="93">
        <v>2</v>
      </c>
      <c r="Z271" s="31">
        <v>0.218</v>
      </c>
      <c r="AA271" s="93">
        <v>3.3000000000000002E-2</v>
      </c>
      <c r="AB271" s="93">
        <v>13</v>
      </c>
      <c r="AC271" s="93">
        <v>0.92500000000000004</v>
      </c>
      <c r="AD271" s="93">
        <v>0.26300000000000001</v>
      </c>
      <c r="AE271" s="93">
        <v>0.316</v>
      </c>
      <c r="AF271" s="93" t="s">
        <v>538</v>
      </c>
      <c r="AG271" s="93" t="s">
        <v>538</v>
      </c>
      <c r="AH271" s="20" t="s">
        <v>530</v>
      </c>
      <c r="AI271" s="20" t="s">
        <v>530</v>
      </c>
      <c r="AJ271" s="20" t="s">
        <v>530</v>
      </c>
      <c r="AK271" s="20" t="s">
        <v>530</v>
      </c>
      <c r="AL271" s="20" t="s">
        <v>530</v>
      </c>
      <c r="AM271" s="93">
        <v>0.5</v>
      </c>
      <c r="AN271" s="93">
        <v>0.3</v>
      </c>
      <c r="AO271" s="93">
        <v>61.7</v>
      </c>
      <c r="AP271" s="93" t="s">
        <v>896</v>
      </c>
      <c r="AV271" s="93">
        <v>39</v>
      </c>
      <c r="AW271" s="93">
        <v>35.700000000000003</v>
      </c>
    </row>
    <row r="272" spans="1:49" x14ac:dyDescent="0.25">
      <c r="A272" s="2" t="s">
        <v>821</v>
      </c>
      <c r="B272" s="2">
        <v>74</v>
      </c>
      <c r="C272" s="49" t="s">
        <v>822</v>
      </c>
      <c r="D272" s="117">
        <v>43042</v>
      </c>
      <c r="E272" s="20" t="s">
        <v>666</v>
      </c>
      <c r="F272" s="21">
        <v>10</v>
      </c>
      <c r="G272" s="21">
        <v>20</v>
      </c>
      <c r="H272">
        <v>5</v>
      </c>
      <c r="I272">
        <v>1</v>
      </c>
      <c r="J272" s="42" t="s">
        <v>197</v>
      </c>
      <c r="K272" s="109" t="s">
        <v>530</v>
      </c>
      <c r="L272" s="110" t="s">
        <v>530</v>
      </c>
      <c r="M272" s="110" t="s">
        <v>530</v>
      </c>
      <c r="N272" s="110" t="s">
        <v>530</v>
      </c>
      <c r="O272" s="110" t="s">
        <v>530</v>
      </c>
      <c r="P272" s="110" t="s">
        <v>530</v>
      </c>
      <c r="Q272" s="110" t="s">
        <v>530</v>
      </c>
      <c r="R272" s="110" t="s">
        <v>530</v>
      </c>
      <c r="S272" s="110" t="s">
        <v>530</v>
      </c>
      <c r="T272" s="110" t="s">
        <v>530</v>
      </c>
      <c r="U272" s="110" t="s">
        <v>530</v>
      </c>
      <c r="V272" s="93" t="s">
        <v>202</v>
      </c>
      <c r="W272" s="93" t="s">
        <v>202</v>
      </c>
      <c r="X272" s="93" t="s">
        <v>202</v>
      </c>
      <c r="Y272" s="93" t="s">
        <v>202</v>
      </c>
      <c r="Z272" s="31">
        <v>0.21099999999999999</v>
      </c>
      <c r="AA272" s="93">
        <v>3.1E-2</v>
      </c>
      <c r="AB272" s="20" t="s">
        <v>530</v>
      </c>
      <c r="AC272" s="20" t="s">
        <v>530</v>
      </c>
      <c r="AD272" s="20" t="s">
        <v>530</v>
      </c>
      <c r="AE272" s="20" t="s">
        <v>530</v>
      </c>
      <c r="AF272" s="20" t="s">
        <v>530</v>
      </c>
      <c r="AG272" s="20" t="s">
        <v>530</v>
      </c>
      <c r="AH272" s="20" t="s">
        <v>530</v>
      </c>
      <c r="AI272" s="20" t="s">
        <v>530</v>
      </c>
      <c r="AJ272" s="20" t="s">
        <v>530</v>
      </c>
      <c r="AK272" s="20" t="s">
        <v>530</v>
      </c>
      <c r="AL272" s="20" t="s">
        <v>530</v>
      </c>
      <c r="AM272" s="20" t="s">
        <v>530</v>
      </c>
      <c r="AN272" s="20" t="s">
        <v>530</v>
      </c>
      <c r="AO272" s="20" t="s">
        <v>530</v>
      </c>
      <c r="AP272" s="20" t="s">
        <v>530</v>
      </c>
      <c r="AV272" s="93">
        <v>39.6</v>
      </c>
      <c r="AW272" s="93">
        <v>36.299999999999997</v>
      </c>
    </row>
    <row r="273" spans="1:49" x14ac:dyDescent="0.25">
      <c r="A273" s="2" t="s">
        <v>823</v>
      </c>
      <c r="B273" s="2">
        <v>75</v>
      </c>
      <c r="C273" s="49" t="s">
        <v>824</v>
      </c>
      <c r="D273" s="117">
        <v>43042</v>
      </c>
      <c r="E273" s="20" t="s">
        <v>667</v>
      </c>
      <c r="F273" s="21">
        <v>20</v>
      </c>
      <c r="G273" s="21">
        <v>30</v>
      </c>
      <c r="H273">
        <v>5</v>
      </c>
      <c r="I273">
        <v>1</v>
      </c>
      <c r="J273" s="42" t="s">
        <v>197</v>
      </c>
      <c r="K273" s="109" t="s">
        <v>530</v>
      </c>
      <c r="L273" s="110" t="s">
        <v>530</v>
      </c>
      <c r="M273" s="110" t="s">
        <v>530</v>
      </c>
      <c r="N273" s="110" t="s">
        <v>530</v>
      </c>
      <c r="O273" s="110" t="s">
        <v>530</v>
      </c>
      <c r="P273" s="110" t="s">
        <v>530</v>
      </c>
      <c r="Q273" s="110" t="s">
        <v>530</v>
      </c>
      <c r="R273" s="110" t="s">
        <v>530</v>
      </c>
      <c r="S273" s="110" t="s">
        <v>530</v>
      </c>
      <c r="T273" s="110" t="s">
        <v>530</v>
      </c>
      <c r="U273" s="110" t="s">
        <v>530</v>
      </c>
      <c r="V273" s="93" t="s">
        <v>202</v>
      </c>
      <c r="W273" s="93" t="s">
        <v>202</v>
      </c>
      <c r="X273" s="93" t="s">
        <v>202</v>
      </c>
      <c r="Y273" s="93" t="s">
        <v>202</v>
      </c>
      <c r="Z273" s="31">
        <v>0.20899999999999999</v>
      </c>
      <c r="AA273" s="93">
        <v>2.4E-2</v>
      </c>
      <c r="AB273" s="20" t="s">
        <v>530</v>
      </c>
      <c r="AC273" s="20" t="s">
        <v>530</v>
      </c>
      <c r="AD273" s="20" t="s">
        <v>530</v>
      </c>
      <c r="AE273" s="20" t="s">
        <v>530</v>
      </c>
      <c r="AF273" s="20" t="s">
        <v>530</v>
      </c>
      <c r="AG273" s="20" t="s">
        <v>530</v>
      </c>
      <c r="AH273" s="20" t="s">
        <v>530</v>
      </c>
      <c r="AI273" s="20" t="s">
        <v>530</v>
      </c>
      <c r="AJ273" s="20" t="s">
        <v>530</v>
      </c>
      <c r="AK273" s="20" t="s">
        <v>530</v>
      </c>
      <c r="AL273" s="20" t="s">
        <v>530</v>
      </c>
      <c r="AM273" s="20" t="s">
        <v>530</v>
      </c>
      <c r="AN273" s="20" t="s">
        <v>530</v>
      </c>
      <c r="AO273" s="20" t="s">
        <v>530</v>
      </c>
      <c r="AP273" s="20" t="s">
        <v>530</v>
      </c>
      <c r="AV273" s="93">
        <v>19.600000000000001</v>
      </c>
      <c r="AW273" s="93">
        <v>18.899999999999999</v>
      </c>
    </row>
    <row r="274" spans="1:49" x14ac:dyDescent="0.25">
      <c r="A274" s="2" t="s">
        <v>825</v>
      </c>
      <c r="B274" s="2">
        <v>76</v>
      </c>
      <c r="C274" s="49" t="s">
        <v>826</v>
      </c>
      <c r="D274" s="117">
        <v>43042</v>
      </c>
      <c r="E274" s="20" t="s">
        <v>668</v>
      </c>
      <c r="F274" s="21">
        <v>30</v>
      </c>
      <c r="G274" s="21">
        <v>60</v>
      </c>
      <c r="H274">
        <v>5</v>
      </c>
      <c r="I274">
        <v>1</v>
      </c>
      <c r="J274" s="42" t="s">
        <v>197</v>
      </c>
      <c r="K274" s="109" t="s">
        <v>530</v>
      </c>
      <c r="L274" s="110" t="s">
        <v>530</v>
      </c>
      <c r="M274" s="110" t="s">
        <v>530</v>
      </c>
      <c r="N274" s="110" t="s">
        <v>530</v>
      </c>
      <c r="O274" s="110" t="s">
        <v>530</v>
      </c>
      <c r="P274" s="110" t="s">
        <v>530</v>
      </c>
      <c r="Q274" s="110" t="s">
        <v>530</v>
      </c>
      <c r="R274" s="110" t="s">
        <v>530</v>
      </c>
      <c r="S274" s="110" t="s">
        <v>530</v>
      </c>
      <c r="T274" s="110" t="s">
        <v>530</v>
      </c>
      <c r="U274" s="110" t="s">
        <v>530</v>
      </c>
      <c r="V274" s="93" t="s">
        <v>202</v>
      </c>
      <c r="W274" s="93" t="s">
        <v>202</v>
      </c>
      <c r="X274" s="93" t="s">
        <v>202</v>
      </c>
      <c r="Y274" s="93" t="s">
        <v>202</v>
      </c>
      <c r="Z274" s="31">
        <v>0.10100000000000001</v>
      </c>
      <c r="AA274" s="93">
        <v>1.4999999999999999E-2</v>
      </c>
      <c r="AB274" s="20" t="s">
        <v>530</v>
      </c>
      <c r="AC274" s="20" t="s">
        <v>530</v>
      </c>
      <c r="AD274" s="20" t="s">
        <v>530</v>
      </c>
      <c r="AE274" s="20" t="s">
        <v>530</v>
      </c>
      <c r="AF274" s="20" t="s">
        <v>530</v>
      </c>
      <c r="AG274" s="20" t="s">
        <v>530</v>
      </c>
      <c r="AH274" s="20" t="s">
        <v>530</v>
      </c>
      <c r="AI274" s="20" t="s">
        <v>530</v>
      </c>
      <c r="AJ274" s="20" t="s">
        <v>530</v>
      </c>
      <c r="AK274" s="20" t="s">
        <v>530</v>
      </c>
      <c r="AL274" s="20" t="s">
        <v>530</v>
      </c>
      <c r="AM274" s="20" t="s">
        <v>530</v>
      </c>
      <c r="AN274" s="20" t="s">
        <v>530</v>
      </c>
      <c r="AO274" s="20" t="s">
        <v>530</v>
      </c>
      <c r="AP274" s="20" t="s">
        <v>530</v>
      </c>
      <c r="AV274" s="93">
        <v>42.6</v>
      </c>
      <c r="AW274" s="93">
        <v>39.200000000000003</v>
      </c>
    </row>
    <row r="275" spans="1:49" x14ac:dyDescent="0.25">
      <c r="A275" s="2" t="s">
        <v>827</v>
      </c>
      <c r="B275" s="2">
        <v>77</v>
      </c>
      <c r="C275" s="49" t="s">
        <v>828</v>
      </c>
      <c r="D275" s="117">
        <v>43042</v>
      </c>
      <c r="E275" s="20" t="s">
        <v>669</v>
      </c>
      <c r="F275" s="21">
        <v>60</v>
      </c>
      <c r="G275" s="21">
        <v>90</v>
      </c>
      <c r="H275">
        <v>5</v>
      </c>
      <c r="I275">
        <v>1</v>
      </c>
      <c r="J275" s="42" t="s">
        <v>197</v>
      </c>
      <c r="K275" s="109" t="s">
        <v>530</v>
      </c>
      <c r="L275" s="110" t="s">
        <v>530</v>
      </c>
      <c r="M275" s="110" t="s">
        <v>530</v>
      </c>
      <c r="N275" s="110" t="s">
        <v>530</v>
      </c>
      <c r="O275" s="110" t="s">
        <v>530</v>
      </c>
      <c r="P275" s="110" t="s">
        <v>530</v>
      </c>
      <c r="Q275" s="110" t="s">
        <v>530</v>
      </c>
      <c r="R275" s="110" t="s">
        <v>530</v>
      </c>
      <c r="S275" s="110" t="s">
        <v>530</v>
      </c>
      <c r="T275" s="110" t="s">
        <v>530</v>
      </c>
      <c r="U275" s="110" t="s">
        <v>530</v>
      </c>
      <c r="V275" s="93" t="s">
        <v>202</v>
      </c>
      <c r="W275" s="93" t="s">
        <v>202</v>
      </c>
      <c r="X275" s="93" t="s">
        <v>202</v>
      </c>
      <c r="Y275" s="93" t="s">
        <v>202</v>
      </c>
      <c r="Z275" s="31">
        <v>2.3E-2</v>
      </c>
      <c r="AA275" s="93" t="s">
        <v>900</v>
      </c>
      <c r="AB275" s="20" t="s">
        <v>530</v>
      </c>
      <c r="AC275" s="20" t="s">
        <v>530</v>
      </c>
      <c r="AD275" s="20" t="s">
        <v>530</v>
      </c>
      <c r="AE275" s="20" t="s">
        <v>530</v>
      </c>
      <c r="AF275" s="20" t="s">
        <v>530</v>
      </c>
      <c r="AG275" s="20" t="s">
        <v>530</v>
      </c>
      <c r="AH275" s="20" t="s">
        <v>530</v>
      </c>
      <c r="AI275" s="20" t="s">
        <v>530</v>
      </c>
      <c r="AJ275" s="20" t="s">
        <v>530</v>
      </c>
      <c r="AK275" s="20" t="s">
        <v>530</v>
      </c>
      <c r="AL275" s="20" t="s">
        <v>530</v>
      </c>
      <c r="AM275" s="20" t="s">
        <v>530</v>
      </c>
      <c r="AN275" s="20" t="s">
        <v>530</v>
      </c>
      <c r="AO275" s="20" t="s">
        <v>530</v>
      </c>
      <c r="AP275" s="20" t="s">
        <v>530</v>
      </c>
      <c r="AV275" s="93">
        <v>38.9</v>
      </c>
      <c r="AW275" s="93">
        <v>36.6</v>
      </c>
    </row>
    <row r="276" spans="1:49" x14ac:dyDescent="0.25">
      <c r="A276" s="2" t="s">
        <v>829</v>
      </c>
      <c r="B276" s="2">
        <v>78</v>
      </c>
      <c r="C276" s="49" t="s">
        <v>830</v>
      </c>
      <c r="D276" s="117">
        <v>43042</v>
      </c>
      <c r="E276" s="20" t="s">
        <v>66</v>
      </c>
      <c r="F276" s="21">
        <v>0</v>
      </c>
      <c r="G276" s="21">
        <v>10</v>
      </c>
      <c r="H276">
        <v>5</v>
      </c>
      <c r="I276">
        <v>2</v>
      </c>
      <c r="J276" s="42" t="s">
        <v>197</v>
      </c>
      <c r="K276" s="115">
        <v>5.42</v>
      </c>
      <c r="L276" s="31">
        <v>0.02</v>
      </c>
      <c r="M276" s="27" t="s">
        <v>880</v>
      </c>
      <c r="N276" s="27" t="s">
        <v>882</v>
      </c>
      <c r="O276" s="31">
        <v>68</v>
      </c>
      <c r="P276" s="27" t="s">
        <v>881</v>
      </c>
      <c r="Q276" s="31">
        <v>958</v>
      </c>
      <c r="R276" s="31">
        <v>131</v>
      </c>
      <c r="S276" s="31">
        <v>4.55</v>
      </c>
      <c r="T276" s="31">
        <v>4.3600000000000003</v>
      </c>
      <c r="U276" s="31">
        <v>0.23</v>
      </c>
      <c r="V276" s="93" t="s">
        <v>202</v>
      </c>
      <c r="W276" s="93" t="s">
        <v>202</v>
      </c>
      <c r="X276" s="93" t="s">
        <v>202</v>
      </c>
      <c r="Y276" s="93" t="s">
        <v>202</v>
      </c>
      <c r="Z276" s="31">
        <v>0.22500000000000001</v>
      </c>
      <c r="AA276" s="93">
        <v>4.2999999999999997E-2</v>
      </c>
      <c r="AB276" s="93">
        <v>18</v>
      </c>
      <c r="AC276" s="93">
        <v>0.64200000000000002</v>
      </c>
      <c r="AD276" s="93">
        <v>0.17899999999999999</v>
      </c>
      <c r="AE276" s="93">
        <v>0.26600000000000001</v>
      </c>
      <c r="AF276" s="93" t="s">
        <v>538</v>
      </c>
      <c r="AG276" s="93" t="s">
        <v>538</v>
      </c>
      <c r="AH276" s="93">
        <v>2.31</v>
      </c>
      <c r="AI276" s="93">
        <v>58.2</v>
      </c>
      <c r="AJ276" s="93">
        <v>2.8</v>
      </c>
      <c r="AK276" s="93">
        <v>3.97</v>
      </c>
      <c r="AL276" s="93">
        <v>2.02</v>
      </c>
      <c r="AM276" s="93">
        <v>0.5</v>
      </c>
      <c r="AN276" s="93">
        <v>0.1</v>
      </c>
      <c r="AO276" s="93">
        <v>63.3</v>
      </c>
      <c r="AP276" s="93" t="s">
        <v>896</v>
      </c>
      <c r="AV276" s="93">
        <v>34.700000000000003</v>
      </c>
      <c r="AW276" s="93">
        <v>31.3</v>
      </c>
    </row>
    <row r="277" spans="1:49" x14ac:dyDescent="0.25">
      <c r="A277" s="2" t="s">
        <v>831</v>
      </c>
      <c r="B277" s="2">
        <v>79</v>
      </c>
      <c r="C277" s="49" t="s">
        <v>832</v>
      </c>
      <c r="D277" s="117">
        <v>43042</v>
      </c>
      <c r="E277" s="20" t="s">
        <v>666</v>
      </c>
      <c r="F277" s="21">
        <v>10</v>
      </c>
      <c r="G277" s="21">
        <v>20</v>
      </c>
      <c r="H277">
        <v>5</v>
      </c>
      <c r="I277">
        <v>2</v>
      </c>
      <c r="J277" s="42" t="s">
        <v>197</v>
      </c>
      <c r="K277" s="109" t="s">
        <v>530</v>
      </c>
      <c r="L277" s="110" t="s">
        <v>530</v>
      </c>
      <c r="M277" s="110" t="s">
        <v>530</v>
      </c>
      <c r="N277" s="110" t="s">
        <v>530</v>
      </c>
      <c r="O277" s="110" t="s">
        <v>530</v>
      </c>
      <c r="P277" s="110" t="s">
        <v>530</v>
      </c>
      <c r="Q277" s="110" t="s">
        <v>530</v>
      </c>
      <c r="R277" s="110" t="s">
        <v>530</v>
      </c>
      <c r="S277" s="110" t="s">
        <v>530</v>
      </c>
      <c r="T277" s="110" t="s">
        <v>530</v>
      </c>
      <c r="U277" s="110" t="s">
        <v>530</v>
      </c>
      <c r="V277" s="93" t="s">
        <v>202</v>
      </c>
      <c r="W277" s="93" t="s">
        <v>202</v>
      </c>
      <c r="X277" s="93" t="s">
        <v>202</v>
      </c>
      <c r="Y277" s="93" t="s">
        <v>202</v>
      </c>
      <c r="Z277" s="31">
        <v>0.245</v>
      </c>
      <c r="AA277" s="93">
        <v>4.4999999999999998E-2</v>
      </c>
      <c r="AB277" s="20" t="s">
        <v>530</v>
      </c>
      <c r="AC277" s="20" t="s">
        <v>530</v>
      </c>
      <c r="AD277" s="20" t="s">
        <v>530</v>
      </c>
      <c r="AE277" s="20" t="s">
        <v>530</v>
      </c>
      <c r="AF277" s="20" t="s">
        <v>530</v>
      </c>
      <c r="AG277" s="20" t="s">
        <v>530</v>
      </c>
      <c r="AH277" s="20" t="s">
        <v>530</v>
      </c>
      <c r="AI277" s="20" t="s">
        <v>530</v>
      </c>
      <c r="AJ277" s="20" t="s">
        <v>530</v>
      </c>
      <c r="AK277" s="20" t="s">
        <v>530</v>
      </c>
      <c r="AL277" s="20" t="s">
        <v>530</v>
      </c>
      <c r="AM277" s="20" t="s">
        <v>530</v>
      </c>
      <c r="AN277" s="20" t="s">
        <v>530</v>
      </c>
      <c r="AO277" s="20" t="s">
        <v>530</v>
      </c>
      <c r="AP277" s="20" t="s">
        <v>530</v>
      </c>
      <c r="AV277" s="93">
        <v>36</v>
      </c>
      <c r="AW277" s="93">
        <v>32.6</v>
      </c>
    </row>
    <row r="278" spans="1:49" x14ac:dyDescent="0.25">
      <c r="A278" s="2" t="s">
        <v>833</v>
      </c>
      <c r="B278" s="2">
        <v>80</v>
      </c>
      <c r="C278" s="49" t="s">
        <v>834</v>
      </c>
      <c r="D278" s="117">
        <v>43042</v>
      </c>
      <c r="E278" s="20" t="s">
        <v>667</v>
      </c>
      <c r="F278" s="21">
        <v>20</v>
      </c>
      <c r="G278" s="21">
        <v>30</v>
      </c>
      <c r="H278">
        <v>5</v>
      </c>
      <c r="I278">
        <v>2</v>
      </c>
      <c r="J278" s="42" t="s">
        <v>197</v>
      </c>
      <c r="K278" s="109" t="s">
        <v>530</v>
      </c>
      <c r="L278" s="110" t="s">
        <v>530</v>
      </c>
      <c r="M278" s="110" t="s">
        <v>530</v>
      </c>
      <c r="N278" s="110" t="s">
        <v>530</v>
      </c>
      <c r="O278" s="110" t="s">
        <v>530</v>
      </c>
      <c r="P278" s="110" t="s">
        <v>530</v>
      </c>
      <c r="Q278" s="110" t="s">
        <v>530</v>
      </c>
      <c r="R278" s="110" t="s">
        <v>530</v>
      </c>
      <c r="S278" s="110" t="s">
        <v>530</v>
      </c>
      <c r="T278" s="110" t="s">
        <v>530</v>
      </c>
      <c r="U278" s="110" t="s">
        <v>530</v>
      </c>
      <c r="V278" s="93" t="s">
        <v>202</v>
      </c>
      <c r="W278" s="93" t="s">
        <v>202</v>
      </c>
      <c r="X278" s="93" t="s">
        <v>202</v>
      </c>
      <c r="Y278" s="93" t="s">
        <v>202</v>
      </c>
      <c r="Z278" s="31">
        <v>0.22500000000000001</v>
      </c>
      <c r="AA278" s="93">
        <v>0.04</v>
      </c>
      <c r="AB278" s="20" t="s">
        <v>530</v>
      </c>
      <c r="AC278" s="20" t="s">
        <v>530</v>
      </c>
      <c r="AD278" s="20" t="s">
        <v>530</v>
      </c>
      <c r="AE278" s="20" t="s">
        <v>530</v>
      </c>
      <c r="AF278" s="20" t="s">
        <v>530</v>
      </c>
      <c r="AG278" s="20" t="s">
        <v>530</v>
      </c>
      <c r="AH278" s="20" t="s">
        <v>530</v>
      </c>
      <c r="AI278" s="20" t="s">
        <v>530</v>
      </c>
      <c r="AJ278" s="20" t="s">
        <v>530</v>
      </c>
      <c r="AK278" s="20" t="s">
        <v>530</v>
      </c>
      <c r="AL278" s="20" t="s">
        <v>530</v>
      </c>
      <c r="AM278" s="20" t="s">
        <v>530</v>
      </c>
      <c r="AN278" s="20" t="s">
        <v>530</v>
      </c>
      <c r="AO278" s="20" t="s">
        <v>530</v>
      </c>
      <c r="AP278" s="20" t="s">
        <v>530</v>
      </c>
      <c r="AV278" s="93">
        <v>39.799999999999997</v>
      </c>
      <c r="AW278" s="93">
        <v>36.200000000000003</v>
      </c>
    </row>
    <row r="279" spans="1:49" x14ac:dyDescent="0.25">
      <c r="A279" s="2" t="s">
        <v>835</v>
      </c>
      <c r="B279" s="2">
        <v>81</v>
      </c>
      <c r="C279" s="49" t="s">
        <v>836</v>
      </c>
      <c r="D279" s="117">
        <v>43042</v>
      </c>
      <c r="E279" s="20" t="s">
        <v>668</v>
      </c>
      <c r="F279" s="21">
        <v>30</v>
      </c>
      <c r="G279" s="21">
        <v>60</v>
      </c>
      <c r="H279">
        <v>5</v>
      </c>
      <c r="I279">
        <v>2</v>
      </c>
      <c r="J279" s="42" t="s">
        <v>197</v>
      </c>
      <c r="K279" s="109" t="s">
        <v>530</v>
      </c>
      <c r="L279" s="110" t="s">
        <v>530</v>
      </c>
      <c r="M279" s="110" t="s">
        <v>530</v>
      </c>
      <c r="N279" s="110" t="s">
        <v>530</v>
      </c>
      <c r="O279" s="110" t="s">
        <v>530</v>
      </c>
      <c r="P279" s="110" t="s">
        <v>530</v>
      </c>
      <c r="Q279" s="110" t="s">
        <v>530</v>
      </c>
      <c r="R279" s="110" t="s">
        <v>530</v>
      </c>
      <c r="S279" s="110" t="s">
        <v>530</v>
      </c>
      <c r="T279" s="110" t="s">
        <v>530</v>
      </c>
      <c r="U279" s="110" t="s">
        <v>530</v>
      </c>
      <c r="V279" s="93" t="s">
        <v>202</v>
      </c>
      <c r="W279" s="93" t="s">
        <v>202</v>
      </c>
      <c r="X279" s="93" t="s">
        <v>202</v>
      </c>
      <c r="Y279" s="93" t="s">
        <v>202</v>
      </c>
      <c r="Z279" s="31">
        <v>0.158</v>
      </c>
      <c r="AA279" s="93">
        <v>2.9000000000000001E-2</v>
      </c>
      <c r="AB279" s="20" t="s">
        <v>530</v>
      </c>
      <c r="AC279" s="20" t="s">
        <v>530</v>
      </c>
      <c r="AD279" s="20" t="s">
        <v>530</v>
      </c>
      <c r="AE279" s="20" t="s">
        <v>530</v>
      </c>
      <c r="AF279" s="20" t="s">
        <v>530</v>
      </c>
      <c r="AG279" s="20" t="s">
        <v>530</v>
      </c>
      <c r="AH279" s="20" t="s">
        <v>530</v>
      </c>
      <c r="AI279" s="20" t="s">
        <v>530</v>
      </c>
      <c r="AJ279" s="20" t="s">
        <v>530</v>
      </c>
      <c r="AK279" s="20" t="s">
        <v>530</v>
      </c>
      <c r="AL279" s="20" t="s">
        <v>530</v>
      </c>
      <c r="AM279" s="20" t="s">
        <v>530</v>
      </c>
      <c r="AN279" s="20" t="s">
        <v>530</v>
      </c>
      <c r="AO279" s="20" t="s">
        <v>530</v>
      </c>
      <c r="AP279" s="20" t="s">
        <v>530</v>
      </c>
      <c r="AV279" s="93">
        <v>43</v>
      </c>
      <c r="AW279" s="93">
        <v>40.200000000000003</v>
      </c>
    </row>
    <row r="280" spans="1:49" x14ac:dyDescent="0.25">
      <c r="A280" s="2" t="s">
        <v>837</v>
      </c>
      <c r="B280" s="2">
        <v>82</v>
      </c>
      <c r="C280" s="49" t="s">
        <v>838</v>
      </c>
      <c r="D280" s="117">
        <v>43042</v>
      </c>
      <c r="E280" s="20" t="s">
        <v>669</v>
      </c>
      <c r="F280" s="21">
        <v>60</v>
      </c>
      <c r="G280" s="21">
        <v>90</v>
      </c>
      <c r="H280">
        <v>5</v>
      </c>
      <c r="I280">
        <v>2</v>
      </c>
      <c r="J280" s="42" t="s">
        <v>197</v>
      </c>
      <c r="K280" s="109" t="s">
        <v>530</v>
      </c>
      <c r="L280" s="110" t="s">
        <v>530</v>
      </c>
      <c r="M280" s="110" t="s">
        <v>530</v>
      </c>
      <c r="N280" s="110" t="s">
        <v>530</v>
      </c>
      <c r="O280" s="110" t="s">
        <v>530</v>
      </c>
      <c r="P280" s="110" t="s">
        <v>530</v>
      </c>
      <c r="Q280" s="110" t="s">
        <v>530</v>
      </c>
      <c r="R280" s="110" t="s">
        <v>530</v>
      </c>
      <c r="S280" s="110" t="s">
        <v>530</v>
      </c>
      <c r="T280" s="110" t="s">
        <v>530</v>
      </c>
      <c r="U280" s="110" t="s">
        <v>530</v>
      </c>
      <c r="V280" s="93" t="s">
        <v>202</v>
      </c>
      <c r="W280" s="93" t="s">
        <v>202</v>
      </c>
      <c r="X280" s="93" t="s">
        <v>202</v>
      </c>
      <c r="Y280" s="93" t="s">
        <v>202</v>
      </c>
      <c r="Z280" s="31">
        <v>2.9000000000000001E-2</v>
      </c>
      <c r="AA280" s="93" t="s">
        <v>900</v>
      </c>
      <c r="AB280" s="20" t="s">
        <v>530</v>
      </c>
      <c r="AC280" s="20" t="s">
        <v>530</v>
      </c>
      <c r="AD280" s="20" t="s">
        <v>530</v>
      </c>
      <c r="AE280" s="20" t="s">
        <v>530</v>
      </c>
      <c r="AF280" s="20" t="s">
        <v>530</v>
      </c>
      <c r="AG280" s="20" t="s">
        <v>530</v>
      </c>
      <c r="AH280" s="20" t="s">
        <v>530</v>
      </c>
      <c r="AI280" s="20" t="s">
        <v>530</v>
      </c>
      <c r="AJ280" s="20" t="s">
        <v>530</v>
      </c>
      <c r="AK280" s="20" t="s">
        <v>530</v>
      </c>
      <c r="AL280" s="20" t="s">
        <v>530</v>
      </c>
      <c r="AM280" s="20" t="s">
        <v>530</v>
      </c>
      <c r="AN280" s="20" t="s">
        <v>530</v>
      </c>
      <c r="AO280" s="20" t="s">
        <v>530</v>
      </c>
      <c r="AP280" s="20" t="s">
        <v>530</v>
      </c>
      <c r="AV280" s="93">
        <v>22.5</v>
      </c>
      <c r="AW280" s="93">
        <v>21.7</v>
      </c>
    </row>
    <row r="281" spans="1:49" x14ac:dyDescent="0.25">
      <c r="A281" s="2" t="s">
        <v>839</v>
      </c>
      <c r="B281" s="2">
        <v>83</v>
      </c>
      <c r="C281" s="49" t="s">
        <v>840</v>
      </c>
      <c r="D281" s="117">
        <v>43042</v>
      </c>
      <c r="E281" s="20" t="s">
        <v>66</v>
      </c>
      <c r="F281" s="21">
        <v>0</v>
      </c>
      <c r="G281" s="21">
        <v>10</v>
      </c>
      <c r="H281">
        <v>5</v>
      </c>
      <c r="I281">
        <v>3</v>
      </c>
      <c r="J281" s="42" t="s">
        <v>197</v>
      </c>
      <c r="K281" s="115">
        <v>5.38</v>
      </c>
      <c r="L281" s="31">
        <v>0.02</v>
      </c>
      <c r="M281" s="27" t="s">
        <v>880</v>
      </c>
      <c r="N281" s="27" t="s">
        <v>882</v>
      </c>
      <c r="O281" s="31">
        <v>68</v>
      </c>
      <c r="P281" s="27" t="s">
        <v>881</v>
      </c>
      <c r="Q281" s="31">
        <v>990</v>
      </c>
      <c r="R281" s="31">
        <v>124</v>
      </c>
      <c r="S281" s="31">
        <v>4.87</v>
      </c>
      <c r="T281" s="31">
        <v>5.21</v>
      </c>
      <c r="U281" s="31">
        <v>0.24</v>
      </c>
      <c r="V281" s="93" t="s">
        <v>202</v>
      </c>
      <c r="W281" s="93" t="s">
        <v>202</v>
      </c>
      <c r="X281" s="93" t="s">
        <v>202</v>
      </c>
      <c r="Y281" s="93" t="s">
        <v>202</v>
      </c>
      <c r="Z281" s="31">
        <v>0.23899999999999999</v>
      </c>
      <c r="AA281" s="93">
        <v>4.2999999999999997E-2</v>
      </c>
      <c r="AB281" s="93">
        <v>16</v>
      </c>
      <c r="AC281" s="93">
        <v>0.39200000000000002</v>
      </c>
      <c r="AD281" s="93">
        <v>0.153</v>
      </c>
      <c r="AE281" s="93">
        <v>0.28499999999999998</v>
      </c>
      <c r="AF281" s="93" t="s">
        <v>538</v>
      </c>
      <c r="AG281" s="93" t="s">
        <v>538</v>
      </c>
      <c r="AH281" s="93">
        <v>2.59</v>
      </c>
      <c r="AI281" s="93">
        <v>63.5</v>
      </c>
      <c r="AJ281" s="93">
        <v>3.17</v>
      </c>
      <c r="AK281" s="93">
        <v>4.08</v>
      </c>
      <c r="AL281" s="93">
        <v>1.96</v>
      </c>
      <c r="AM281" s="93">
        <v>0.6</v>
      </c>
      <c r="AN281" s="93">
        <v>0.2</v>
      </c>
      <c r="AO281" s="93">
        <v>69.5</v>
      </c>
      <c r="AP281" s="93" t="s">
        <v>896</v>
      </c>
      <c r="AV281" s="93">
        <v>38.299999999999997</v>
      </c>
      <c r="AW281" s="93">
        <v>35</v>
      </c>
    </row>
    <row r="282" spans="1:49" x14ac:dyDescent="0.25">
      <c r="A282" s="2" t="s">
        <v>841</v>
      </c>
      <c r="B282" s="2">
        <v>84</v>
      </c>
      <c r="C282" s="49" t="s">
        <v>842</v>
      </c>
      <c r="D282" s="117">
        <v>43042</v>
      </c>
      <c r="E282" s="20" t="s">
        <v>666</v>
      </c>
      <c r="F282" s="21">
        <v>10</v>
      </c>
      <c r="G282" s="21">
        <v>20</v>
      </c>
      <c r="H282">
        <v>5</v>
      </c>
      <c r="I282">
        <v>3</v>
      </c>
      <c r="J282" s="42" t="s">
        <v>197</v>
      </c>
      <c r="K282" s="109" t="s">
        <v>530</v>
      </c>
      <c r="L282" s="110" t="s">
        <v>530</v>
      </c>
      <c r="M282" s="110" t="s">
        <v>530</v>
      </c>
      <c r="N282" s="110" t="s">
        <v>530</v>
      </c>
      <c r="O282" s="110" t="s">
        <v>530</v>
      </c>
      <c r="P282" s="110" t="s">
        <v>530</v>
      </c>
      <c r="Q282" s="110" t="s">
        <v>530</v>
      </c>
      <c r="R282" s="110" t="s">
        <v>530</v>
      </c>
      <c r="S282" s="110" t="s">
        <v>530</v>
      </c>
      <c r="T282" s="110" t="s">
        <v>530</v>
      </c>
      <c r="U282" s="110" t="s">
        <v>530</v>
      </c>
      <c r="V282" s="93" t="s">
        <v>202</v>
      </c>
      <c r="W282" s="93" t="s">
        <v>202</v>
      </c>
      <c r="X282" s="93" t="s">
        <v>202</v>
      </c>
      <c r="Y282" s="93" t="s">
        <v>202</v>
      </c>
      <c r="Z282" s="31">
        <v>0.23200000000000001</v>
      </c>
      <c r="AA282" s="93">
        <v>4.1000000000000002E-2</v>
      </c>
      <c r="AB282" s="20" t="s">
        <v>530</v>
      </c>
      <c r="AC282" s="20" t="s">
        <v>530</v>
      </c>
      <c r="AD282" s="20" t="s">
        <v>530</v>
      </c>
      <c r="AE282" s="20" t="s">
        <v>530</v>
      </c>
      <c r="AF282" s="20" t="s">
        <v>530</v>
      </c>
      <c r="AG282" s="20" t="s">
        <v>530</v>
      </c>
      <c r="AH282" s="20" t="s">
        <v>530</v>
      </c>
      <c r="AI282" s="20" t="s">
        <v>530</v>
      </c>
      <c r="AJ282" s="20" t="s">
        <v>530</v>
      </c>
      <c r="AK282" s="20" t="s">
        <v>530</v>
      </c>
      <c r="AL282" s="20" t="s">
        <v>530</v>
      </c>
      <c r="AM282" s="20" t="s">
        <v>530</v>
      </c>
      <c r="AN282" s="20" t="s">
        <v>530</v>
      </c>
      <c r="AO282" s="20" t="s">
        <v>530</v>
      </c>
      <c r="AP282" s="20" t="s">
        <v>530</v>
      </c>
      <c r="AV282" s="93">
        <v>39.9</v>
      </c>
      <c r="AW282" s="93">
        <v>36.299999999999997</v>
      </c>
    </row>
    <row r="283" spans="1:49" x14ac:dyDescent="0.25">
      <c r="A283" s="2" t="s">
        <v>843</v>
      </c>
      <c r="B283" s="2">
        <v>85</v>
      </c>
      <c r="C283" s="49" t="s">
        <v>844</v>
      </c>
      <c r="D283" s="117">
        <v>43042</v>
      </c>
      <c r="E283" s="20" t="s">
        <v>667</v>
      </c>
      <c r="F283" s="21">
        <v>20</v>
      </c>
      <c r="G283" s="21">
        <v>30</v>
      </c>
      <c r="H283">
        <v>5</v>
      </c>
      <c r="I283">
        <v>3</v>
      </c>
      <c r="J283" s="42" t="s">
        <v>197</v>
      </c>
      <c r="K283" s="109" t="s">
        <v>530</v>
      </c>
      <c r="L283" s="110" t="s">
        <v>530</v>
      </c>
      <c r="M283" s="110" t="s">
        <v>530</v>
      </c>
      <c r="N283" s="110" t="s">
        <v>530</v>
      </c>
      <c r="O283" s="110" t="s">
        <v>530</v>
      </c>
      <c r="P283" s="110" t="s">
        <v>530</v>
      </c>
      <c r="Q283" s="110" t="s">
        <v>530</v>
      </c>
      <c r="R283" s="110" t="s">
        <v>530</v>
      </c>
      <c r="S283" s="110" t="s">
        <v>530</v>
      </c>
      <c r="T283" s="110" t="s">
        <v>530</v>
      </c>
      <c r="U283" s="110" t="s">
        <v>530</v>
      </c>
      <c r="V283" s="93" t="s">
        <v>202</v>
      </c>
      <c r="W283" s="93" t="s">
        <v>202</v>
      </c>
      <c r="X283" s="93" t="s">
        <v>202</v>
      </c>
      <c r="Y283" s="93" t="s">
        <v>202</v>
      </c>
      <c r="Z283" s="31">
        <v>0.20399999999999999</v>
      </c>
      <c r="AA283" s="93">
        <v>3.4000000000000002E-2</v>
      </c>
      <c r="AB283" s="20" t="s">
        <v>530</v>
      </c>
      <c r="AC283" s="20" t="s">
        <v>530</v>
      </c>
      <c r="AD283" s="20" t="s">
        <v>530</v>
      </c>
      <c r="AE283" s="20" t="s">
        <v>530</v>
      </c>
      <c r="AF283" s="20" t="s">
        <v>530</v>
      </c>
      <c r="AG283" s="20" t="s">
        <v>530</v>
      </c>
      <c r="AH283" s="20" t="s">
        <v>530</v>
      </c>
      <c r="AI283" s="20" t="s">
        <v>530</v>
      </c>
      <c r="AJ283" s="20" t="s">
        <v>530</v>
      </c>
      <c r="AK283" s="20" t="s">
        <v>530</v>
      </c>
      <c r="AL283" s="20" t="s">
        <v>530</v>
      </c>
      <c r="AM283" s="20" t="s">
        <v>530</v>
      </c>
      <c r="AN283" s="20" t="s">
        <v>530</v>
      </c>
      <c r="AO283" s="20" t="s">
        <v>530</v>
      </c>
      <c r="AP283" s="20" t="s">
        <v>530</v>
      </c>
      <c r="AV283" s="93">
        <v>40</v>
      </c>
      <c r="AW283" s="93">
        <v>36.799999999999997</v>
      </c>
    </row>
    <row r="284" spans="1:49" x14ac:dyDescent="0.25">
      <c r="A284" s="2" t="s">
        <v>845</v>
      </c>
      <c r="B284" s="2">
        <v>86</v>
      </c>
      <c r="C284" s="49" t="s">
        <v>846</v>
      </c>
      <c r="D284" s="117">
        <v>43042</v>
      </c>
      <c r="E284" s="20" t="s">
        <v>668</v>
      </c>
      <c r="F284" s="21">
        <v>30</v>
      </c>
      <c r="G284" s="21">
        <v>60</v>
      </c>
      <c r="H284">
        <v>5</v>
      </c>
      <c r="I284">
        <v>3</v>
      </c>
      <c r="J284" s="42" t="s">
        <v>197</v>
      </c>
      <c r="K284" s="109" t="s">
        <v>530</v>
      </c>
      <c r="L284" s="110" t="s">
        <v>530</v>
      </c>
      <c r="M284" s="110" t="s">
        <v>530</v>
      </c>
      <c r="N284" s="110" t="s">
        <v>530</v>
      </c>
      <c r="O284" s="110" t="s">
        <v>530</v>
      </c>
      <c r="P284" s="110" t="s">
        <v>530</v>
      </c>
      <c r="Q284" s="110" t="s">
        <v>530</v>
      </c>
      <c r="R284" s="110" t="s">
        <v>530</v>
      </c>
      <c r="S284" s="110" t="s">
        <v>530</v>
      </c>
      <c r="T284" s="110" t="s">
        <v>530</v>
      </c>
      <c r="U284" s="110" t="s">
        <v>530</v>
      </c>
      <c r="V284" s="93" t="s">
        <v>202</v>
      </c>
      <c r="W284" s="93" t="s">
        <v>202</v>
      </c>
      <c r="X284" s="93" t="s">
        <v>202</v>
      </c>
      <c r="Y284" s="93" t="s">
        <v>202</v>
      </c>
      <c r="Z284" s="31">
        <v>7.2999999999999995E-2</v>
      </c>
      <c r="AA284" s="93" t="s">
        <v>900</v>
      </c>
      <c r="AB284" s="20" t="s">
        <v>530</v>
      </c>
      <c r="AC284" s="20" t="s">
        <v>530</v>
      </c>
      <c r="AD284" s="20" t="s">
        <v>530</v>
      </c>
      <c r="AE284" s="20" t="s">
        <v>530</v>
      </c>
      <c r="AF284" s="20" t="s">
        <v>530</v>
      </c>
      <c r="AG284" s="20" t="s">
        <v>530</v>
      </c>
      <c r="AH284" s="20" t="s">
        <v>530</v>
      </c>
      <c r="AI284" s="20" t="s">
        <v>530</v>
      </c>
      <c r="AJ284" s="20" t="s">
        <v>530</v>
      </c>
      <c r="AK284" s="20" t="s">
        <v>530</v>
      </c>
      <c r="AL284" s="20" t="s">
        <v>530</v>
      </c>
      <c r="AM284" s="20" t="s">
        <v>530</v>
      </c>
      <c r="AN284" s="20" t="s">
        <v>530</v>
      </c>
      <c r="AO284" s="20" t="s">
        <v>530</v>
      </c>
      <c r="AP284" s="20" t="s">
        <v>530</v>
      </c>
      <c r="AV284" s="93">
        <v>31.1</v>
      </c>
      <c r="AW284" s="93">
        <v>29.4</v>
      </c>
    </row>
    <row r="285" spans="1:49" x14ac:dyDescent="0.25">
      <c r="A285" s="2" t="s">
        <v>847</v>
      </c>
      <c r="B285" s="2">
        <v>87</v>
      </c>
      <c r="C285" s="49" t="s">
        <v>848</v>
      </c>
      <c r="D285" s="117">
        <v>43042</v>
      </c>
      <c r="E285" s="20" t="s">
        <v>669</v>
      </c>
      <c r="F285" s="21">
        <v>60</v>
      </c>
      <c r="G285" s="21">
        <v>90</v>
      </c>
      <c r="H285">
        <v>5</v>
      </c>
      <c r="I285">
        <v>3</v>
      </c>
      <c r="J285" s="42" t="s">
        <v>197</v>
      </c>
      <c r="K285" s="109" t="s">
        <v>530</v>
      </c>
      <c r="L285" s="110" t="s">
        <v>530</v>
      </c>
      <c r="M285" s="110" t="s">
        <v>530</v>
      </c>
      <c r="N285" s="110" t="s">
        <v>530</v>
      </c>
      <c r="O285" s="110" t="s">
        <v>530</v>
      </c>
      <c r="P285" s="110" t="s">
        <v>530</v>
      </c>
      <c r="Q285" s="110" t="s">
        <v>530</v>
      </c>
      <c r="R285" s="110" t="s">
        <v>530</v>
      </c>
      <c r="S285" s="110" t="s">
        <v>530</v>
      </c>
      <c r="T285" s="110" t="s">
        <v>530</v>
      </c>
      <c r="U285" s="110" t="s">
        <v>530</v>
      </c>
      <c r="V285" s="93" t="s">
        <v>202</v>
      </c>
      <c r="W285" s="93" t="s">
        <v>202</v>
      </c>
      <c r="X285" s="93">
        <v>20</v>
      </c>
      <c r="Y285" s="93">
        <v>23</v>
      </c>
      <c r="Z285" s="31">
        <v>2.3E-2</v>
      </c>
      <c r="AA285" s="93" t="s">
        <v>900</v>
      </c>
      <c r="AB285" s="20" t="s">
        <v>530</v>
      </c>
      <c r="AC285" s="20" t="s">
        <v>530</v>
      </c>
      <c r="AD285" s="20" t="s">
        <v>530</v>
      </c>
      <c r="AE285" s="20" t="s">
        <v>530</v>
      </c>
      <c r="AF285" s="20" t="s">
        <v>530</v>
      </c>
      <c r="AG285" s="20" t="s">
        <v>530</v>
      </c>
      <c r="AH285" s="20" t="s">
        <v>530</v>
      </c>
      <c r="AI285" s="20" t="s">
        <v>530</v>
      </c>
      <c r="AJ285" s="20" t="s">
        <v>530</v>
      </c>
      <c r="AK285" s="20" t="s">
        <v>530</v>
      </c>
      <c r="AL285" s="20" t="s">
        <v>530</v>
      </c>
      <c r="AM285" s="20" t="s">
        <v>530</v>
      </c>
      <c r="AN285" s="20" t="s">
        <v>530</v>
      </c>
      <c r="AO285" s="20" t="s">
        <v>530</v>
      </c>
      <c r="AP285" s="20" t="s">
        <v>530</v>
      </c>
      <c r="AV285" s="93">
        <v>17.100000000000001</v>
      </c>
      <c r="AW285" s="93">
        <v>16.600000000000001</v>
      </c>
    </row>
    <row r="286" spans="1:49" x14ac:dyDescent="0.25">
      <c r="A286" s="2" t="s">
        <v>849</v>
      </c>
      <c r="B286" s="2">
        <v>88</v>
      </c>
      <c r="C286" s="49" t="s">
        <v>850</v>
      </c>
      <c r="D286" s="117">
        <v>43042</v>
      </c>
      <c r="E286" s="20" t="s">
        <v>66</v>
      </c>
      <c r="F286" s="21">
        <v>0</v>
      </c>
      <c r="G286" s="21">
        <v>10</v>
      </c>
      <c r="H286">
        <v>6</v>
      </c>
      <c r="I286">
        <v>1</v>
      </c>
      <c r="J286" s="42" t="s">
        <v>197</v>
      </c>
      <c r="K286" s="115">
        <v>5.39</v>
      </c>
      <c r="L286" s="31">
        <v>0.02</v>
      </c>
      <c r="M286" s="27" t="s">
        <v>880</v>
      </c>
      <c r="N286" s="27" t="s">
        <v>882</v>
      </c>
      <c r="O286" s="31">
        <v>73</v>
      </c>
      <c r="P286" s="31">
        <v>620</v>
      </c>
      <c r="Q286" s="31">
        <v>577</v>
      </c>
      <c r="R286" s="31">
        <v>131</v>
      </c>
      <c r="S286" s="31">
        <v>4.26</v>
      </c>
      <c r="T286" s="31">
        <v>4.32</v>
      </c>
      <c r="U286" s="31">
        <v>0.22</v>
      </c>
      <c r="V286" s="93" t="s">
        <v>202</v>
      </c>
      <c r="W286" s="93" t="s">
        <v>202</v>
      </c>
      <c r="X286" s="93">
        <v>2</v>
      </c>
      <c r="Y286" s="93">
        <v>3</v>
      </c>
      <c r="Z286" s="31">
        <v>0.21099999999999999</v>
      </c>
      <c r="AA286" s="93">
        <v>3.6999999999999998E-2</v>
      </c>
      <c r="AB286" s="93">
        <v>9</v>
      </c>
      <c r="AC286" s="93">
        <v>1.46</v>
      </c>
      <c r="AD286" s="93">
        <v>0.32200000000000001</v>
      </c>
      <c r="AE286" s="93">
        <v>0.249</v>
      </c>
      <c r="AF286" s="93" t="s">
        <v>538</v>
      </c>
      <c r="AG286" s="93" t="s">
        <v>538</v>
      </c>
      <c r="AH286" s="93">
        <v>2.08</v>
      </c>
      <c r="AI286" s="93">
        <v>45</v>
      </c>
      <c r="AJ286" s="93">
        <v>2.5099999999999998</v>
      </c>
      <c r="AK286" s="93">
        <v>4.62</v>
      </c>
      <c r="AL286" s="93">
        <v>1.73</v>
      </c>
      <c r="AM286" s="93">
        <v>0.7</v>
      </c>
      <c r="AN286" s="93">
        <v>0.4</v>
      </c>
      <c r="AO286" s="93">
        <v>64.8</v>
      </c>
      <c r="AP286" s="93" t="s">
        <v>896</v>
      </c>
      <c r="AV286" s="93">
        <v>29.6</v>
      </c>
      <c r="AW286" s="93">
        <v>27</v>
      </c>
    </row>
    <row r="287" spans="1:49" x14ac:dyDescent="0.25">
      <c r="A287" s="2" t="s">
        <v>851</v>
      </c>
      <c r="B287" s="2">
        <v>89</v>
      </c>
      <c r="C287" s="49" t="s">
        <v>852</v>
      </c>
      <c r="D287" s="117">
        <v>43042</v>
      </c>
      <c r="E287" s="20" t="s">
        <v>666</v>
      </c>
      <c r="F287" s="21">
        <v>10</v>
      </c>
      <c r="G287" s="21">
        <v>20</v>
      </c>
      <c r="H287">
        <v>6</v>
      </c>
      <c r="I287">
        <v>1</v>
      </c>
      <c r="J287" s="42" t="s">
        <v>197</v>
      </c>
      <c r="K287" s="109" t="s">
        <v>530</v>
      </c>
      <c r="L287" s="110" t="s">
        <v>530</v>
      </c>
      <c r="M287" s="110" t="s">
        <v>530</v>
      </c>
      <c r="N287" s="110" t="s">
        <v>530</v>
      </c>
      <c r="O287" s="110" t="s">
        <v>530</v>
      </c>
      <c r="P287" s="110" t="s">
        <v>530</v>
      </c>
      <c r="Q287" s="110" t="s">
        <v>530</v>
      </c>
      <c r="R287" s="110" t="s">
        <v>530</v>
      </c>
      <c r="S287" s="110" t="s">
        <v>530</v>
      </c>
      <c r="T287" s="110" t="s">
        <v>530</v>
      </c>
      <c r="U287" s="110" t="s">
        <v>530</v>
      </c>
      <c r="V287" s="93" t="s">
        <v>202</v>
      </c>
      <c r="W287" s="93" t="s">
        <v>202</v>
      </c>
      <c r="X287" s="93" t="s">
        <v>202</v>
      </c>
      <c r="Y287" s="93" t="s">
        <v>202</v>
      </c>
      <c r="Z287" s="31">
        <v>0.17799999999999999</v>
      </c>
      <c r="AA287" s="93">
        <v>3.5000000000000003E-2</v>
      </c>
      <c r="AB287" s="20" t="s">
        <v>530</v>
      </c>
      <c r="AC287" s="20" t="s">
        <v>530</v>
      </c>
      <c r="AD287" s="20" t="s">
        <v>530</v>
      </c>
      <c r="AE287" s="20" t="s">
        <v>530</v>
      </c>
      <c r="AF287" s="20" t="s">
        <v>530</v>
      </c>
      <c r="AG287" s="20" t="s">
        <v>530</v>
      </c>
      <c r="AH287" s="20" t="s">
        <v>530</v>
      </c>
      <c r="AI287" s="20" t="s">
        <v>530</v>
      </c>
      <c r="AJ287" s="20" t="s">
        <v>530</v>
      </c>
      <c r="AK287" s="20" t="s">
        <v>530</v>
      </c>
      <c r="AL287" s="20" t="s">
        <v>530</v>
      </c>
      <c r="AM287" s="20" t="s">
        <v>530</v>
      </c>
      <c r="AN287" s="20" t="s">
        <v>530</v>
      </c>
      <c r="AO287" s="20" t="s">
        <v>530</v>
      </c>
      <c r="AP287" s="20" t="s">
        <v>530</v>
      </c>
      <c r="AV287" s="93">
        <v>30</v>
      </c>
      <c r="AW287" s="93">
        <v>27.2</v>
      </c>
    </row>
    <row r="288" spans="1:49" x14ac:dyDescent="0.25">
      <c r="A288" s="2" t="s">
        <v>853</v>
      </c>
      <c r="B288" s="2">
        <v>90</v>
      </c>
      <c r="C288" s="49" t="s">
        <v>854</v>
      </c>
      <c r="D288" s="117">
        <v>43042</v>
      </c>
      <c r="E288" s="20" t="s">
        <v>667</v>
      </c>
      <c r="F288" s="21">
        <v>20</v>
      </c>
      <c r="G288" s="21">
        <v>30</v>
      </c>
      <c r="H288">
        <v>6</v>
      </c>
      <c r="I288">
        <v>1</v>
      </c>
      <c r="J288" s="42" t="s">
        <v>197</v>
      </c>
      <c r="K288" s="109" t="s">
        <v>530</v>
      </c>
      <c r="L288" s="110" t="s">
        <v>530</v>
      </c>
      <c r="M288" s="110" t="s">
        <v>530</v>
      </c>
      <c r="N288" s="110" t="s">
        <v>530</v>
      </c>
      <c r="O288" s="110" t="s">
        <v>530</v>
      </c>
      <c r="P288" s="110" t="s">
        <v>530</v>
      </c>
      <c r="Q288" s="110" t="s">
        <v>530</v>
      </c>
      <c r="R288" s="110" t="s">
        <v>530</v>
      </c>
      <c r="S288" s="110" t="s">
        <v>530</v>
      </c>
      <c r="T288" s="110" t="s">
        <v>530</v>
      </c>
      <c r="U288" s="110" t="s">
        <v>530</v>
      </c>
      <c r="V288" s="93" t="s">
        <v>202</v>
      </c>
      <c r="W288" s="93" t="s">
        <v>202</v>
      </c>
      <c r="X288" s="93" t="s">
        <v>202</v>
      </c>
      <c r="Y288" s="93" t="s">
        <v>202</v>
      </c>
      <c r="Z288" s="31">
        <v>0.193</v>
      </c>
      <c r="AA288" s="93">
        <v>3.5000000000000003E-2</v>
      </c>
      <c r="AB288" s="20" t="s">
        <v>530</v>
      </c>
      <c r="AC288" s="20" t="s">
        <v>530</v>
      </c>
      <c r="AD288" s="20" t="s">
        <v>530</v>
      </c>
      <c r="AE288" s="20" t="s">
        <v>530</v>
      </c>
      <c r="AF288" s="20" t="s">
        <v>530</v>
      </c>
      <c r="AG288" s="20" t="s">
        <v>530</v>
      </c>
      <c r="AH288" s="20" t="s">
        <v>530</v>
      </c>
      <c r="AI288" s="20" t="s">
        <v>530</v>
      </c>
      <c r="AJ288" s="20" t="s">
        <v>530</v>
      </c>
      <c r="AK288" s="20" t="s">
        <v>530</v>
      </c>
      <c r="AL288" s="20" t="s">
        <v>530</v>
      </c>
      <c r="AM288" s="20" t="s">
        <v>530</v>
      </c>
      <c r="AN288" s="20" t="s">
        <v>530</v>
      </c>
      <c r="AO288" s="20" t="s">
        <v>530</v>
      </c>
      <c r="AP288" s="20" t="s">
        <v>530</v>
      </c>
      <c r="AV288" s="93">
        <v>30.3</v>
      </c>
      <c r="AW288" s="93">
        <v>27.9</v>
      </c>
    </row>
    <row r="289" spans="1:49" x14ac:dyDescent="0.25">
      <c r="A289" s="2" t="s">
        <v>855</v>
      </c>
      <c r="B289" s="2">
        <v>91</v>
      </c>
      <c r="C289" s="49" t="s">
        <v>856</v>
      </c>
      <c r="D289" s="117">
        <v>43042</v>
      </c>
      <c r="E289" s="20" t="s">
        <v>668</v>
      </c>
      <c r="F289" s="21">
        <v>30</v>
      </c>
      <c r="G289" s="21">
        <v>60</v>
      </c>
      <c r="H289">
        <v>6</v>
      </c>
      <c r="I289">
        <v>1</v>
      </c>
      <c r="J289" s="42" t="s">
        <v>197</v>
      </c>
      <c r="K289" s="109" t="s">
        <v>530</v>
      </c>
      <c r="L289" s="110" t="s">
        <v>530</v>
      </c>
      <c r="M289" s="110" t="s">
        <v>530</v>
      </c>
      <c r="N289" s="110" t="s">
        <v>530</v>
      </c>
      <c r="O289" s="110" t="s">
        <v>530</v>
      </c>
      <c r="P289" s="110" t="s">
        <v>530</v>
      </c>
      <c r="Q289" s="110" t="s">
        <v>530</v>
      </c>
      <c r="R289" s="110" t="s">
        <v>530</v>
      </c>
      <c r="S289" s="110" t="s">
        <v>530</v>
      </c>
      <c r="T289" s="110" t="s">
        <v>530</v>
      </c>
      <c r="U289" s="110" t="s">
        <v>530</v>
      </c>
      <c r="V289" s="93" t="s">
        <v>202</v>
      </c>
      <c r="W289" s="93" t="s">
        <v>202</v>
      </c>
      <c r="X289" s="93" t="s">
        <v>202</v>
      </c>
      <c r="Y289" s="93" t="s">
        <v>202</v>
      </c>
      <c r="Z289" s="31">
        <v>0.10299999999999999</v>
      </c>
      <c r="AA289" s="93">
        <v>1.7000000000000001E-2</v>
      </c>
      <c r="AB289" s="20" t="s">
        <v>530</v>
      </c>
      <c r="AC289" s="20" t="s">
        <v>530</v>
      </c>
      <c r="AD289" s="20" t="s">
        <v>530</v>
      </c>
      <c r="AE289" s="20" t="s">
        <v>530</v>
      </c>
      <c r="AF289" s="20" t="s">
        <v>530</v>
      </c>
      <c r="AG289" s="20" t="s">
        <v>530</v>
      </c>
      <c r="AH289" s="20" t="s">
        <v>530</v>
      </c>
      <c r="AI289" s="20" t="s">
        <v>530</v>
      </c>
      <c r="AJ289" s="20" t="s">
        <v>530</v>
      </c>
      <c r="AK289" s="20" t="s">
        <v>530</v>
      </c>
      <c r="AL289" s="20" t="s">
        <v>530</v>
      </c>
      <c r="AM289" s="20" t="s">
        <v>530</v>
      </c>
      <c r="AN289" s="20" t="s">
        <v>530</v>
      </c>
      <c r="AO289" s="20" t="s">
        <v>530</v>
      </c>
      <c r="AP289" s="20" t="s">
        <v>530</v>
      </c>
      <c r="AV289" s="93">
        <v>26.5</v>
      </c>
      <c r="AW289" s="93">
        <v>24.9</v>
      </c>
    </row>
    <row r="290" spans="1:49" x14ac:dyDescent="0.25">
      <c r="A290" s="2" t="s">
        <v>857</v>
      </c>
      <c r="B290" s="2">
        <v>92</v>
      </c>
      <c r="C290" s="49" t="s">
        <v>858</v>
      </c>
      <c r="D290" s="117">
        <v>43042</v>
      </c>
      <c r="E290" s="20" t="s">
        <v>669</v>
      </c>
      <c r="F290" s="21">
        <v>60</v>
      </c>
      <c r="G290" s="21">
        <v>90</v>
      </c>
      <c r="H290">
        <v>6</v>
      </c>
      <c r="I290">
        <v>1</v>
      </c>
      <c r="J290" s="42" t="s">
        <v>197</v>
      </c>
      <c r="K290" s="109" t="s">
        <v>530</v>
      </c>
      <c r="L290" s="110" t="s">
        <v>530</v>
      </c>
      <c r="M290" s="110" t="s">
        <v>530</v>
      </c>
      <c r="N290" s="110" t="s">
        <v>530</v>
      </c>
      <c r="O290" s="110" t="s">
        <v>530</v>
      </c>
      <c r="P290" s="110" t="s">
        <v>530</v>
      </c>
      <c r="Q290" s="110" t="s">
        <v>530</v>
      </c>
      <c r="R290" s="110" t="s">
        <v>530</v>
      </c>
      <c r="S290" s="110" t="s">
        <v>530</v>
      </c>
      <c r="T290" s="110" t="s">
        <v>530</v>
      </c>
      <c r="U290" s="110" t="s">
        <v>530</v>
      </c>
      <c r="V290" s="93" t="s">
        <v>202</v>
      </c>
      <c r="W290" s="93" t="s">
        <v>202</v>
      </c>
      <c r="X290" s="93" t="s">
        <v>202</v>
      </c>
      <c r="Y290" s="93" t="s">
        <v>202</v>
      </c>
      <c r="Z290" s="31">
        <v>3.3000000000000002E-2</v>
      </c>
      <c r="AA290" s="93" t="s">
        <v>900</v>
      </c>
      <c r="AB290" s="20" t="s">
        <v>530</v>
      </c>
      <c r="AC290" s="20" t="s">
        <v>530</v>
      </c>
      <c r="AD290" s="20" t="s">
        <v>530</v>
      </c>
      <c r="AE290" s="20" t="s">
        <v>530</v>
      </c>
      <c r="AF290" s="20" t="s">
        <v>530</v>
      </c>
      <c r="AG290" s="20" t="s">
        <v>530</v>
      </c>
      <c r="AH290" s="20" t="s">
        <v>530</v>
      </c>
      <c r="AI290" s="20" t="s">
        <v>530</v>
      </c>
      <c r="AJ290" s="20" t="s">
        <v>530</v>
      </c>
      <c r="AK290" s="20" t="s">
        <v>530</v>
      </c>
      <c r="AL290" s="20" t="s">
        <v>530</v>
      </c>
      <c r="AM290" s="20" t="s">
        <v>530</v>
      </c>
      <c r="AN290" s="20" t="s">
        <v>530</v>
      </c>
      <c r="AO290" s="20" t="s">
        <v>530</v>
      </c>
      <c r="AP290" s="20" t="s">
        <v>530</v>
      </c>
      <c r="AV290" s="93">
        <v>17.3</v>
      </c>
      <c r="AW290" s="93">
        <v>16.899999999999999</v>
      </c>
    </row>
    <row r="291" spans="1:49" x14ac:dyDescent="0.25">
      <c r="A291" s="2" t="s">
        <v>859</v>
      </c>
      <c r="B291" s="2">
        <v>93</v>
      </c>
      <c r="C291" s="49" t="s">
        <v>860</v>
      </c>
      <c r="D291" s="117">
        <v>43042</v>
      </c>
      <c r="E291" s="20" t="s">
        <v>66</v>
      </c>
      <c r="F291" s="21">
        <v>0</v>
      </c>
      <c r="G291" s="21">
        <v>10</v>
      </c>
      <c r="H291">
        <v>6</v>
      </c>
      <c r="I291">
        <v>2</v>
      </c>
      <c r="J291" s="42" t="s">
        <v>197</v>
      </c>
      <c r="K291" s="115">
        <v>5.37</v>
      </c>
      <c r="L291" s="31">
        <v>0.02</v>
      </c>
      <c r="M291" s="27" t="s">
        <v>880</v>
      </c>
      <c r="N291" s="31">
        <v>1</v>
      </c>
      <c r="O291" s="31">
        <v>68</v>
      </c>
      <c r="P291" s="31">
        <v>659</v>
      </c>
      <c r="Q291" s="31">
        <v>616</v>
      </c>
      <c r="R291" s="31">
        <v>133</v>
      </c>
      <c r="S291" s="31">
        <v>3.81</v>
      </c>
      <c r="T291" s="31">
        <v>3.67</v>
      </c>
      <c r="U291" s="31">
        <v>0.2</v>
      </c>
      <c r="V291" s="93" t="s">
        <v>202</v>
      </c>
      <c r="W291" s="93" t="s">
        <v>202</v>
      </c>
      <c r="X291" s="93">
        <v>2</v>
      </c>
      <c r="Y291" s="93">
        <v>3</v>
      </c>
      <c r="Z291" s="31">
        <v>0.19600000000000001</v>
      </c>
      <c r="AA291" s="93">
        <v>3.5999999999999997E-2</v>
      </c>
      <c r="AB291" s="93">
        <v>11</v>
      </c>
      <c r="AC291" s="93">
        <v>0.93799999999999994</v>
      </c>
      <c r="AD291" s="93">
        <v>0.193</v>
      </c>
      <c r="AE291" s="93">
        <v>0.19</v>
      </c>
      <c r="AF291" s="93" t="s">
        <v>538</v>
      </c>
      <c r="AG291" s="93" t="s">
        <v>538</v>
      </c>
      <c r="AH291" s="93">
        <v>2.08</v>
      </c>
      <c r="AI291" s="93">
        <v>53.3</v>
      </c>
      <c r="AJ291" s="93">
        <v>2.5</v>
      </c>
      <c r="AK291" s="93">
        <v>3.9</v>
      </c>
      <c r="AL291" s="93">
        <v>2.0499999999999998</v>
      </c>
      <c r="AM291" s="93">
        <v>0.7</v>
      </c>
      <c r="AN291" s="93">
        <v>0.3</v>
      </c>
      <c r="AO291" s="93">
        <v>52.7</v>
      </c>
      <c r="AP291" s="93" t="s">
        <v>896</v>
      </c>
      <c r="AV291" s="93">
        <v>27.7</v>
      </c>
      <c r="AW291" s="93">
        <v>25.3</v>
      </c>
    </row>
    <row r="292" spans="1:49" x14ac:dyDescent="0.25">
      <c r="A292" s="2" t="s">
        <v>861</v>
      </c>
      <c r="B292" s="2">
        <v>94</v>
      </c>
      <c r="C292" s="49" t="s">
        <v>862</v>
      </c>
      <c r="D292" s="117">
        <v>43042</v>
      </c>
      <c r="E292" s="20" t="s">
        <v>666</v>
      </c>
      <c r="F292" s="21">
        <v>10</v>
      </c>
      <c r="G292" s="21">
        <v>20</v>
      </c>
      <c r="H292">
        <v>6</v>
      </c>
      <c r="I292">
        <v>2</v>
      </c>
      <c r="J292" s="42" t="s">
        <v>197</v>
      </c>
      <c r="K292" s="109" t="s">
        <v>530</v>
      </c>
      <c r="L292" s="110" t="s">
        <v>530</v>
      </c>
      <c r="M292" s="110" t="s">
        <v>530</v>
      </c>
      <c r="N292" s="110" t="s">
        <v>530</v>
      </c>
      <c r="O292" s="110" t="s">
        <v>530</v>
      </c>
      <c r="P292" s="110" t="s">
        <v>530</v>
      </c>
      <c r="Q292" s="110" t="s">
        <v>530</v>
      </c>
      <c r="R292" s="110" t="s">
        <v>530</v>
      </c>
      <c r="S292" s="110" t="s">
        <v>530</v>
      </c>
      <c r="T292" s="110" t="s">
        <v>530</v>
      </c>
      <c r="U292" s="110" t="s">
        <v>530</v>
      </c>
      <c r="V292" s="93" t="s">
        <v>202</v>
      </c>
      <c r="W292" s="93" t="s">
        <v>202</v>
      </c>
      <c r="X292" s="93" t="s">
        <v>202</v>
      </c>
      <c r="Y292" s="93" t="s">
        <v>202</v>
      </c>
      <c r="Z292" s="31">
        <v>0.17199999999999999</v>
      </c>
      <c r="AA292" s="93">
        <v>3.2000000000000001E-2</v>
      </c>
      <c r="AB292" s="20" t="s">
        <v>530</v>
      </c>
      <c r="AC292" s="20" t="s">
        <v>530</v>
      </c>
      <c r="AD292" s="20" t="s">
        <v>530</v>
      </c>
      <c r="AE292" s="20" t="s">
        <v>530</v>
      </c>
      <c r="AF292" s="20" t="s">
        <v>530</v>
      </c>
      <c r="AG292" s="20" t="s">
        <v>530</v>
      </c>
      <c r="AH292" s="20" t="s">
        <v>530</v>
      </c>
      <c r="AI292" s="20" t="s">
        <v>530</v>
      </c>
      <c r="AJ292" s="20" t="s">
        <v>530</v>
      </c>
      <c r="AK292" s="20" t="s">
        <v>530</v>
      </c>
      <c r="AL292" s="20" t="s">
        <v>530</v>
      </c>
      <c r="AM292" s="20" t="s">
        <v>530</v>
      </c>
      <c r="AN292" s="20" t="s">
        <v>530</v>
      </c>
      <c r="AO292" s="20" t="s">
        <v>530</v>
      </c>
      <c r="AP292" s="20" t="s">
        <v>530</v>
      </c>
      <c r="AV292" s="93">
        <v>29.8</v>
      </c>
      <c r="AW292" s="93">
        <v>27.3</v>
      </c>
    </row>
    <row r="293" spans="1:49" x14ac:dyDescent="0.25">
      <c r="A293" s="2" t="s">
        <v>863</v>
      </c>
      <c r="B293" s="2">
        <v>95</v>
      </c>
      <c r="C293" s="49" t="s">
        <v>864</v>
      </c>
      <c r="D293" s="117">
        <v>43042</v>
      </c>
      <c r="E293" s="20" t="s">
        <v>667</v>
      </c>
      <c r="F293" s="21">
        <v>20</v>
      </c>
      <c r="G293" s="21">
        <v>30</v>
      </c>
      <c r="H293">
        <v>6</v>
      </c>
      <c r="I293">
        <v>2</v>
      </c>
      <c r="J293" s="42" t="s">
        <v>197</v>
      </c>
      <c r="K293" s="109" t="s">
        <v>530</v>
      </c>
      <c r="L293" s="110" t="s">
        <v>530</v>
      </c>
      <c r="M293" s="110" t="s">
        <v>530</v>
      </c>
      <c r="N293" s="110" t="s">
        <v>530</v>
      </c>
      <c r="O293" s="110" t="s">
        <v>530</v>
      </c>
      <c r="P293" s="110" t="s">
        <v>530</v>
      </c>
      <c r="Q293" s="110" t="s">
        <v>530</v>
      </c>
      <c r="R293" s="110" t="s">
        <v>530</v>
      </c>
      <c r="S293" s="110" t="s">
        <v>530</v>
      </c>
      <c r="T293" s="110" t="s">
        <v>530</v>
      </c>
      <c r="U293" s="110" t="s">
        <v>530</v>
      </c>
      <c r="V293" s="93" t="s">
        <v>202</v>
      </c>
      <c r="W293" s="93" t="s">
        <v>202</v>
      </c>
      <c r="X293" s="93" t="s">
        <v>202</v>
      </c>
      <c r="Y293" s="93" t="s">
        <v>202</v>
      </c>
      <c r="Z293" s="31">
        <v>0.14299999999999999</v>
      </c>
      <c r="AA293" s="93">
        <v>2.4E-2</v>
      </c>
      <c r="AB293" s="20" t="s">
        <v>530</v>
      </c>
      <c r="AC293" s="20" t="s">
        <v>530</v>
      </c>
      <c r="AD293" s="20" t="s">
        <v>530</v>
      </c>
      <c r="AE293" s="20" t="s">
        <v>530</v>
      </c>
      <c r="AF293" s="20" t="s">
        <v>530</v>
      </c>
      <c r="AG293" s="20" t="s">
        <v>530</v>
      </c>
      <c r="AH293" s="20" t="s">
        <v>530</v>
      </c>
      <c r="AI293" s="20" t="s">
        <v>530</v>
      </c>
      <c r="AJ293" s="20" t="s">
        <v>530</v>
      </c>
      <c r="AK293" s="20" t="s">
        <v>530</v>
      </c>
      <c r="AL293" s="20" t="s">
        <v>530</v>
      </c>
      <c r="AM293" s="20" t="s">
        <v>530</v>
      </c>
      <c r="AN293" s="20" t="s">
        <v>530</v>
      </c>
      <c r="AO293" s="20" t="s">
        <v>530</v>
      </c>
      <c r="AP293" s="20" t="s">
        <v>530</v>
      </c>
      <c r="AV293" s="93">
        <v>30.3</v>
      </c>
      <c r="AW293" s="93">
        <v>27.8</v>
      </c>
    </row>
    <row r="294" spans="1:49" x14ac:dyDescent="0.25">
      <c r="A294" s="2" t="s">
        <v>865</v>
      </c>
      <c r="B294" s="2">
        <v>96</v>
      </c>
      <c r="C294" s="49" t="s">
        <v>866</v>
      </c>
      <c r="D294" s="117">
        <v>43042</v>
      </c>
      <c r="E294" s="20" t="s">
        <v>668</v>
      </c>
      <c r="F294" s="21">
        <v>30</v>
      </c>
      <c r="G294" s="21">
        <v>60</v>
      </c>
      <c r="H294">
        <v>6</v>
      </c>
      <c r="I294">
        <v>2</v>
      </c>
      <c r="J294" s="42" t="s">
        <v>197</v>
      </c>
      <c r="K294" s="109" t="s">
        <v>530</v>
      </c>
      <c r="L294" s="110" t="s">
        <v>530</v>
      </c>
      <c r="M294" s="110" t="s">
        <v>530</v>
      </c>
      <c r="N294" s="110" t="s">
        <v>530</v>
      </c>
      <c r="O294" s="110" t="s">
        <v>530</v>
      </c>
      <c r="P294" s="110" t="s">
        <v>530</v>
      </c>
      <c r="Q294" s="110" t="s">
        <v>530</v>
      </c>
      <c r="R294" s="110" t="s">
        <v>530</v>
      </c>
      <c r="S294" s="110" t="s">
        <v>530</v>
      </c>
      <c r="T294" s="110" t="s">
        <v>530</v>
      </c>
      <c r="U294" s="110" t="s">
        <v>530</v>
      </c>
      <c r="V294" s="93" t="s">
        <v>202</v>
      </c>
      <c r="W294" s="93" t="s">
        <v>202</v>
      </c>
      <c r="X294" s="93" t="s">
        <v>202</v>
      </c>
      <c r="Y294" s="93" t="s">
        <v>202</v>
      </c>
      <c r="Z294" s="31">
        <v>5.6000000000000001E-2</v>
      </c>
      <c r="AA294" s="93" t="s">
        <v>900</v>
      </c>
      <c r="AB294" s="20" t="s">
        <v>530</v>
      </c>
      <c r="AC294" s="20" t="s">
        <v>530</v>
      </c>
      <c r="AD294" s="20" t="s">
        <v>530</v>
      </c>
      <c r="AE294" s="20" t="s">
        <v>530</v>
      </c>
      <c r="AF294" s="20" t="s">
        <v>530</v>
      </c>
      <c r="AG294" s="20" t="s">
        <v>530</v>
      </c>
      <c r="AH294" s="20" t="s">
        <v>530</v>
      </c>
      <c r="AI294" s="20" t="s">
        <v>530</v>
      </c>
      <c r="AJ294" s="20" t="s">
        <v>530</v>
      </c>
      <c r="AK294" s="20" t="s">
        <v>530</v>
      </c>
      <c r="AL294" s="20" t="s">
        <v>530</v>
      </c>
      <c r="AM294" s="20" t="s">
        <v>530</v>
      </c>
      <c r="AN294" s="20" t="s">
        <v>530</v>
      </c>
      <c r="AO294" s="20" t="s">
        <v>530</v>
      </c>
      <c r="AP294" s="20" t="s">
        <v>530</v>
      </c>
      <c r="AV294" s="93">
        <v>20.9</v>
      </c>
      <c r="AW294" s="93">
        <v>20.100000000000001</v>
      </c>
    </row>
    <row r="295" spans="1:49" x14ac:dyDescent="0.25">
      <c r="A295" s="2" t="s">
        <v>867</v>
      </c>
      <c r="B295" s="2">
        <v>97</v>
      </c>
      <c r="C295" s="49" t="s">
        <v>868</v>
      </c>
      <c r="D295" s="117">
        <v>43042</v>
      </c>
      <c r="E295" s="20" t="s">
        <v>669</v>
      </c>
      <c r="F295" s="21">
        <v>60</v>
      </c>
      <c r="G295" s="21">
        <v>90</v>
      </c>
      <c r="H295">
        <v>6</v>
      </c>
      <c r="I295">
        <v>2</v>
      </c>
      <c r="J295" s="42" t="s">
        <v>197</v>
      </c>
      <c r="K295" s="109" t="s">
        <v>530</v>
      </c>
      <c r="L295" s="110" t="s">
        <v>530</v>
      </c>
      <c r="M295" s="110" t="s">
        <v>530</v>
      </c>
      <c r="N295" s="110" t="s">
        <v>530</v>
      </c>
      <c r="O295" s="110" t="s">
        <v>530</v>
      </c>
      <c r="P295" s="110" t="s">
        <v>530</v>
      </c>
      <c r="Q295" s="110" t="s">
        <v>530</v>
      </c>
      <c r="R295" s="110" t="s">
        <v>530</v>
      </c>
      <c r="S295" s="110" t="s">
        <v>530</v>
      </c>
      <c r="T295" s="110" t="s">
        <v>530</v>
      </c>
      <c r="U295" s="110" t="s">
        <v>530</v>
      </c>
      <c r="V295" s="93" t="s">
        <v>202</v>
      </c>
      <c r="W295" s="93" t="s">
        <v>202</v>
      </c>
      <c r="X295" s="93" t="s">
        <v>202</v>
      </c>
      <c r="Y295" s="93" t="s">
        <v>202</v>
      </c>
      <c r="Z295" s="31">
        <v>1.7999999999999999E-2</v>
      </c>
      <c r="AA295" s="93" t="s">
        <v>900</v>
      </c>
      <c r="AB295" s="20" t="s">
        <v>530</v>
      </c>
      <c r="AC295" s="20" t="s">
        <v>530</v>
      </c>
      <c r="AD295" s="20" t="s">
        <v>530</v>
      </c>
      <c r="AE295" s="20" t="s">
        <v>530</v>
      </c>
      <c r="AF295" s="20" t="s">
        <v>530</v>
      </c>
      <c r="AG295" s="20" t="s">
        <v>530</v>
      </c>
      <c r="AH295" s="20" t="s">
        <v>530</v>
      </c>
      <c r="AI295" s="20" t="s">
        <v>530</v>
      </c>
      <c r="AJ295" s="20" t="s">
        <v>530</v>
      </c>
      <c r="AK295" s="20" t="s">
        <v>530</v>
      </c>
      <c r="AL295" s="20" t="s">
        <v>530</v>
      </c>
      <c r="AM295" s="20" t="s">
        <v>530</v>
      </c>
      <c r="AN295" s="20" t="s">
        <v>530</v>
      </c>
      <c r="AO295" s="20" t="s">
        <v>530</v>
      </c>
      <c r="AP295" s="20" t="s">
        <v>530</v>
      </c>
      <c r="AV295" s="93">
        <v>19.2</v>
      </c>
      <c r="AW295" s="93">
        <v>18.7</v>
      </c>
    </row>
    <row r="296" spans="1:49" x14ac:dyDescent="0.25">
      <c r="A296" s="2" t="s">
        <v>869</v>
      </c>
      <c r="B296" s="2">
        <v>98</v>
      </c>
      <c r="C296" s="49" t="s">
        <v>870</v>
      </c>
      <c r="D296" s="117">
        <v>43042</v>
      </c>
      <c r="E296" s="20" t="s">
        <v>66</v>
      </c>
      <c r="F296" s="21">
        <v>0</v>
      </c>
      <c r="G296" s="21">
        <v>10</v>
      </c>
      <c r="H296">
        <v>6</v>
      </c>
      <c r="I296">
        <v>3</v>
      </c>
      <c r="J296" s="42" t="s">
        <v>197</v>
      </c>
      <c r="K296" s="115">
        <v>5.39</v>
      </c>
      <c r="L296" s="31">
        <v>0.02</v>
      </c>
      <c r="M296" s="27" t="s">
        <v>880</v>
      </c>
      <c r="N296" s="27" t="s">
        <v>882</v>
      </c>
      <c r="O296" s="31">
        <v>47</v>
      </c>
      <c r="P296" s="31">
        <v>706</v>
      </c>
      <c r="Q296" s="31">
        <v>673</v>
      </c>
      <c r="R296" s="31">
        <v>95</v>
      </c>
      <c r="S296" s="31">
        <v>3.95</v>
      </c>
      <c r="T296" s="31">
        <v>4.1500000000000004</v>
      </c>
      <c r="U296" s="31">
        <v>0.2</v>
      </c>
      <c r="V296" s="93" t="s">
        <v>202</v>
      </c>
      <c r="W296" s="93" t="s">
        <v>202</v>
      </c>
      <c r="X296" s="93">
        <v>2</v>
      </c>
      <c r="Y296" s="93">
        <v>3</v>
      </c>
      <c r="Z296" s="31">
        <v>0.189</v>
      </c>
      <c r="AA296" s="93">
        <v>3.2000000000000001E-2</v>
      </c>
      <c r="AB296" s="93">
        <v>11</v>
      </c>
      <c r="AC296" s="93">
        <v>0.61899999999999999</v>
      </c>
      <c r="AD296" s="93">
        <v>0.159</v>
      </c>
      <c r="AE296" s="93">
        <v>0.21099999999999999</v>
      </c>
      <c r="AF296" s="93" t="s">
        <v>538</v>
      </c>
      <c r="AG296" s="93" t="s">
        <v>538</v>
      </c>
      <c r="AH296" s="93">
        <v>2.2200000000000002</v>
      </c>
      <c r="AI296" s="93">
        <v>59.4</v>
      </c>
      <c r="AJ296" s="93">
        <v>2.67</v>
      </c>
      <c r="AK296" s="93">
        <v>3.74</v>
      </c>
      <c r="AL296" s="93">
        <v>2.14</v>
      </c>
      <c r="AM296" s="93">
        <v>0.6</v>
      </c>
      <c r="AN296" s="93">
        <v>0.2</v>
      </c>
      <c r="AO296" s="93">
        <v>54.2</v>
      </c>
      <c r="AP296" s="93" t="s">
        <v>896</v>
      </c>
      <c r="AV296" s="93">
        <v>32.200000000000003</v>
      </c>
      <c r="AW296" s="93">
        <v>29.4</v>
      </c>
    </row>
    <row r="297" spans="1:49" x14ac:dyDescent="0.25">
      <c r="A297" s="2" t="s">
        <v>871</v>
      </c>
      <c r="B297" s="2">
        <v>99</v>
      </c>
      <c r="C297" s="49" t="s">
        <v>872</v>
      </c>
      <c r="D297" s="117">
        <v>43042</v>
      </c>
      <c r="E297" s="20" t="s">
        <v>666</v>
      </c>
      <c r="F297" s="21">
        <v>10</v>
      </c>
      <c r="G297" s="21">
        <v>20</v>
      </c>
      <c r="H297">
        <v>6</v>
      </c>
      <c r="I297">
        <v>3</v>
      </c>
      <c r="J297" s="42" t="s">
        <v>197</v>
      </c>
      <c r="K297" s="109" t="s">
        <v>530</v>
      </c>
      <c r="L297" s="110" t="s">
        <v>530</v>
      </c>
      <c r="M297" s="110" t="s">
        <v>530</v>
      </c>
      <c r="N297" s="110" t="s">
        <v>530</v>
      </c>
      <c r="O297" s="110" t="s">
        <v>530</v>
      </c>
      <c r="P297" s="110" t="s">
        <v>530</v>
      </c>
      <c r="Q297" s="110" t="s">
        <v>530</v>
      </c>
      <c r="R297" s="110" t="s">
        <v>530</v>
      </c>
      <c r="S297" s="110" t="s">
        <v>530</v>
      </c>
      <c r="T297" s="110" t="s">
        <v>530</v>
      </c>
      <c r="U297" s="110" t="s">
        <v>530</v>
      </c>
      <c r="V297" s="93" t="s">
        <v>202</v>
      </c>
      <c r="W297" s="93" t="s">
        <v>202</v>
      </c>
      <c r="X297" s="93" t="s">
        <v>202</v>
      </c>
      <c r="Y297" s="93">
        <v>2</v>
      </c>
      <c r="Z297" s="31">
        <v>0.17299999999999999</v>
      </c>
      <c r="AA297" s="93">
        <v>0.03</v>
      </c>
      <c r="AB297" s="20" t="s">
        <v>530</v>
      </c>
      <c r="AC297" s="20" t="s">
        <v>530</v>
      </c>
      <c r="AD297" s="20" t="s">
        <v>530</v>
      </c>
      <c r="AE297" s="20" t="s">
        <v>530</v>
      </c>
      <c r="AF297" s="20" t="s">
        <v>530</v>
      </c>
      <c r="AG297" s="20" t="s">
        <v>530</v>
      </c>
      <c r="AH297" s="20" t="s">
        <v>530</v>
      </c>
      <c r="AI297" s="20" t="s">
        <v>530</v>
      </c>
      <c r="AJ297" s="20" t="s">
        <v>530</v>
      </c>
      <c r="AK297" s="20" t="s">
        <v>530</v>
      </c>
      <c r="AL297" s="20" t="s">
        <v>530</v>
      </c>
      <c r="AM297" s="20" t="s">
        <v>530</v>
      </c>
      <c r="AN297" s="20" t="s">
        <v>530</v>
      </c>
      <c r="AO297" s="20" t="s">
        <v>530</v>
      </c>
      <c r="AP297" s="20" t="s">
        <v>530</v>
      </c>
      <c r="AV297" s="93">
        <v>31.4</v>
      </c>
      <c r="AW297" s="93">
        <v>28.7</v>
      </c>
    </row>
    <row r="298" spans="1:49" x14ac:dyDescent="0.25">
      <c r="A298" s="2" t="s">
        <v>873</v>
      </c>
      <c r="B298" s="2">
        <v>100</v>
      </c>
      <c r="C298" s="49" t="s">
        <v>874</v>
      </c>
      <c r="D298" s="117">
        <v>43042</v>
      </c>
      <c r="E298" s="20" t="s">
        <v>667</v>
      </c>
      <c r="F298" s="21">
        <v>20</v>
      </c>
      <c r="G298" s="21">
        <v>30</v>
      </c>
      <c r="H298">
        <v>6</v>
      </c>
      <c r="I298">
        <v>3</v>
      </c>
      <c r="J298" s="42" t="s">
        <v>197</v>
      </c>
      <c r="K298" s="109" t="s">
        <v>530</v>
      </c>
      <c r="L298" s="110" t="s">
        <v>530</v>
      </c>
      <c r="M298" s="110" t="s">
        <v>530</v>
      </c>
      <c r="N298" s="110" t="s">
        <v>530</v>
      </c>
      <c r="O298" s="110" t="s">
        <v>530</v>
      </c>
      <c r="P298" s="110" t="s">
        <v>530</v>
      </c>
      <c r="Q298" s="110" t="s">
        <v>530</v>
      </c>
      <c r="R298" s="110" t="s">
        <v>530</v>
      </c>
      <c r="S298" s="110" t="s">
        <v>530</v>
      </c>
      <c r="T298" s="110" t="s">
        <v>530</v>
      </c>
      <c r="U298" s="110" t="s">
        <v>530</v>
      </c>
      <c r="V298" s="93" t="s">
        <v>202</v>
      </c>
      <c r="W298" s="93" t="s">
        <v>202</v>
      </c>
      <c r="X298" s="93" t="s">
        <v>202</v>
      </c>
      <c r="Y298" s="93" t="s">
        <v>202</v>
      </c>
      <c r="Z298" s="31">
        <v>0.17899999999999999</v>
      </c>
      <c r="AA298" s="93">
        <v>2.9000000000000001E-2</v>
      </c>
      <c r="AB298" s="20" t="s">
        <v>530</v>
      </c>
      <c r="AC298" s="20" t="s">
        <v>530</v>
      </c>
      <c r="AD298" s="20" t="s">
        <v>530</v>
      </c>
      <c r="AE298" s="20" t="s">
        <v>530</v>
      </c>
      <c r="AF298" s="20" t="s">
        <v>530</v>
      </c>
      <c r="AG298" s="20" t="s">
        <v>530</v>
      </c>
      <c r="AH298" s="20" t="s">
        <v>530</v>
      </c>
      <c r="AI298" s="20" t="s">
        <v>530</v>
      </c>
      <c r="AJ298" s="20" t="s">
        <v>530</v>
      </c>
      <c r="AK298" s="20" t="s">
        <v>530</v>
      </c>
      <c r="AL298" s="20" t="s">
        <v>530</v>
      </c>
      <c r="AM298" s="20" t="s">
        <v>530</v>
      </c>
      <c r="AN298" s="20" t="s">
        <v>530</v>
      </c>
      <c r="AO298" s="20" t="s">
        <v>530</v>
      </c>
      <c r="AP298" s="20" t="s">
        <v>530</v>
      </c>
      <c r="AV298" s="93">
        <v>32.6</v>
      </c>
      <c r="AW298" s="93">
        <v>30</v>
      </c>
    </row>
    <row r="299" spans="1:49" x14ac:dyDescent="0.25">
      <c r="A299" s="2" t="s">
        <v>875</v>
      </c>
      <c r="B299" s="2">
        <v>101</v>
      </c>
      <c r="C299" s="49" t="s">
        <v>876</v>
      </c>
      <c r="D299" s="117">
        <v>43042</v>
      </c>
      <c r="E299" s="20" t="s">
        <v>668</v>
      </c>
      <c r="F299" s="21">
        <v>30</v>
      </c>
      <c r="G299" s="21">
        <v>60</v>
      </c>
      <c r="H299">
        <v>6</v>
      </c>
      <c r="I299">
        <v>3</v>
      </c>
      <c r="J299" s="42" t="s">
        <v>197</v>
      </c>
      <c r="K299" s="109" t="s">
        <v>530</v>
      </c>
      <c r="L299" s="110" t="s">
        <v>530</v>
      </c>
      <c r="M299" s="110" t="s">
        <v>530</v>
      </c>
      <c r="N299" s="110" t="s">
        <v>530</v>
      </c>
      <c r="O299" s="110" t="s">
        <v>530</v>
      </c>
      <c r="P299" s="110" t="s">
        <v>530</v>
      </c>
      <c r="Q299" s="110" t="s">
        <v>530</v>
      </c>
      <c r="R299" s="110" t="s">
        <v>530</v>
      </c>
      <c r="S299" s="110" t="s">
        <v>530</v>
      </c>
      <c r="T299" s="110" t="s">
        <v>530</v>
      </c>
      <c r="U299" s="110" t="s">
        <v>530</v>
      </c>
      <c r="V299" s="93" t="s">
        <v>202</v>
      </c>
      <c r="W299" s="93" t="s">
        <v>202</v>
      </c>
      <c r="X299" s="93" t="s">
        <v>202</v>
      </c>
      <c r="Y299" s="93" t="s">
        <v>202</v>
      </c>
      <c r="Z299" s="31">
        <v>7.0000000000000007E-2</v>
      </c>
      <c r="AA299" s="93" t="s">
        <v>900</v>
      </c>
      <c r="AB299" s="20" t="s">
        <v>530</v>
      </c>
      <c r="AC299" s="20" t="s">
        <v>530</v>
      </c>
      <c r="AD299" s="20" t="s">
        <v>530</v>
      </c>
      <c r="AE299" s="20" t="s">
        <v>530</v>
      </c>
      <c r="AF299" s="20" t="s">
        <v>530</v>
      </c>
      <c r="AG299" s="20" t="s">
        <v>530</v>
      </c>
      <c r="AH299" s="20" t="s">
        <v>530</v>
      </c>
      <c r="AI299" s="20" t="s">
        <v>530</v>
      </c>
      <c r="AJ299" s="20" t="s">
        <v>530</v>
      </c>
      <c r="AK299" s="20" t="s">
        <v>530</v>
      </c>
      <c r="AL299" s="20" t="s">
        <v>530</v>
      </c>
      <c r="AM299" s="20" t="s">
        <v>530</v>
      </c>
      <c r="AN299" s="20" t="s">
        <v>530</v>
      </c>
      <c r="AO299" s="20" t="s">
        <v>530</v>
      </c>
      <c r="AP299" s="20" t="s">
        <v>530</v>
      </c>
      <c r="AV299" s="93">
        <v>26.5</v>
      </c>
      <c r="AW299" s="93">
        <v>25</v>
      </c>
    </row>
    <row r="300" spans="1:49" x14ac:dyDescent="0.25">
      <c r="A300" s="50" t="s">
        <v>877</v>
      </c>
      <c r="B300" s="50">
        <v>102</v>
      </c>
      <c r="C300" s="51" t="s">
        <v>878</v>
      </c>
      <c r="D300" s="117">
        <v>43042</v>
      </c>
      <c r="E300" s="106" t="s">
        <v>669</v>
      </c>
      <c r="F300" s="21">
        <v>60</v>
      </c>
      <c r="G300" s="21">
        <v>90</v>
      </c>
      <c r="H300">
        <v>6</v>
      </c>
      <c r="I300">
        <v>3</v>
      </c>
      <c r="J300" s="42" t="s">
        <v>197</v>
      </c>
      <c r="K300" s="111" t="s">
        <v>530</v>
      </c>
      <c r="L300" s="112" t="s">
        <v>530</v>
      </c>
      <c r="M300" s="112" t="s">
        <v>530</v>
      </c>
      <c r="N300" s="112" t="s">
        <v>530</v>
      </c>
      <c r="O300" s="112" t="s">
        <v>530</v>
      </c>
      <c r="P300" s="112" t="s">
        <v>530</v>
      </c>
      <c r="Q300" s="112" t="s">
        <v>530</v>
      </c>
      <c r="R300" s="112" t="s">
        <v>530</v>
      </c>
      <c r="S300" s="112" t="s">
        <v>530</v>
      </c>
      <c r="T300" s="112" t="s">
        <v>530</v>
      </c>
      <c r="U300" s="112" t="s">
        <v>530</v>
      </c>
      <c r="V300" s="114" t="s">
        <v>202</v>
      </c>
      <c r="W300" s="114" t="s">
        <v>202</v>
      </c>
      <c r="X300" s="114" t="s">
        <v>202</v>
      </c>
      <c r="Y300" s="114" t="s">
        <v>202</v>
      </c>
      <c r="Z300" s="116">
        <v>2.1000000000000001E-2</v>
      </c>
      <c r="AA300" s="114" t="s">
        <v>900</v>
      </c>
      <c r="AB300" s="106" t="s">
        <v>530</v>
      </c>
      <c r="AC300" s="106" t="s">
        <v>530</v>
      </c>
      <c r="AD300" s="106" t="s">
        <v>530</v>
      </c>
      <c r="AE300" s="106" t="s">
        <v>530</v>
      </c>
      <c r="AF300" s="106" t="s">
        <v>530</v>
      </c>
      <c r="AG300" s="106" t="s">
        <v>530</v>
      </c>
      <c r="AH300" s="106" t="s">
        <v>530</v>
      </c>
      <c r="AI300" s="106" t="s">
        <v>530</v>
      </c>
      <c r="AJ300" s="106" t="s">
        <v>530</v>
      </c>
      <c r="AK300" s="106" t="s">
        <v>530</v>
      </c>
      <c r="AL300" s="106" t="s">
        <v>530</v>
      </c>
      <c r="AM300" s="106" t="s">
        <v>530</v>
      </c>
      <c r="AN300" s="106" t="s">
        <v>530</v>
      </c>
      <c r="AO300" s="106" t="s">
        <v>530</v>
      </c>
      <c r="AP300" s="106" t="s">
        <v>530</v>
      </c>
      <c r="AV300" s="114">
        <v>18.2</v>
      </c>
      <c r="AW300" s="114">
        <v>17.600000000000001</v>
      </c>
    </row>
    <row r="301" spans="1:49" x14ac:dyDescent="0.25">
      <c r="F301" s="21"/>
      <c r="G301" s="21"/>
    </row>
    <row r="302" spans="1:49" x14ac:dyDescent="0.25">
      <c r="F302" s="21"/>
      <c r="G302" s="21"/>
    </row>
    <row r="303" spans="1:49" x14ac:dyDescent="0.25">
      <c r="F303" s="21"/>
      <c r="G303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2"/>
  <sheetViews>
    <sheetView workbookViewId="0">
      <pane ySplit="4" topLeftCell="A131" activePane="bottomLeft" state="frozen"/>
      <selection pane="bottomLeft" activeCell="G139" sqref="G139"/>
    </sheetView>
  </sheetViews>
  <sheetFormatPr defaultRowHeight="15" x14ac:dyDescent="0.25"/>
  <cols>
    <col min="1" max="1" width="11.7109375" bestFit="1" customWidth="1"/>
    <col min="2" max="2" width="11.85546875" bestFit="1" customWidth="1"/>
    <col min="5" max="5" width="9.140625" style="1"/>
    <col min="6" max="6" width="10.28515625" bestFit="1" customWidth="1"/>
    <col min="7" max="7" width="11.28515625" bestFit="1" customWidth="1"/>
  </cols>
  <sheetData>
    <row r="1" spans="1:47" s="1" customFormat="1" x14ac:dyDescent="0.25">
      <c r="B1" s="2"/>
      <c r="G1" s="3"/>
      <c r="H1" s="4" t="s">
        <v>0</v>
      </c>
      <c r="I1" s="5" t="s">
        <v>0</v>
      </c>
      <c r="J1" s="5" t="s">
        <v>1</v>
      </c>
      <c r="K1" s="5" t="s">
        <v>1</v>
      </c>
      <c r="L1" s="5" t="s">
        <v>2</v>
      </c>
      <c r="M1" s="5" t="s">
        <v>3</v>
      </c>
      <c r="N1" s="27" t="s">
        <v>3</v>
      </c>
      <c r="O1" s="4" t="s">
        <v>4</v>
      </c>
      <c r="P1" s="5" t="s">
        <v>5</v>
      </c>
      <c r="Q1" s="27" t="s">
        <v>898</v>
      </c>
      <c r="R1" s="5" t="s">
        <v>5</v>
      </c>
      <c r="S1" s="5" t="s">
        <v>6</v>
      </c>
      <c r="T1" s="5" t="s">
        <v>6</v>
      </c>
      <c r="U1" s="5" t="s">
        <v>6</v>
      </c>
      <c r="V1" s="5" t="s">
        <v>6</v>
      </c>
      <c r="W1" s="33" t="s">
        <v>362</v>
      </c>
      <c r="X1" s="7" t="s">
        <v>12</v>
      </c>
      <c r="Y1" s="7" t="s">
        <v>12</v>
      </c>
      <c r="Z1" s="5" t="s">
        <v>7</v>
      </c>
      <c r="AA1" s="5" t="s">
        <v>8</v>
      </c>
      <c r="AB1" s="5" t="s">
        <v>8</v>
      </c>
      <c r="AC1" s="5" t="s">
        <v>8</v>
      </c>
      <c r="AD1" s="5" t="s">
        <v>8</v>
      </c>
      <c r="AE1" s="93" t="s">
        <v>8</v>
      </c>
      <c r="AF1" s="93" t="s">
        <v>883</v>
      </c>
      <c r="AG1" s="93" t="s">
        <v>883</v>
      </c>
      <c r="AH1" s="93" t="s">
        <v>883</v>
      </c>
      <c r="AI1" s="93" t="s">
        <v>883</v>
      </c>
      <c r="AJ1" s="93" t="s">
        <v>883</v>
      </c>
      <c r="AK1" s="93" t="s">
        <v>884</v>
      </c>
      <c r="AL1" s="93" t="s">
        <v>884</v>
      </c>
      <c r="AM1" s="93" t="s">
        <v>884</v>
      </c>
      <c r="AN1" s="93" t="s">
        <v>884</v>
      </c>
      <c r="AO1" s="5" t="s">
        <v>9</v>
      </c>
      <c r="AP1" s="5" t="s">
        <v>10</v>
      </c>
      <c r="AQ1" s="5" t="s">
        <v>10</v>
      </c>
      <c r="AR1" s="5" t="s">
        <v>10</v>
      </c>
      <c r="AS1" s="5" t="s">
        <v>10</v>
      </c>
      <c r="AT1" s="6" t="s">
        <v>11</v>
      </c>
      <c r="AU1" s="6" t="s">
        <v>11</v>
      </c>
    </row>
    <row r="2" spans="1:47" s="1" customFormat="1" x14ac:dyDescent="0.25">
      <c r="A2" s="8"/>
      <c r="B2" s="9"/>
      <c r="C2" s="8"/>
      <c r="D2" s="8"/>
      <c r="E2" s="8"/>
      <c r="F2" s="8"/>
      <c r="G2" s="10"/>
      <c r="H2" s="4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27" t="s">
        <v>897</v>
      </c>
      <c r="O2" s="4" t="s">
        <v>17</v>
      </c>
      <c r="P2" s="5" t="s">
        <v>19</v>
      </c>
      <c r="Q2" s="27" t="s">
        <v>899</v>
      </c>
      <c r="R2" s="5" t="s">
        <v>20</v>
      </c>
      <c r="S2" s="5" t="s">
        <v>24</v>
      </c>
      <c r="T2" s="5" t="s">
        <v>23</v>
      </c>
      <c r="U2" s="5" t="s">
        <v>22</v>
      </c>
      <c r="V2" s="5" t="s">
        <v>21</v>
      </c>
      <c r="W2" s="33" t="s">
        <v>363</v>
      </c>
      <c r="X2" s="7" t="s">
        <v>36</v>
      </c>
      <c r="Y2" s="7" t="s">
        <v>37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93" t="s">
        <v>885</v>
      </c>
      <c r="AF2" s="93" t="s">
        <v>886</v>
      </c>
      <c r="AG2" s="93" t="s">
        <v>887</v>
      </c>
      <c r="AH2" s="93" t="s">
        <v>888</v>
      </c>
      <c r="AI2" s="93" t="s">
        <v>889</v>
      </c>
      <c r="AJ2" s="93" t="s">
        <v>890</v>
      </c>
      <c r="AK2" s="93" t="s">
        <v>891</v>
      </c>
      <c r="AL2" s="93" t="s">
        <v>892</v>
      </c>
      <c r="AM2" s="93" t="s">
        <v>893</v>
      </c>
      <c r="AN2" s="93" t="s">
        <v>894</v>
      </c>
      <c r="AO2" s="5" t="s">
        <v>30</v>
      </c>
      <c r="AP2" s="5" t="s">
        <v>31</v>
      </c>
      <c r="AQ2" s="5" t="s">
        <v>32</v>
      </c>
      <c r="AR2" s="5" t="s">
        <v>33</v>
      </c>
      <c r="AS2" s="5" t="s">
        <v>34</v>
      </c>
      <c r="AT2" s="6" t="s">
        <v>35</v>
      </c>
      <c r="AU2" s="6" t="s">
        <v>35</v>
      </c>
    </row>
    <row r="3" spans="1:47" s="1" customFormat="1" x14ac:dyDescent="0.25">
      <c r="A3" s="8"/>
      <c r="B3" s="9"/>
      <c r="C3" s="8"/>
      <c r="D3" s="8"/>
      <c r="E3" s="8"/>
      <c r="F3" s="8"/>
      <c r="G3" s="10"/>
      <c r="H3" s="11" t="s">
        <v>38</v>
      </c>
      <c r="I3" s="12" t="s">
        <v>39</v>
      </c>
      <c r="J3" s="12" t="s">
        <v>40</v>
      </c>
      <c r="K3" s="12" t="s">
        <v>40</v>
      </c>
      <c r="L3" s="12" t="s">
        <v>40</v>
      </c>
      <c r="M3" s="12"/>
      <c r="N3" s="27" t="s">
        <v>879</v>
      </c>
      <c r="O3" s="11" t="s">
        <v>40</v>
      </c>
      <c r="P3" s="12" t="s">
        <v>35</v>
      </c>
      <c r="Q3" s="27" t="s">
        <v>35</v>
      </c>
      <c r="R3" s="12" t="s">
        <v>35</v>
      </c>
      <c r="S3" s="12" t="s">
        <v>40</v>
      </c>
      <c r="T3" s="12" t="s">
        <v>40</v>
      </c>
      <c r="U3" s="12" t="s">
        <v>40</v>
      </c>
      <c r="V3" s="12" t="s">
        <v>40</v>
      </c>
      <c r="W3" s="34" t="s">
        <v>40</v>
      </c>
      <c r="X3" s="7" t="s">
        <v>35</v>
      </c>
      <c r="Y3" s="7" t="s">
        <v>35</v>
      </c>
      <c r="Z3" s="12" t="s">
        <v>40</v>
      </c>
      <c r="AA3" s="12" t="s">
        <v>41</v>
      </c>
      <c r="AB3" s="12" t="s">
        <v>41</v>
      </c>
      <c r="AC3" s="12" t="s">
        <v>41</v>
      </c>
      <c r="AD3" s="12" t="s">
        <v>41</v>
      </c>
      <c r="AE3" s="93" t="s">
        <v>41</v>
      </c>
      <c r="AF3" s="93" t="s">
        <v>41</v>
      </c>
      <c r="AG3" s="93" t="s">
        <v>35</v>
      </c>
      <c r="AH3" s="93" t="s">
        <v>41</v>
      </c>
      <c r="AI3" s="93" t="s">
        <v>41</v>
      </c>
      <c r="AJ3" s="93" t="s">
        <v>35</v>
      </c>
      <c r="AK3" s="93" t="s">
        <v>40</v>
      </c>
      <c r="AL3" s="93" t="s">
        <v>40</v>
      </c>
      <c r="AM3" s="93" t="s">
        <v>40</v>
      </c>
      <c r="AN3" s="93" t="s">
        <v>40</v>
      </c>
      <c r="AO3" s="12" t="s">
        <v>35</v>
      </c>
      <c r="AP3" s="12" t="s">
        <v>35</v>
      </c>
      <c r="AQ3" s="12" t="s">
        <v>35</v>
      </c>
      <c r="AR3" s="12" t="s">
        <v>35</v>
      </c>
      <c r="AS3" s="12" t="s">
        <v>35</v>
      </c>
      <c r="AT3" s="13"/>
      <c r="AU3" s="13"/>
    </row>
    <row r="4" spans="1:47" s="18" customFormat="1" ht="24.75" x14ac:dyDescent="0.25">
      <c r="A4" s="14" t="s">
        <v>45</v>
      </c>
      <c r="B4" s="14" t="s">
        <v>46</v>
      </c>
      <c r="C4" s="14" t="s">
        <v>47</v>
      </c>
      <c r="D4" s="14" t="s">
        <v>48</v>
      </c>
      <c r="E4" s="14" t="s">
        <v>49</v>
      </c>
      <c r="F4" s="14" t="s">
        <v>50</v>
      </c>
      <c r="G4" s="15" t="s">
        <v>51</v>
      </c>
      <c r="H4" s="4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27" t="s">
        <v>897</v>
      </c>
      <c r="O4" s="4" t="s">
        <v>674</v>
      </c>
      <c r="P4" s="5" t="s">
        <v>19</v>
      </c>
      <c r="Q4" s="27" t="s">
        <v>899</v>
      </c>
      <c r="R4" s="5" t="s">
        <v>20</v>
      </c>
      <c r="S4" s="5" t="s">
        <v>24</v>
      </c>
      <c r="T4" s="5" t="s">
        <v>23</v>
      </c>
      <c r="U4" s="5" t="s">
        <v>22</v>
      </c>
      <c r="V4" s="5" t="s">
        <v>21</v>
      </c>
      <c r="W4" s="33" t="s">
        <v>363</v>
      </c>
      <c r="X4" s="17" t="s">
        <v>36</v>
      </c>
      <c r="Y4" s="17" t="s">
        <v>36</v>
      </c>
      <c r="Z4" s="5" t="s">
        <v>52</v>
      </c>
      <c r="AA4" s="5" t="s">
        <v>26</v>
      </c>
      <c r="AB4" s="5" t="s">
        <v>27</v>
      </c>
      <c r="AC4" s="5" t="s">
        <v>28</v>
      </c>
      <c r="AD4" s="5" t="s">
        <v>29</v>
      </c>
      <c r="AE4" s="93" t="s">
        <v>885</v>
      </c>
      <c r="AF4" s="93" t="s">
        <v>895</v>
      </c>
      <c r="AG4" s="93" t="s">
        <v>887</v>
      </c>
      <c r="AH4" s="93" t="s">
        <v>888</v>
      </c>
      <c r="AI4" s="93" t="s">
        <v>889</v>
      </c>
      <c r="AJ4" s="93" t="s">
        <v>890</v>
      </c>
      <c r="AK4" s="93" t="s">
        <v>891</v>
      </c>
      <c r="AL4" s="93" t="s">
        <v>892</v>
      </c>
      <c r="AM4" s="93" t="s">
        <v>893</v>
      </c>
      <c r="AN4" s="93" t="s">
        <v>894</v>
      </c>
      <c r="AO4" s="5" t="s">
        <v>30</v>
      </c>
      <c r="AP4" s="5" t="s">
        <v>31</v>
      </c>
      <c r="AQ4" s="5" t="s">
        <v>32</v>
      </c>
      <c r="AR4" s="5" t="s">
        <v>33</v>
      </c>
      <c r="AS4" s="5" t="s">
        <v>34</v>
      </c>
      <c r="AT4" s="16" t="s">
        <v>53</v>
      </c>
      <c r="AU4" s="16" t="s">
        <v>54</v>
      </c>
    </row>
    <row r="5" spans="1:47" x14ac:dyDescent="0.25">
      <c r="A5" s="23">
        <v>42723</v>
      </c>
      <c r="B5" s="19" t="s">
        <v>616</v>
      </c>
      <c r="C5" s="21">
        <v>0</v>
      </c>
      <c r="D5" s="22">
        <v>2.5000000000000001E-2</v>
      </c>
      <c r="E5" s="1">
        <v>1</v>
      </c>
      <c r="F5" s="1" t="s">
        <v>194</v>
      </c>
      <c r="G5" s="24" t="s">
        <v>195</v>
      </c>
      <c r="S5" s="29">
        <v>3</v>
      </c>
      <c r="T5" s="29">
        <v>4</v>
      </c>
      <c r="U5" s="29">
        <v>7</v>
      </c>
      <c r="V5" s="29">
        <v>9</v>
      </c>
      <c r="W5" s="35">
        <f>T5+V5</f>
        <v>13</v>
      </c>
      <c r="AT5" s="30">
        <v>43.4</v>
      </c>
      <c r="AU5" s="30">
        <v>38.5</v>
      </c>
    </row>
    <row r="6" spans="1:47" x14ac:dyDescent="0.25">
      <c r="A6" s="23">
        <v>42723</v>
      </c>
      <c r="B6" s="39" t="s">
        <v>617</v>
      </c>
      <c r="C6" s="21">
        <v>0</v>
      </c>
      <c r="D6" s="22">
        <v>2.5000000000000001E-2</v>
      </c>
      <c r="E6" s="1">
        <v>1</v>
      </c>
      <c r="F6" s="1" t="s">
        <v>194</v>
      </c>
      <c r="G6" s="25" t="s">
        <v>196</v>
      </c>
      <c r="S6" s="29">
        <v>2</v>
      </c>
      <c r="T6" s="29">
        <v>2</v>
      </c>
      <c r="U6" s="29">
        <v>12</v>
      </c>
      <c r="V6" s="29">
        <v>19</v>
      </c>
      <c r="W6" s="35">
        <f t="shared" ref="W6:W69" si="0">T6+V6</f>
        <v>21</v>
      </c>
      <c r="AT6" s="31">
        <v>54.6</v>
      </c>
      <c r="AU6" s="31">
        <v>49.4</v>
      </c>
    </row>
    <row r="7" spans="1:47" x14ac:dyDescent="0.25">
      <c r="A7" s="23">
        <v>42723</v>
      </c>
      <c r="B7" s="20" t="s">
        <v>66</v>
      </c>
      <c r="C7" s="21">
        <v>0</v>
      </c>
      <c r="D7" s="21">
        <v>0.1</v>
      </c>
      <c r="E7" s="1">
        <v>1</v>
      </c>
      <c r="F7" s="1">
        <v>1</v>
      </c>
      <c r="G7" s="25" t="s">
        <v>197</v>
      </c>
      <c r="S7" s="29">
        <v>2</v>
      </c>
      <c r="T7" s="29">
        <v>3</v>
      </c>
      <c r="U7" s="29">
        <v>5</v>
      </c>
      <c r="V7" s="29">
        <v>7</v>
      </c>
      <c r="W7" s="35">
        <f t="shared" si="0"/>
        <v>10</v>
      </c>
      <c r="AT7" s="31">
        <v>50.6</v>
      </c>
      <c r="AU7" s="31">
        <v>45</v>
      </c>
    </row>
    <row r="8" spans="1:47" x14ac:dyDescent="0.25">
      <c r="A8" s="23">
        <v>42723</v>
      </c>
      <c r="B8" s="20" t="s">
        <v>67</v>
      </c>
      <c r="C8" s="21">
        <v>0.1</v>
      </c>
      <c r="D8" s="21">
        <v>0.3</v>
      </c>
      <c r="E8" s="1">
        <v>1</v>
      </c>
      <c r="F8" s="1">
        <v>1</v>
      </c>
      <c r="G8" s="25" t="s">
        <v>197</v>
      </c>
      <c r="S8" s="29">
        <v>3</v>
      </c>
      <c r="T8" s="29">
        <v>4</v>
      </c>
      <c r="U8" s="29">
        <v>3</v>
      </c>
      <c r="V8" s="29">
        <v>4</v>
      </c>
      <c r="W8" s="35">
        <f t="shared" si="0"/>
        <v>8</v>
      </c>
      <c r="AT8" s="31">
        <v>54.3</v>
      </c>
      <c r="AU8" s="31">
        <v>48.3</v>
      </c>
    </row>
    <row r="9" spans="1:47" x14ac:dyDescent="0.25">
      <c r="A9" s="23">
        <v>42723</v>
      </c>
      <c r="B9" s="20" t="s">
        <v>66</v>
      </c>
      <c r="C9" s="21">
        <v>0</v>
      </c>
      <c r="D9" s="21">
        <v>0.1</v>
      </c>
      <c r="E9" s="1">
        <v>1</v>
      </c>
      <c r="F9" s="1">
        <v>2</v>
      </c>
      <c r="G9" s="25" t="s">
        <v>197</v>
      </c>
      <c r="S9" s="29">
        <v>3</v>
      </c>
      <c r="T9" s="29">
        <v>4</v>
      </c>
      <c r="U9" s="29">
        <v>4</v>
      </c>
      <c r="V9" s="29">
        <v>6</v>
      </c>
      <c r="W9" s="35">
        <f t="shared" si="0"/>
        <v>10</v>
      </c>
      <c r="AT9" s="31">
        <v>42.3</v>
      </c>
      <c r="AU9" s="31">
        <v>37.6</v>
      </c>
    </row>
    <row r="10" spans="1:47" x14ac:dyDescent="0.25">
      <c r="A10" s="23">
        <v>42723</v>
      </c>
      <c r="B10" s="20" t="s">
        <v>67</v>
      </c>
      <c r="C10" s="21">
        <v>0.1</v>
      </c>
      <c r="D10" s="21">
        <v>0.3</v>
      </c>
      <c r="E10" s="1">
        <v>1</v>
      </c>
      <c r="F10" s="1">
        <v>2</v>
      </c>
      <c r="G10" s="25" t="s">
        <v>197</v>
      </c>
      <c r="S10" s="29">
        <v>2</v>
      </c>
      <c r="T10" s="29">
        <v>3</v>
      </c>
      <c r="U10" s="29">
        <v>2</v>
      </c>
      <c r="V10" s="29">
        <v>3</v>
      </c>
      <c r="W10" s="35">
        <f t="shared" si="0"/>
        <v>6</v>
      </c>
      <c r="AT10" s="31">
        <v>53.3</v>
      </c>
      <c r="AU10" s="31">
        <v>47.8</v>
      </c>
    </row>
    <row r="11" spans="1:47" x14ac:dyDescent="0.25">
      <c r="A11" s="23">
        <v>42723</v>
      </c>
      <c r="B11" s="20" t="s">
        <v>66</v>
      </c>
      <c r="C11" s="21">
        <v>0</v>
      </c>
      <c r="D11" s="21">
        <v>0.1</v>
      </c>
      <c r="E11" s="1">
        <v>1</v>
      </c>
      <c r="F11" s="1">
        <v>3</v>
      </c>
      <c r="G11" s="25" t="s">
        <v>197</v>
      </c>
      <c r="S11" s="29">
        <v>5</v>
      </c>
      <c r="T11" s="29">
        <v>6</v>
      </c>
      <c r="U11" s="29">
        <v>5</v>
      </c>
      <c r="V11" s="29">
        <v>7</v>
      </c>
      <c r="W11" s="35">
        <f t="shared" si="0"/>
        <v>13</v>
      </c>
      <c r="AT11" s="31">
        <v>39.6</v>
      </c>
      <c r="AU11" s="31">
        <v>35.700000000000003</v>
      </c>
    </row>
    <row r="12" spans="1:47" x14ac:dyDescent="0.25">
      <c r="A12" s="23">
        <v>42723</v>
      </c>
      <c r="B12" s="39" t="s">
        <v>67</v>
      </c>
      <c r="C12" s="21">
        <v>0.1</v>
      </c>
      <c r="D12" s="21">
        <v>0.3</v>
      </c>
      <c r="E12" s="1">
        <v>1</v>
      </c>
      <c r="F12" s="1">
        <v>3</v>
      </c>
      <c r="G12" s="25" t="s">
        <v>197</v>
      </c>
      <c r="S12" s="29">
        <v>3</v>
      </c>
      <c r="T12" s="29">
        <v>4</v>
      </c>
      <c r="U12" s="29">
        <v>3</v>
      </c>
      <c r="V12" s="29">
        <v>5</v>
      </c>
      <c r="W12" s="35">
        <f t="shared" si="0"/>
        <v>9</v>
      </c>
      <c r="AT12" s="31">
        <v>48.9</v>
      </c>
      <c r="AU12" s="31">
        <v>44</v>
      </c>
    </row>
    <row r="13" spans="1:47" x14ac:dyDescent="0.25">
      <c r="A13" s="23">
        <v>42723</v>
      </c>
      <c r="B13" s="39" t="s">
        <v>616</v>
      </c>
      <c r="C13" s="21">
        <v>0</v>
      </c>
      <c r="D13" s="22">
        <v>2.5000000000000001E-2</v>
      </c>
      <c r="E13" s="1">
        <v>2</v>
      </c>
      <c r="F13" s="1" t="s">
        <v>194</v>
      </c>
      <c r="G13" s="24" t="s">
        <v>195</v>
      </c>
      <c r="S13" s="29">
        <v>3</v>
      </c>
      <c r="T13" s="29">
        <v>4</v>
      </c>
      <c r="U13" s="29">
        <v>3</v>
      </c>
      <c r="V13" s="29">
        <v>5</v>
      </c>
      <c r="W13" s="35">
        <f t="shared" si="0"/>
        <v>9</v>
      </c>
      <c r="AT13" s="31">
        <v>44.4</v>
      </c>
      <c r="AU13" s="31">
        <v>39.700000000000003</v>
      </c>
    </row>
    <row r="14" spans="1:47" x14ac:dyDescent="0.25">
      <c r="A14" s="23">
        <v>42723</v>
      </c>
      <c r="B14" s="39" t="s">
        <v>617</v>
      </c>
      <c r="C14" s="21">
        <v>0</v>
      </c>
      <c r="D14" s="22">
        <v>2.5000000000000001E-2</v>
      </c>
      <c r="E14" s="1">
        <v>2</v>
      </c>
      <c r="F14" s="1" t="s">
        <v>194</v>
      </c>
      <c r="G14" s="25" t="s">
        <v>196</v>
      </c>
      <c r="S14" s="29">
        <v>2</v>
      </c>
      <c r="T14" s="29">
        <v>2</v>
      </c>
      <c r="U14" s="29">
        <v>4</v>
      </c>
      <c r="V14" s="29">
        <v>6</v>
      </c>
      <c r="W14" s="35">
        <f t="shared" si="0"/>
        <v>8</v>
      </c>
      <c r="AT14" s="31">
        <v>57.1</v>
      </c>
      <c r="AU14" s="31">
        <v>51.5</v>
      </c>
    </row>
    <row r="15" spans="1:47" x14ac:dyDescent="0.25">
      <c r="A15" s="23">
        <v>42723</v>
      </c>
      <c r="B15" s="39" t="s">
        <v>66</v>
      </c>
      <c r="C15" s="21">
        <v>0</v>
      </c>
      <c r="D15" s="21">
        <v>0.1</v>
      </c>
      <c r="E15" s="1">
        <v>2</v>
      </c>
      <c r="F15" s="1">
        <v>1</v>
      </c>
      <c r="G15" s="25" t="s">
        <v>197</v>
      </c>
      <c r="S15" s="29">
        <v>3</v>
      </c>
      <c r="T15" s="29">
        <v>5</v>
      </c>
      <c r="U15" s="29">
        <v>4</v>
      </c>
      <c r="V15" s="29">
        <v>6</v>
      </c>
      <c r="W15" s="35">
        <f t="shared" si="0"/>
        <v>11</v>
      </c>
      <c r="AT15" s="31">
        <v>46</v>
      </c>
      <c r="AU15" s="31">
        <v>42</v>
      </c>
    </row>
    <row r="16" spans="1:47" x14ac:dyDescent="0.25">
      <c r="A16" s="23">
        <v>42723</v>
      </c>
      <c r="B16" s="39" t="s">
        <v>67</v>
      </c>
      <c r="C16" s="21">
        <v>0.1</v>
      </c>
      <c r="D16" s="21">
        <v>0.3</v>
      </c>
      <c r="E16" s="1">
        <v>2</v>
      </c>
      <c r="F16" s="1">
        <v>1</v>
      </c>
      <c r="G16" s="25" t="s">
        <v>197</v>
      </c>
      <c r="S16" s="29">
        <v>2</v>
      </c>
      <c r="T16" s="29">
        <v>3</v>
      </c>
      <c r="U16" s="29">
        <v>4</v>
      </c>
      <c r="V16" s="29">
        <v>6</v>
      </c>
      <c r="W16" s="35">
        <f t="shared" si="0"/>
        <v>9</v>
      </c>
      <c r="AT16" s="31">
        <v>48.7</v>
      </c>
      <c r="AU16" s="31">
        <v>45.1</v>
      </c>
    </row>
    <row r="17" spans="1:47" x14ac:dyDescent="0.25">
      <c r="A17" s="23">
        <v>42723</v>
      </c>
      <c r="B17" s="39" t="s">
        <v>66</v>
      </c>
      <c r="C17" s="21">
        <v>0</v>
      </c>
      <c r="D17" s="21">
        <v>0.1</v>
      </c>
      <c r="E17" s="1">
        <v>2</v>
      </c>
      <c r="F17" s="1">
        <v>2</v>
      </c>
      <c r="G17" s="25" t="s">
        <v>197</v>
      </c>
      <c r="S17" s="29">
        <v>2</v>
      </c>
      <c r="T17" s="29">
        <v>2</v>
      </c>
      <c r="U17" s="29">
        <v>4</v>
      </c>
      <c r="V17" s="29">
        <v>6</v>
      </c>
      <c r="W17" s="35">
        <f t="shared" si="0"/>
        <v>8</v>
      </c>
      <c r="AT17" s="31">
        <v>48.9</v>
      </c>
      <c r="AU17" s="31">
        <v>44.7</v>
      </c>
    </row>
    <row r="18" spans="1:47" x14ac:dyDescent="0.25">
      <c r="A18" s="23">
        <v>42723</v>
      </c>
      <c r="B18" s="39" t="s">
        <v>67</v>
      </c>
      <c r="C18" s="21">
        <v>0.1</v>
      </c>
      <c r="D18" s="21">
        <v>0.3</v>
      </c>
      <c r="E18" s="1">
        <v>2</v>
      </c>
      <c r="F18" s="1">
        <v>2</v>
      </c>
      <c r="G18" s="25" t="s">
        <v>197</v>
      </c>
      <c r="S18" s="29">
        <v>2</v>
      </c>
      <c r="T18" s="29">
        <v>2</v>
      </c>
      <c r="U18" s="29">
        <v>3</v>
      </c>
      <c r="V18" s="29">
        <v>4</v>
      </c>
      <c r="W18" s="35">
        <f t="shared" si="0"/>
        <v>6</v>
      </c>
      <c r="AT18" s="31">
        <v>54.6</v>
      </c>
      <c r="AU18" s="31">
        <v>49.2</v>
      </c>
    </row>
    <row r="19" spans="1:47" x14ac:dyDescent="0.25">
      <c r="A19" s="23">
        <v>42723</v>
      </c>
      <c r="B19" s="39" t="s">
        <v>66</v>
      </c>
      <c r="C19" s="21">
        <v>0</v>
      </c>
      <c r="D19" s="21">
        <v>0.1</v>
      </c>
      <c r="E19" s="1">
        <v>2</v>
      </c>
      <c r="F19" s="1">
        <v>3</v>
      </c>
      <c r="G19" s="25" t="s">
        <v>197</v>
      </c>
      <c r="S19" s="29">
        <v>2</v>
      </c>
      <c r="T19" s="29">
        <v>2</v>
      </c>
      <c r="U19" s="29">
        <v>7</v>
      </c>
      <c r="V19" s="29">
        <v>10</v>
      </c>
      <c r="W19" s="35">
        <f t="shared" si="0"/>
        <v>12</v>
      </c>
      <c r="AT19" s="31">
        <v>56</v>
      </c>
      <c r="AU19" s="31">
        <v>50.5</v>
      </c>
    </row>
    <row r="20" spans="1:47" x14ac:dyDescent="0.25">
      <c r="A20" s="23">
        <v>42723</v>
      </c>
      <c r="B20" s="39" t="s">
        <v>67</v>
      </c>
      <c r="C20" s="21">
        <v>0.1</v>
      </c>
      <c r="D20" s="21">
        <v>0.3</v>
      </c>
      <c r="E20" s="1">
        <v>2</v>
      </c>
      <c r="F20" s="1">
        <v>3</v>
      </c>
      <c r="G20" s="25" t="s">
        <v>197</v>
      </c>
      <c r="S20" s="29">
        <v>2</v>
      </c>
      <c r="T20" s="29">
        <v>2</v>
      </c>
      <c r="U20" s="29">
        <v>4</v>
      </c>
      <c r="V20" s="29">
        <v>6</v>
      </c>
      <c r="W20" s="35">
        <f t="shared" si="0"/>
        <v>8</v>
      </c>
      <c r="AT20" s="31">
        <v>53</v>
      </c>
      <c r="AU20" s="31">
        <v>49.1</v>
      </c>
    </row>
    <row r="21" spans="1:47" x14ac:dyDescent="0.25">
      <c r="A21" s="23">
        <v>42723</v>
      </c>
      <c r="B21" s="39" t="s">
        <v>616</v>
      </c>
      <c r="C21" s="21">
        <v>0</v>
      </c>
      <c r="D21" s="22">
        <v>2.5000000000000001E-2</v>
      </c>
      <c r="E21" s="1">
        <v>3</v>
      </c>
      <c r="F21" s="1" t="s">
        <v>194</v>
      </c>
      <c r="G21" s="24" t="s">
        <v>195</v>
      </c>
      <c r="S21" s="29">
        <v>2</v>
      </c>
      <c r="T21" s="29">
        <v>2</v>
      </c>
      <c r="U21" s="29">
        <v>4</v>
      </c>
      <c r="V21" s="29">
        <v>6</v>
      </c>
      <c r="W21" s="35">
        <f t="shared" si="0"/>
        <v>8</v>
      </c>
      <c r="AT21" s="31">
        <v>37.799999999999997</v>
      </c>
      <c r="AU21" s="31">
        <v>35</v>
      </c>
    </row>
    <row r="22" spans="1:47" x14ac:dyDescent="0.25">
      <c r="A22" s="23">
        <v>42723</v>
      </c>
      <c r="B22" s="39" t="s">
        <v>617</v>
      </c>
      <c r="C22" s="21">
        <v>0</v>
      </c>
      <c r="D22" s="22">
        <v>2.5000000000000001E-2</v>
      </c>
      <c r="E22" s="1">
        <v>3</v>
      </c>
      <c r="F22" s="1" t="s">
        <v>194</v>
      </c>
      <c r="G22" s="25" t="s">
        <v>196</v>
      </c>
      <c r="S22" s="29">
        <v>2</v>
      </c>
      <c r="T22" s="29">
        <v>2</v>
      </c>
      <c r="U22" s="29">
        <v>7</v>
      </c>
      <c r="V22" s="29">
        <v>10</v>
      </c>
      <c r="W22" s="35">
        <f t="shared" si="0"/>
        <v>12</v>
      </c>
      <c r="AT22" s="31">
        <v>49.1</v>
      </c>
      <c r="AU22" s="31">
        <v>45.3</v>
      </c>
    </row>
    <row r="23" spans="1:47" x14ac:dyDescent="0.25">
      <c r="A23" s="23">
        <v>42723</v>
      </c>
      <c r="B23" s="39" t="s">
        <v>66</v>
      </c>
      <c r="C23" s="21">
        <v>0</v>
      </c>
      <c r="D23" s="21">
        <v>0.1</v>
      </c>
      <c r="E23" s="1">
        <v>3</v>
      </c>
      <c r="F23" s="1">
        <v>1</v>
      </c>
      <c r="G23" s="25" t="s">
        <v>197</v>
      </c>
      <c r="S23" s="29">
        <v>2</v>
      </c>
      <c r="T23" s="29">
        <v>2</v>
      </c>
      <c r="U23" s="29">
        <v>3</v>
      </c>
      <c r="V23" s="29">
        <v>4</v>
      </c>
      <c r="W23" s="35">
        <f t="shared" si="0"/>
        <v>6</v>
      </c>
      <c r="AT23" s="31">
        <v>44.2</v>
      </c>
      <c r="AU23" s="31">
        <v>39.9</v>
      </c>
    </row>
    <row r="24" spans="1:47" x14ac:dyDescent="0.25">
      <c r="A24" s="23">
        <v>42723</v>
      </c>
      <c r="B24" s="39" t="s">
        <v>67</v>
      </c>
      <c r="C24" s="21">
        <v>0.1</v>
      </c>
      <c r="D24" s="21">
        <v>0.3</v>
      </c>
      <c r="E24" s="1">
        <v>3</v>
      </c>
      <c r="F24" s="1">
        <v>1</v>
      </c>
      <c r="G24" s="25" t="s">
        <v>197</v>
      </c>
      <c r="S24" s="29">
        <v>2</v>
      </c>
      <c r="T24" s="29">
        <v>2</v>
      </c>
      <c r="U24" s="29">
        <v>2</v>
      </c>
      <c r="V24" s="29">
        <v>3</v>
      </c>
      <c r="W24" s="35">
        <f t="shared" si="0"/>
        <v>5</v>
      </c>
      <c r="AT24" s="31">
        <v>47.1</v>
      </c>
      <c r="AU24" s="31">
        <v>43.8</v>
      </c>
    </row>
    <row r="25" spans="1:47" x14ac:dyDescent="0.25">
      <c r="A25" s="23">
        <v>42723</v>
      </c>
      <c r="B25" s="39" t="s">
        <v>66</v>
      </c>
      <c r="C25" s="21">
        <v>0</v>
      </c>
      <c r="D25" s="21">
        <v>0.1</v>
      </c>
      <c r="E25" s="1">
        <v>3</v>
      </c>
      <c r="F25" s="1">
        <v>2</v>
      </c>
      <c r="G25" s="25" t="s">
        <v>197</v>
      </c>
      <c r="S25" s="29">
        <v>2</v>
      </c>
      <c r="T25" s="29">
        <v>2</v>
      </c>
      <c r="U25" s="29">
        <v>3</v>
      </c>
      <c r="V25" s="29">
        <v>4</v>
      </c>
      <c r="W25" s="35">
        <f t="shared" si="0"/>
        <v>6</v>
      </c>
      <c r="AT25" s="31">
        <v>36.4</v>
      </c>
      <c r="AU25" s="31">
        <v>34.9</v>
      </c>
    </row>
    <row r="26" spans="1:47" x14ac:dyDescent="0.25">
      <c r="A26" s="23">
        <v>42723</v>
      </c>
      <c r="B26" s="39" t="s">
        <v>67</v>
      </c>
      <c r="C26" s="21">
        <v>0.1</v>
      </c>
      <c r="D26" s="21">
        <v>0.3</v>
      </c>
      <c r="E26" s="1">
        <v>3</v>
      </c>
      <c r="F26" s="1">
        <v>2</v>
      </c>
      <c r="G26" s="25" t="s">
        <v>197</v>
      </c>
      <c r="S26" s="29">
        <v>2</v>
      </c>
      <c r="T26" s="29">
        <v>2</v>
      </c>
      <c r="U26" s="29">
        <v>2</v>
      </c>
      <c r="V26" s="29">
        <v>3</v>
      </c>
      <c r="W26" s="35">
        <f t="shared" si="0"/>
        <v>5</v>
      </c>
      <c r="AT26" s="31">
        <v>43</v>
      </c>
      <c r="AU26" s="31">
        <v>40.200000000000003</v>
      </c>
    </row>
    <row r="27" spans="1:47" x14ac:dyDescent="0.25">
      <c r="A27" s="23">
        <v>42723</v>
      </c>
      <c r="B27" s="39" t="s">
        <v>66</v>
      </c>
      <c r="C27" s="21">
        <v>0</v>
      </c>
      <c r="D27" s="21">
        <v>0.1</v>
      </c>
      <c r="E27" s="1">
        <v>3</v>
      </c>
      <c r="F27" s="1">
        <v>3</v>
      </c>
      <c r="G27" s="25" t="s">
        <v>197</v>
      </c>
      <c r="S27" s="29">
        <v>2</v>
      </c>
      <c r="T27" s="29">
        <v>2</v>
      </c>
      <c r="U27" s="29">
        <v>3</v>
      </c>
      <c r="V27" s="29">
        <v>5</v>
      </c>
      <c r="W27" s="35">
        <f t="shared" si="0"/>
        <v>7</v>
      </c>
      <c r="AT27" s="31">
        <v>40.1</v>
      </c>
      <c r="AU27" s="31">
        <v>36.5</v>
      </c>
    </row>
    <row r="28" spans="1:47" x14ac:dyDescent="0.25">
      <c r="A28" s="23">
        <v>42723</v>
      </c>
      <c r="B28" s="39" t="s">
        <v>67</v>
      </c>
      <c r="C28" s="21">
        <v>0.1</v>
      </c>
      <c r="D28" s="21">
        <v>0.3</v>
      </c>
      <c r="E28" s="1">
        <v>3</v>
      </c>
      <c r="F28" s="1">
        <v>3</v>
      </c>
      <c r="G28" s="25" t="s">
        <v>197</v>
      </c>
      <c r="S28" s="29">
        <v>2</v>
      </c>
      <c r="T28" s="29">
        <v>2</v>
      </c>
      <c r="U28" s="29">
        <v>2</v>
      </c>
      <c r="V28" s="29">
        <v>3</v>
      </c>
      <c r="W28" s="35">
        <f t="shared" si="0"/>
        <v>5</v>
      </c>
      <c r="AT28" s="31">
        <v>43.6</v>
      </c>
      <c r="AU28" s="31">
        <v>40.9</v>
      </c>
    </row>
    <row r="29" spans="1:47" x14ac:dyDescent="0.25">
      <c r="A29" s="23">
        <v>42723</v>
      </c>
      <c r="B29" s="39" t="s">
        <v>616</v>
      </c>
      <c r="C29" s="21">
        <v>0</v>
      </c>
      <c r="D29" s="22">
        <v>2.5000000000000001E-2</v>
      </c>
      <c r="E29" s="1">
        <v>4</v>
      </c>
      <c r="F29" s="1" t="s">
        <v>194</v>
      </c>
      <c r="G29" s="24" t="s">
        <v>195</v>
      </c>
      <c r="S29" s="29">
        <v>2</v>
      </c>
      <c r="T29" s="29">
        <v>2</v>
      </c>
      <c r="U29" s="29">
        <v>6</v>
      </c>
      <c r="V29" s="29">
        <v>8</v>
      </c>
      <c r="W29" s="35">
        <f t="shared" si="0"/>
        <v>10</v>
      </c>
      <c r="AT29" s="31">
        <v>42.7</v>
      </c>
      <c r="AU29" s="31">
        <v>38.200000000000003</v>
      </c>
    </row>
    <row r="30" spans="1:47" x14ac:dyDescent="0.25">
      <c r="A30" s="23">
        <v>42723</v>
      </c>
      <c r="B30" s="39" t="s">
        <v>617</v>
      </c>
      <c r="C30" s="21">
        <v>0</v>
      </c>
      <c r="D30" s="22">
        <v>2.5000000000000001E-2</v>
      </c>
      <c r="E30" s="1">
        <v>4</v>
      </c>
      <c r="F30" s="1" t="s">
        <v>194</v>
      </c>
      <c r="G30" s="25" t="s">
        <v>196</v>
      </c>
      <c r="S30" s="29">
        <v>2</v>
      </c>
      <c r="T30" s="29">
        <v>2</v>
      </c>
      <c r="U30" s="29">
        <v>7</v>
      </c>
      <c r="V30" s="29">
        <v>10</v>
      </c>
      <c r="W30" s="35">
        <f t="shared" si="0"/>
        <v>12</v>
      </c>
      <c r="AT30" s="31">
        <v>51.2</v>
      </c>
      <c r="AU30" s="31">
        <v>46.4</v>
      </c>
    </row>
    <row r="31" spans="1:47" x14ac:dyDescent="0.25">
      <c r="A31" s="23">
        <v>42723</v>
      </c>
      <c r="B31" s="39" t="s">
        <v>66</v>
      </c>
      <c r="C31" s="21">
        <v>0</v>
      </c>
      <c r="D31" s="21">
        <v>0.1</v>
      </c>
      <c r="E31" s="1">
        <v>4</v>
      </c>
      <c r="F31" s="1">
        <v>1</v>
      </c>
      <c r="G31" s="25" t="s">
        <v>197</v>
      </c>
      <c r="S31" s="29">
        <v>2</v>
      </c>
      <c r="T31" s="29">
        <v>2</v>
      </c>
      <c r="U31" s="29">
        <v>3</v>
      </c>
      <c r="V31" s="29">
        <v>5</v>
      </c>
      <c r="W31" s="35">
        <f t="shared" si="0"/>
        <v>7</v>
      </c>
      <c r="AT31" s="31">
        <v>44.8</v>
      </c>
      <c r="AU31" s="31">
        <v>40.1</v>
      </c>
    </row>
    <row r="32" spans="1:47" x14ac:dyDescent="0.25">
      <c r="A32" s="23">
        <v>42723</v>
      </c>
      <c r="B32" s="39" t="s">
        <v>67</v>
      </c>
      <c r="C32" s="21">
        <v>0.1</v>
      </c>
      <c r="D32" s="21">
        <v>0.3</v>
      </c>
      <c r="E32" s="1">
        <v>4</v>
      </c>
      <c r="F32" s="1">
        <v>1</v>
      </c>
      <c r="G32" s="25" t="s">
        <v>197</v>
      </c>
      <c r="S32" s="29">
        <v>2</v>
      </c>
      <c r="T32" s="29">
        <v>2</v>
      </c>
      <c r="U32" s="29">
        <v>5</v>
      </c>
      <c r="V32" s="29">
        <v>6</v>
      </c>
      <c r="W32" s="35">
        <f t="shared" si="0"/>
        <v>8</v>
      </c>
      <c r="AT32" s="31">
        <v>41.1</v>
      </c>
      <c r="AU32" s="31">
        <v>36.6</v>
      </c>
    </row>
    <row r="33" spans="1:47" x14ac:dyDescent="0.25">
      <c r="A33" s="23">
        <v>42723</v>
      </c>
      <c r="B33" s="39" t="s">
        <v>66</v>
      </c>
      <c r="C33" s="21">
        <v>0</v>
      </c>
      <c r="D33" s="21">
        <v>0.1</v>
      </c>
      <c r="E33" s="1">
        <v>4</v>
      </c>
      <c r="F33" s="1">
        <v>2</v>
      </c>
      <c r="G33" s="25" t="s">
        <v>197</v>
      </c>
      <c r="S33" s="29">
        <v>2</v>
      </c>
      <c r="T33" s="29">
        <v>2</v>
      </c>
      <c r="U33" s="29">
        <v>2</v>
      </c>
      <c r="V33" s="29">
        <v>3</v>
      </c>
      <c r="W33" s="35">
        <f t="shared" si="0"/>
        <v>5</v>
      </c>
      <c r="AT33" s="31">
        <v>49.5</v>
      </c>
      <c r="AU33" s="31">
        <v>44.6</v>
      </c>
    </row>
    <row r="34" spans="1:47" x14ac:dyDescent="0.25">
      <c r="A34" s="23">
        <v>42723</v>
      </c>
      <c r="B34" s="39" t="s">
        <v>67</v>
      </c>
      <c r="C34" s="21">
        <v>0.1</v>
      </c>
      <c r="D34" s="21">
        <v>0.3</v>
      </c>
      <c r="E34" s="1">
        <v>4</v>
      </c>
      <c r="F34" s="1">
        <v>2</v>
      </c>
      <c r="G34" s="25" t="s">
        <v>197</v>
      </c>
      <c r="S34" s="29">
        <v>2</v>
      </c>
      <c r="T34" s="29">
        <v>2</v>
      </c>
      <c r="U34" s="29">
        <v>6</v>
      </c>
      <c r="V34" s="29">
        <v>8</v>
      </c>
      <c r="W34" s="35">
        <f t="shared" si="0"/>
        <v>10</v>
      </c>
      <c r="AT34" s="31">
        <v>43.9</v>
      </c>
      <c r="AU34" s="31">
        <v>39.4</v>
      </c>
    </row>
    <row r="35" spans="1:47" x14ac:dyDescent="0.25">
      <c r="A35" s="23">
        <v>42723</v>
      </c>
      <c r="B35" s="39" t="s">
        <v>66</v>
      </c>
      <c r="C35" s="21">
        <v>0</v>
      </c>
      <c r="D35" s="21">
        <v>0.1</v>
      </c>
      <c r="E35" s="1">
        <v>4</v>
      </c>
      <c r="F35" s="1">
        <v>3</v>
      </c>
      <c r="G35" s="25" t="s">
        <v>197</v>
      </c>
      <c r="S35" s="29">
        <v>2</v>
      </c>
      <c r="T35" s="29">
        <v>2</v>
      </c>
      <c r="U35" s="31">
        <v>6</v>
      </c>
      <c r="V35" s="31">
        <v>8</v>
      </c>
      <c r="W35" s="35">
        <f t="shared" si="0"/>
        <v>10</v>
      </c>
      <c r="AT35" s="31">
        <v>46.1</v>
      </c>
      <c r="AU35" s="31">
        <v>41.4</v>
      </c>
    </row>
    <row r="36" spans="1:47" x14ac:dyDescent="0.25">
      <c r="A36" s="23">
        <v>42723</v>
      </c>
      <c r="B36" s="39" t="s">
        <v>67</v>
      </c>
      <c r="C36" s="21">
        <v>0.1</v>
      </c>
      <c r="D36" s="21">
        <v>0.3</v>
      </c>
      <c r="E36" s="1">
        <v>4</v>
      </c>
      <c r="F36" s="1">
        <v>3</v>
      </c>
      <c r="G36" s="25" t="s">
        <v>197</v>
      </c>
      <c r="S36" s="29">
        <v>2</v>
      </c>
      <c r="T36" s="29">
        <v>2</v>
      </c>
      <c r="U36" s="31">
        <v>3</v>
      </c>
      <c r="V36" s="31">
        <v>4</v>
      </c>
      <c r="W36" s="35">
        <f t="shared" si="0"/>
        <v>6</v>
      </c>
      <c r="AT36" s="31">
        <v>46.6</v>
      </c>
      <c r="AU36" s="31">
        <v>42.3</v>
      </c>
    </row>
    <row r="37" spans="1:47" x14ac:dyDescent="0.25">
      <c r="A37" s="23">
        <v>42723</v>
      </c>
      <c r="B37" s="39" t="s">
        <v>616</v>
      </c>
      <c r="C37" s="21">
        <v>0</v>
      </c>
      <c r="D37" s="22">
        <v>2.5000000000000001E-2</v>
      </c>
      <c r="E37" s="1">
        <v>5</v>
      </c>
      <c r="F37" s="1" t="s">
        <v>194</v>
      </c>
      <c r="G37" s="24" t="s">
        <v>195</v>
      </c>
      <c r="S37" s="29">
        <v>2</v>
      </c>
      <c r="T37" s="29">
        <v>2</v>
      </c>
      <c r="U37" s="31">
        <v>5</v>
      </c>
      <c r="V37" s="31">
        <v>6</v>
      </c>
      <c r="W37" s="35">
        <f t="shared" si="0"/>
        <v>8</v>
      </c>
      <c r="AT37" s="31">
        <v>34.700000000000003</v>
      </c>
      <c r="AU37" s="31">
        <v>31.2</v>
      </c>
    </row>
    <row r="38" spans="1:47" x14ac:dyDescent="0.25">
      <c r="A38" s="23">
        <v>42723</v>
      </c>
      <c r="B38" s="39" t="s">
        <v>617</v>
      </c>
      <c r="C38" s="21">
        <v>0</v>
      </c>
      <c r="D38" s="22">
        <v>2.5000000000000001E-2</v>
      </c>
      <c r="E38" s="1">
        <v>5</v>
      </c>
      <c r="F38" s="1" t="s">
        <v>194</v>
      </c>
      <c r="G38" s="25" t="s">
        <v>196</v>
      </c>
      <c r="S38" s="29">
        <v>2</v>
      </c>
      <c r="T38" s="29">
        <v>2</v>
      </c>
      <c r="U38" s="31">
        <v>6</v>
      </c>
      <c r="V38" s="31">
        <v>9</v>
      </c>
      <c r="W38" s="35">
        <f t="shared" si="0"/>
        <v>11</v>
      </c>
      <c r="AT38" s="31">
        <v>43.3</v>
      </c>
      <c r="AU38" s="31">
        <v>39.1</v>
      </c>
    </row>
    <row r="39" spans="1:47" x14ac:dyDescent="0.25">
      <c r="A39" s="23">
        <v>42723</v>
      </c>
      <c r="B39" s="39" t="s">
        <v>616</v>
      </c>
      <c r="C39" s="21">
        <v>0</v>
      </c>
      <c r="D39" s="22">
        <v>2.5000000000000001E-2</v>
      </c>
      <c r="E39" s="1">
        <v>6</v>
      </c>
      <c r="F39" s="1" t="s">
        <v>194</v>
      </c>
      <c r="G39" s="24" t="s">
        <v>195</v>
      </c>
      <c r="S39" s="29">
        <v>2</v>
      </c>
      <c r="T39" s="29">
        <v>2</v>
      </c>
      <c r="U39" s="31">
        <v>7</v>
      </c>
      <c r="V39" s="31">
        <v>8</v>
      </c>
      <c r="W39" s="35">
        <f t="shared" si="0"/>
        <v>10</v>
      </c>
      <c r="AT39" s="31">
        <v>28.8</v>
      </c>
      <c r="AU39" s="31">
        <v>26</v>
      </c>
    </row>
    <row r="40" spans="1:47" x14ac:dyDescent="0.25">
      <c r="A40" s="23">
        <v>42723</v>
      </c>
      <c r="B40" s="39" t="s">
        <v>617</v>
      </c>
      <c r="C40" s="21">
        <v>0</v>
      </c>
      <c r="D40" s="22">
        <v>2.5000000000000001E-2</v>
      </c>
      <c r="E40" s="1">
        <v>6</v>
      </c>
      <c r="F40" s="1" t="s">
        <v>194</v>
      </c>
      <c r="G40" s="25" t="s">
        <v>196</v>
      </c>
      <c r="S40" s="29">
        <v>2</v>
      </c>
      <c r="T40" s="29">
        <v>2</v>
      </c>
      <c r="U40" s="31">
        <v>8</v>
      </c>
      <c r="V40" s="31">
        <v>11</v>
      </c>
      <c r="W40" s="35">
        <f t="shared" si="0"/>
        <v>13</v>
      </c>
      <c r="AT40" s="31">
        <v>39.9</v>
      </c>
      <c r="AU40" s="31">
        <v>36.6</v>
      </c>
    </row>
    <row r="41" spans="1:47" x14ac:dyDescent="0.25">
      <c r="A41" s="23">
        <v>42723</v>
      </c>
      <c r="B41" s="39" t="s">
        <v>66</v>
      </c>
      <c r="C41" s="21">
        <v>0</v>
      </c>
      <c r="D41" s="21">
        <v>0.1</v>
      </c>
      <c r="E41" s="1">
        <v>6</v>
      </c>
      <c r="F41" s="1">
        <v>1</v>
      </c>
      <c r="G41" s="25" t="s">
        <v>197</v>
      </c>
      <c r="S41" s="29">
        <v>2</v>
      </c>
      <c r="T41" s="29">
        <v>2</v>
      </c>
      <c r="U41" s="31">
        <v>5</v>
      </c>
      <c r="V41" s="31">
        <v>6</v>
      </c>
      <c r="W41" s="35">
        <f t="shared" si="0"/>
        <v>8</v>
      </c>
      <c r="AT41" s="31">
        <v>30.3</v>
      </c>
      <c r="AU41" s="31">
        <v>27.4</v>
      </c>
    </row>
    <row r="42" spans="1:47" x14ac:dyDescent="0.25">
      <c r="A42" s="23">
        <v>42723</v>
      </c>
      <c r="B42" s="39" t="s">
        <v>67</v>
      </c>
      <c r="C42" s="21">
        <v>0.1</v>
      </c>
      <c r="D42" s="21">
        <v>0.3</v>
      </c>
      <c r="E42" s="1">
        <v>6</v>
      </c>
      <c r="F42" s="1">
        <v>1</v>
      </c>
      <c r="G42" s="25" t="s">
        <v>197</v>
      </c>
      <c r="S42" s="29">
        <v>2</v>
      </c>
      <c r="T42" s="29">
        <v>2</v>
      </c>
      <c r="U42" s="31">
        <v>3</v>
      </c>
      <c r="V42" s="31">
        <v>4</v>
      </c>
      <c r="W42" s="35">
        <f t="shared" si="0"/>
        <v>6</v>
      </c>
      <c r="AT42" s="31">
        <v>32.5</v>
      </c>
      <c r="AU42" s="31">
        <v>29.6</v>
      </c>
    </row>
    <row r="43" spans="1:47" x14ac:dyDescent="0.25">
      <c r="A43" s="23">
        <v>42723</v>
      </c>
      <c r="B43" s="39" t="s">
        <v>66</v>
      </c>
      <c r="C43" s="21">
        <v>0</v>
      </c>
      <c r="D43" s="21">
        <v>0.1</v>
      </c>
      <c r="E43" s="1">
        <v>6</v>
      </c>
      <c r="F43" s="1">
        <v>2</v>
      </c>
      <c r="G43" s="25" t="s">
        <v>197</v>
      </c>
      <c r="S43" s="29">
        <v>2</v>
      </c>
      <c r="T43" s="29">
        <v>2</v>
      </c>
      <c r="U43" s="31">
        <v>3</v>
      </c>
      <c r="V43" s="31">
        <v>4</v>
      </c>
      <c r="W43" s="35">
        <f t="shared" si="0"/>
        <v>6</v>
      </c>
      <c r="AT43" s="31">
        <v>30.7</v>
      </c>
      <c r="AU43" s="31">
        <v>27.8</v>
      </c>
    </row>
    <row r="44" spans="1:47" x14ac:dyDescent="0.25">
      <c r="A44" s="23">
        <v>42723</v>
      </c>
      <c r="B44" s="39" t="s">
        <v>67</v>
      </c>
      <c r="C44" s="21">
        <v>0.1</v>
      </c>
      <c r="D44" s="21">
        <v>0.3</v>
      </c>
      <c r="E44" s="1">
        <v>6</v>
      </c>
      <c r="F44" s="1">
        <v>2</v>
      </c>
      <c r="G44" s="25" t="s">
        <v>197</v>
      </c>
      <c r="S44" s="29">
        <v>2</v>
      </c>
      <c r="T44" s="29">
        <v>2</v>
      </c>
      <c r="U44" s="31">
        <v>3</v>
      </c>
      <c r="V44" s="31">
        <v>4</v>
      </c>
      <c r="W44" s="35">
        <f t="shared" si="0"/>
        <v>6</v>
      </c>
      <c r="AT44" s="31">
        <v>33.6</v>
      </c>
      <c r="AU44" s="31">
        <v>30.6</v>
      </c>
    </row>
    <row r="45" spans="1:47" x14ac:dyDescent="0.25">
      <c r="A45" s="23">
        <v>42723</v>
      </c>
      <c r="B45" s="39" t="s">
        <v>66</v>
      </c>
      <c r="C45" s="21">
        <v>0</v>
      </c>
      <c r="D45" s="21">
        <v>0.1</v>
      </c>
      <c r="E45" s="1">
        <v>6</v>
      </c>
      <c r="F45" s="1">
        <v>3</v>
      </c>
      <c r="G45" s="25" t="s">
        <v>197</v>
      </c>
      <c r="S45" s="29">
        <v>2</v>
      </c>
      <c r="T45" s="29">
        <v>2</v>
      </c>
      <c r="U45" s="31">
        <v>3</v>
      </c>
      <c r="V45" s="31">
        <v>3</v>
      </c>
      <c r="W45" s="35">
        <f t="shared" si="0"/>
        <v>5</v>
      </c>
      <c r="AT45" s="31">
        <v>31.6</v>
      </c>
      <c r="AU45" s="31">
        <v>28.6</v>
      </c>
    </row>
    <row r="46" spans="1:47" x14ac:dyDescent="0.25">
      <c r="A46" s="23">
        <v>42723</v>
      </c>
      <c r="B46" s="39" t="s">
        <v>67</v>
      </c>
      <c r="C46" s="21">
        <v>0.1</v>
      </c>
      <c r="D46" s="21">
        <v>0.3</v>
      </c>
      <c r="E46" s="1">
        <v>6</v>
      </c>
      <c r="F46" s="1">
        <v>3</v>
      </c>
      <c r="G46" s="25" t="s">
        <v>197</v>
      </c>
      <c r="S46" s="29">
        <v>2</v>
      </c>
      <c r="T46" s="29">
        <v>2</v>
      </c>
      <c r="U46" s="29">
        <v>2</v>
      </c>
      <c r="V46" s="31">
        <v>2</v>
      </c>
      <c r="W46" s="35">
        <f t="shared" si="0"/>
        <v>4</v>
      </c>
      <c r="AT46" s="31">
        <v>34.4</v>
      </c>
      <c r="AU46" s="31">
        <v>31.5</v>
      </c>
    </row>
    <row r="47" spans="1:47" x14ac:dyDescent="0.25">
      <c r="A47" s="23">
        <v>42738</v>
      </c>
      <c r="B47" s="39" t="s">
        <v>616</v>
      </c>
      <c r="C47" s="21">
        <v>0</v>
      </c>
      <c r="D47" s="22">
        <v>2.5000000000000001E-2</v>
      </c>
      <c r="E47" s="1">
        <v>1</v>
      </c>
      <c r="F47" s="1" t="s">
        <v>194</v>
      </c>
      <c r="G47" s="24" t="s">
        <v>195</v>
      </c>
      <c r="S47" s="29">
        <v>13</v>
      </c>
      <c r="T47" s="31">
        <v>18</v>
      </c>
      <c r="U47" s="31">
        <v>10</v>
      </c>
      <c r="V47" s="31">
        <v>13</v>
      </c>
      <c r="W47" s="35">
        <f t="shared" si="0"/>
        <v>31</v>
      </c>
      <c r="AT47" s="31">
        <v>41.8</v>
      </c>
      <c r="AU47" s="31">
        <v>37.200000000000003</v>
      </c>
    </row>
    <row r="48" spans="1:47" x14ac:dyDescent="0.25">
      <c r="A48" s="23">
        <v>42738</v>
      </c>
      <c r="B48" s="39" t="s">
        <v>617</v>
      </c>
      <c r="C48" s="21">
        <v>0</v>
      </c>
      <c r="D48" s="22">
        <v>2.5000000000000001E-2</v>
      </c>
      <c r="E48" s="1">
        <v>1</v>
      </c>
      <c r="F48" s="1" t="s">
        <v>194</v>
      </c>
      <c r="G48" s="25" t="s">
        <v>196</v>
      </c>
      <c r="S48" s="29">
        <v>2</v>
      </c>
      <c r="T48" s="29">
        <v>2</v>
      </c>
      <c r="U48" s="31">
        <v>13</v>
      </c>
      <c r="V48" s="31">
        <v>18</v>
      </c>
      <c r="W48" s="35">
        <f t="shared" si="0"/>
        <v>20</v>
      </c>
      <c r="AT48" s="31">
        <v>48.8</v>
      </c>
      <c r="AU48" s="31">
        <v>43.8</v>
      </c>
    </row>
    <row r="49" spans="1:47" x14ac:dyDescent="0.25">
      <c r="A49" s="23">
        <v>42738</v>
      </c>
      <c r="B49" s="39" t="s">
        <v>66</v>
      </c>
      <c r="C49" s="21">
        <v>0</v>
      </c>
      <c r="D49" s="21">
        <v>0.1</v>
      </c>
      <c r="E49" s="1">
        <v>1</v>
      </c>
      <c r="F49" s="1">
        <v>1</v>
      </c>
      <c r="G49" s="25" t="s">
        <v>197</v>
      </c>
      <c r="S49" s="29">
        <v>5</v>
      </c>
      <c r="T49" s="31">
        <v>8</v>
      </c>
      <c r="U49" s="31">
        <v>6</v>
      </c>
      <c r="V49" s="31">
        <v>8</v>
      </c>
      <c r="W49" s="35">
        <f t="shared" si="0"/>
        <v>16</v>
      </c>
      <c r="AT49" s="31">
        <v>48.7</v>
      </c>
      <c r="AU49" s="31">
        <v>42.8</v>
      </c>
    </row>
    <row r="50" spans="1:47" x14ac:dyDescent="0.25">
      <c r="A50" s="23">
        <v>42738</v>
      </c>
      <c r="B50" s="39" t="s">
        <v>67</v>
      </c>
      <c r="C50" s="21">
        <v>0.1</v>
      </c>
      <c r="D50" s="21">
        <v>0.3</v>
      </c>
      <c r="E50" s="1">
        <v>1</v>
      </c>
      <c r="F50" s="1">
        <v>1</v>
      </c>
      <c r="G50" s="25" t="s">
        <v>197</v>
      </c>
      <c r="S50" s="29">
        <v>5</v>
      </c>
      <c r="T50" s="31">
        <v>7</v>
      </c>
      <c r="U50" s="31">
        <v>3</v>
      </c>
      <c r="V50" s="31">
        <v>5</v>
      </c>
      <c r="W50" s="35">
        <f t="shared" si="0"/>
        <v>12</v>
      </c>
      <c r="AT50" s="31">
        <v>53.7</v>
      </c>
      <c r="AU50" s="31">
        <v>47.3</v>
      </c>
    </row>
    <row r="51" spans="1:47" x14ac:dyDescent="0.25">
      <c r="A51" s="23">
        <v>42738</v>
      </c>
      <c r="B51" s="39" t="s">
        <v>66</v>
      </c>
      <c r="C51" s="21">
        <v>0</v>
      </c>
      <c r="D51" s="21">
        <v>0.1</v>
      </c>
      <c r="E51" s="1">
        <v>1</v>
      </c>
      <c r="F51" s="1">
        <v>2</v>
      </c>
      <c r="G51" s="25" t="s">
        <v>197</v>
      </c>
      <c r="S51" s="29">
        <v>26</v>
      </c>
      <c r="T51" s="31">
        <v>35</v>
      </c>
      <c r="U51" s="31">
        <v>15</v>
      </c>
      <c r="V51" s="31">
        <v>20</v>
      </c>
      <c r="W51" s="35">
        <f t="shared" si="0"/>
        <v>55</v>
      </c>
      <c r="AT51" s="31">
        <v>37.799999999999997</v>
      </c>
      <c r="AU51" s="31">
        <v>33.799999999999997</v>
      </c>
    </row>
    <row r="52" spans="1:47" x14ac:dyDescent="0.25">
      <c r="A52" s="23">
        <v>42738</v>
      </c>
      <c r="B52" s="39" t="s">
        <v>67</v>
      </c>
      <c r="C52" s="21">
        <v>0.1</v>
      </c>
      <c r="D52" s="21">
        <v>0.3</v>
      </c>
      <c r="E52" s="1">
        <v>1</v>
      </c>
      <c r="F52" s="1">
        <v>2</v>
      </c>
      <c r="G52" s="25" t="s">
        <v>197</v>
      </c>
      <c r="S52" s="29">
        <v>12</v>
      </c>
      <c r="T52" s="31">
        <v>17</v>
      </c>
      <c r="U52" s="31">
        <v>5</v>
      </c>
      <c r="V52" s="31">
        <v>8</v>
      </c>
      <c r="W52" s="35">
        <f t="shared" si="0"/>
        <v>25</v>
      </c>
      <c r="AT52" s="31">
        <v>44</v>
      </c>
      <c r="AU52" s="31">
        <v>39.1</v>
      </c>
    </row>
    <row r="53" spans="1:47" x14ac:dyDescent="0.25">
      <c r="A53" s="23">
        <v>42738</v>
      </c>
      <c r="B53" s="39" t="s">
        <v>66</v>
      </c>
      <c r="C53" s="21">
        <v>0</v>
      </c>
      <c r="D53" s="21">
        <v>0.1</v>
      </c>
      <c r="E53" s="1">
        <v>1</v>
      </c>
      <c r="F53" s="1">
        <v>3</v>
      </c>
      <c r="G53" s="25" t="s">
        <v>197</v>
      </c>
      <c r="S53" s="29">
        <v>7</v>
      </c>
      <c r="T53" s="31">
        <v>10</v>
      </c>
      <c r="U53" s="31">
        <v>3</v>
      </c>
      <c r="V53" s="31">
        <v>4</v>
      </c>
      <c r="W53" s="35">
        <f t="shared" si="0"/>
        <v>14</v>
      </c>
      <c r="AT53" s="31">
        <v>38.1</v>
      </c>
      <c r="AU53" s="31">
        <v>34</v>
      </c>
    </row>
    <row r="54" spans="1:47" x14ac:dyDescent="0.25">
      <c r="A54" s="23">
        <v>42738</v>
      </c>
      <c r="B54" s="39" t="s">
        <v>67</v>
      </c>
      <c r="C54" s="21">
        <v>0.1</v>
      </c>
      <c r="D54" s="21">
        <v>0.3</v>
      </c>
      <c r="E54" s="1">
        <v>1</v>
      </c>
      <c r="F54" s="1">
        <v>3</v>
      </c>
      <c r="G54" s="25" t="s">
        <v>197</v>
      </c>
      <c r="S54" s="29">
        <v>6</v>
      </c>
      <c r="T54" s="31">
        <v>8</v>
      </c>
      <c r="U54" s="31">
        <v>4</v>
      </c>
      <c r="V54" s="31">
        <v>5</v>
      </c>
      <c r="W54" s="35">
        <f t="shared" si="0"/>
        <v>13</v>
      </c>
      <c r="AT54" s="31">
        <v>43.4</v>
      </c>
      <c r="AU54" s="31">
        <v>38.799999999999997</v>
      </c>
    </row>
    <row r="55" spans="1:47" x14ac:dyDescent="0.25">
      <c r="A55" s="23">
        <v>42738</v>
      </c>
      <c r="B55" s="39" t="s">
        <v>616</v>
      </c>
      <c r="C55" s="21">
        <v>0</v>
      </c>
      <c r="D55" s="22">
        <v>2.5000000000000001E-2</v>
      </c>
      <c r="E55" s="1">
        <v>2</v>
      </c>
      <c r="F55" s="1" t="s">
        <v>194</v>
      </c>
      <c r="G55" s="24" t="s">
        <v>195</v>
      </c>
      <c r="S55" s="29">
        <v>4</v>
      </c>
      <c r="T55" s="29">
        <v>6</v>
      </c>
      <c r="U55" s="29">
        <v>5</v>
      </c>
      <c r="V55" s="29">
        <v>7</v>
      </c>
      <c r="W55" s="35">
        <f t="shared" si="0"/>
        <v>13</v>
      </c>
      <c r="AT55" s="31">
        <v>42.5</v>
      </c>
      <c r="AU55" s="31">
        <v>37.6</v>
      </c>
    </row>
    <row r="56" spans="1:47" x14ac:dyDescent="0.25">
      <c r="A56" s="23">
        <v>42738</v>
      </c>
      <c r="B56" s="39" t="s">
        <v>617</v>
      </c>
      <c r="C56" s="21">
        <v>0</v>
      </c>
      <c r="D56" s="22">
        <v>2.5000000000000001E-2</v>
      </c>
      <c r="E56" s="1">
        <v>2</v>
      </c>
      <c r="F56" s="1" t="s">
        <v>194</v>
      </c>
      <c r="G56" s="25" t="s">
        <v>196</v>
      </c>
      <c r="S56" s="29">
        <v>2</v>
      </c>
      <c r="T56" s="29">
        <v>2</v>
      </c>
      <c r="U56" s="29">
        <v>11</v>
      </c>
      <c r="V56" s="29">
        <v>17</v>
      </c>
      <c r="W56" s="35">
        <f t="shared" si="0"/>
        <v>19</v>
      </c>
      <c r="AT56" s="31">
        <v>58.7</v>
      </c>
      <c r="AU56" s="31">
        <v>52.9</v>
      </c>
    </row>
    <row r="57" spans="1:47" x14ac:dyDescent="0.25">
      <c r="A57" s="23">
        <v>42738</v>
      </c>
      <c r="B57" s="39" t="s">
        <v>66</v>
      </c>
      <c r="C57" s="21">
        <v>0</v>
      </c>
      <c r="D57" s="21">
        <v>0.1</v>
      </c>
      <c r="E57" s="1">
        <v>2</v>
      </c>
      <c r="F57" s="1">
        <v>1</v>
      </c>
      <c r="G57" s="25" t="s">
        <v>197</v>
      </c>
      <c r="S57" s="29">
        <v>27</v>
      </c>
      <c r="T57" s="29">
        <v>38</v>
      </c>
      <c r="U57" s="29">
        <v>23</v>
      </c>
      <c r="V57" s="29">
        <v>32</v>
      </c>
      <c r="W57" s="35">
        <f t="shared" si="0"/>
        <v>70</v>
      </c>
      <c r="AT57" s="31">
        <v>43.9</v>
      </c>
      <c r="AU57" s="31">
        <v>39.1</v>
      </c>
    </row>
    <row r="58" spans="1:47" x14ac:dyDescent="0.25">
      <c r="A58" s="23">
        <v>42738</v>
      </c>
      <c r="B58" s="39" t="s">
        <v>67</v>
      </c>
      <c r="C58" s="21">
        <v>0.1</v>
      </c>
      <c r="D58" s="21">
        <v>0.3</v>
      </c>
      <c r="E58" s="1">
        <v>2</v>
      </c>
      <c r="F58" s="1">
        <v>1</v>
      </c>
      <c r="G58" s="25" t="s">
        <v>197</v>
      </c>
      <c r="S58" s="29">
        <v>7</v>
      </c>
      <c r="T58" s="29">
        <v>10</v>
      </c>
      <c r="U58" s="29">
        <v>6</v>
      </c>
      <c r="V58" s="29">
        <v>9</v>
      </c>
      <c r="W58" s="35">
        <f t="shared" si="0"/>
        <v>19</v>
      </c>
      <c r="AT58" s="31">
        <v>47.1</v>
      </c>
      <c r="AU58" s="31">
        <v>42.2</v>
      </c>
    </row>
    <row r="59" spans="1:47" x14ac:dyDescent="0.25">
      <c r="A59" s="23">
        <v>42738</v>
      </c>
      <c r="B59" s="39" t="s">
        <v>66</v>
      </c>
      <c r="C59" s="21">
        <v>0</v>
      </c>
      <c r="D59" s="21">
        <v>0.1</v>
      </c>
      <c r="E59" s="1">
        <v>2</v>
      </c>
      <c r="F59" s="1">
        <v>2</v>
      </c>
      <c r="G59" s="25" t="s">
        <v>197</v>
      </c>
      <c r="S59" s="29">
        <v>5</v>
      </c>
      <c r="T59" s="29">
        <v>7</v>
      </c>
      <c r="U59" s="29">
        <v>4</v>
      </c>
      <c r="V59" s="29">
        <v>5</v>
      </c>
      <c r="W59" s="35">
        <f t="shared" si="0"/>
        <v>12</v>
      </c>
      <c r="AT59" s="31">
        <v>48.8</v>
      </c>
      <c r="AU59" s="31">
        <v>43.5</v>
      </c>
    </row>
    <row r="60" spans="1:47" x14ac:dyDescent="0.25">
      <c r="A60" s="23">
        <v>42738</v>
      </c>
      <c r="B60" s="39" t="s">
        <v>67</v>
      </c>
      <c r="C60" s="21">
        <v>0.1</v>
      </c>
      <c r="D60" s="21">
        <v>0.3</v>
      </c>
      <c r="E60" s="1">
        <v>2</v>
      </c>
      <c r="F60" s="1">
        <v>2</v>
      </c>
      <c r="G60" s="25" t="s">
        <v>197</v>
      </c>
      <c r="S60" s="29">
        <v>4</v>
      </c>
      <c r="T60" s="29">
        <v>5</v>
      </c>
      <c r="U60" s="29">
        <v>3</v>
      </c>
      <c r="V60" s="29">
        <v>4</v>
      </c>
      <c r="W60" s="35">
        <f t="shared" si="0"/>
        <v>9</v>
      </c>
      <c r="AT60" s="31">
        <v>50.8</v>
      </c>
      <c r="AU60" s="31">
        <v>45.2</v>
      </c>
    </row>
    <row r="61" spans="1:47" x14ac:dyDescent="0.25">
      <c r="A61" s="23">
        <v>42738</v>
      </c>
      <c r="B61" s="39" t="s">
        <v>66</v>
      </c>
      <c r="C61" s="21">
        <v>0</v>
      </c>
      <c r="D61" s="21">
        <v>0.1</v>
      </c>
      <c r="E61" s="1">
        <v>2</v>
      </c>
      <c r="F61" s="1">
        <v>3</v>
      </c>
      <c r="G61" s="25" t="s">
        <v>197</v>
      </c>
      <c r="S61" s="29">
        <v>43</v>
      </c>
      <c r="T61" s="29">
        <v>61</v>
      </c>
      <c r="U61" s="29">
        <v>42</v>
      </c>
      <c r="V61" s="29">
        <v>60</v>
      </c>
      <c r="W61" s="35">
        <f t="shared" si="0"/>
        <v>121</v>
      </c>
      <c r="AT61" s="31">
        <v>48.2</v>
      </c>
      <c r="AU61" s="31">
        <v>42.7</v>
      </c>
    </row>
    <row r="62" spans="1:47" x14ac:dyDescent="0.25">
      <c r="A62" s="23">
        <v>42738</v>
      </c>
      <c r="B62" s="39" t="s">
        <v>67</v>
      </c>
      <c r="C62" s="21">
        <v>0.1</v>
      </c>
      <c r="D62" s="21">
        <v>0.3</v>
      </c>
      <c r="E62" s="1">
        <v>2</v>
      </c>
      <c r="F62" s="1">
        <v>3</v>
      </c>
      <c r="G62" s="25" t="s">
        <v>197</v>
      </c>
      <c r="S62" s="29">
        <v>26</v>
      </c>
      <c r="T62" s="29">
        <v>38</v>
      </c>
      <c r="U62" s="29">
        <v>24</v>
      </c>
      <c r="V62" s="29">
        <v>35</v>
      </c>
      <c r="W62" s="35">
        <f t="shared" si="0"/>
        <v>73</v>
      </c>
      <c r="AT62" s="31">
        <v>50.9</v>
      </c>
      <c r="AU62" s="31">
        <v>45.1</v>
      </c>
    </row>
    <row r="63" spans="1:47" x14ac:dyDescent="0.25">
      <c r="A63" s="23">
        <v>42738</v>
      </c>
      <c r="B63" s="39" t="s">
        <v>616</v>
      </c>
      <c r="C63" s="21">
        <v>0</v>
      </c>
      <c r="D63" s="22">
        <v>2.5000000000000001E-2</v>
      </c>
      <c r="E63" s="1">
        <v>3</v>
      </c>
      <c r="F63" s="1" t="s">
        <v>194</v>
      </c>
      <c r="G63" s="24" t="s">
        <v>195</v>
      </c>
      <c r="S63" s="29">
        <v>2</v>
      </c>
      <c r="T63" s="29">
        <v>2</v>
      </c>
      <c r="U63" s="29">
        <v>4</v>
      </c>
      <c r="V63" s="29">
        <v>6</v>
      </c>
      <c r="W63" s="35">
        <f t="shared" si="0"/>
        <v>8</v>
      </c>
      <c r="AT63" s="31">
        <v>39.700000000000003</v>
      </c>
      <c r="AU63" s="31">
        <v>35.6</v>
      </c>
    </row>
    <row r="64" spans="1:47" x14ac:dyDescent="0.25">
      <c r="A64" s="23">
        <v>42738</v>
      </c>
      <c r="B64" s="39" t="s">
        <v>617</v>
      </c>
      <c r="C64" s="21">
        <v>0</v>
      </c>
      <c r="D64" s="22">
        <v>2.5000000000000001E-2</v>
      </c>
      <c r="E64" s="1">
        <v>3</v>
      </c>
      <c r="F64" s="1" t="s">
        <v>194</v>
      </c>
      <c r="G64" s="25" t="s">
        <v>196</v>
      </c>
      <c r="S64" s="29">
        <v>2</v>
      </c>
      <c r="T64" s="29">
        <v>2</v>
      </c>
      <c r="U64" s="29">
        <v>6</v>
      </c>
      <c r="V64" s="29">
        <v>9</v>
      </c>
      <c r="W64" s="35">
        <f t="shared" si="0"/>
        <v>11</v>
      </c>
      <c r="AT64" s="31">
        <v>49.8</v>
      </c>
      <c r="AU64" s="31">
        <v>45</v>
      </c>
    </row>
    <row r="65" spans="1:47" x14ac:dyDescent="0.25">
      <c r="A65" s="23">
        <v>42738</v>
      </c>
      <c r="B65" s="39" t="s">
        <v>66</v>
      </c>
      <c r="C65" s="21">
        <v>0</v>
      </c>
      <c r="D65" s="21">
        <v>0.1</v>
      </c>
      <c r="E65" s="1">
        <v>3</v>
      </c>
      <c r="F65" s="1">
        <v>1</v>
      </c>
      <c r="G65" s="25" t="s">
        <v>197</v>
      </c>
      <c r="S65" s="29">
        <v>6</v>
      </c>
      <c r="T65" s="29">
        <v>8</v>
      </c>
      <c r="U65" s="29">
        <v>5</v>
      </c>
      <c r="V65" s="29">
        <v>7</v>
      </c>
      <c r="W65" s="35">
        <f t="shared" si="0"/>
        <v>15</v>
      </c>
      <c r="AT65" s="31">
        <v>45.3</v>
      </c>
      <c r="AU65" s="31">
        <v>40.5</v>
      </c>
    </row>
    <row r="66" spans="1:47" x14ac:dyDescent="0.25">
      <c r="A66" s="23">
        <v>42738</v>
      </c>
      <c r="B66" s="39" t="s">
        <v>67</v>
      </c>
      <c r="C66" s="21">
        <v>0.1</v>
      </c>
      <c r="D66" s="21">
        <v>0.3</v>
      </c>
      <c r="E66" s="1">
        <v>3</v>
      </c>
      <c r="F66" s="1">
        <v>1</v>
      </c>
      <c r="G66" s="25" t="s">
        <v>197</v>
      </c>
      <c r="S66" s="29">
        <v>2</v>
      </c>
      <c r="T66" s="29">
        <v>3</v>
      </c>
      <c r="U66" s="29">
        <v>3</v>
      </c>
      <c r="V66" s="29">
        <v>4</v>
      </c>
      <c r="W66" s="35">
        <f t="shared" si="0"/>
        <v>7</v>
      </c>
      <c r="AT66" s="31">
        <v>45.2</v>
      </c>
      <c r="AU66" s="31">
        <v>40.700000000000003</v>
      </c>
    </row>
    <row r="67" spans="1:47" x14ac:dyDescent="0.25">
      <c r="A67" s="23">
        <v>42738</v>
      </c>
      <c r="B67" s="39" t="s">
        <v>66</v>
      </c>
      <c r="C67" s="21">
        <v>0</v>
      </c>
      <c r="D67" s="21">
        <v>0.1</v>
      </c>
      <c r="E67" s="1">
        <v>3</v>
      </c>
      <c r="F67" s="1">
        <v>2</v>
      </c>
      <c r="G67" s="25" t="s">
        <v>197</v>
      </c>
      <c r="S67" s="29">
        <v>2</v>
      </c>
      <c r="T67" s="29">
        <v>2</v>
      </c>
      <c r="U67" s="29">
        <v>4</v>
      </c>
      <c r="V67" s="29">
        <v>5</v>
      </c>
      <c r="W67" s="35">
        <f t="shared" si="0"/>
        <v>7</v>
      </c>
      <c r="AT67" s="31">
        <v>37.299999999999997</v>
      </c>
      <c r="AU67" s="31">
        <v>33.4</v>
      </c>
    </row>
    <row r="68" spans="1:47" x14ac:dyDescent="0.25">
      <c r="A68" s="23">
        <v>42738</v>
      </c>
      <c r="B68" s="39" t="s">
        <v>67</v>
      </c>
      <c r="C68" s="21">
        <v>0.1</v>
      </c>
      <c r="D68" s="21">
        <v>0.3</v>
      </c>
      <c r="E68" s="1">
        <v>3</v>
      </c>
      <c r="F68" s="1">
        <v>2</v>
      </c>
      <c r="G68" s="25" t="s">
        <v>197</v>
      </c>
      <c r="S68" s="29">
        <v>2</v>
      </c>
      <c r="T68" s="29">
        <v>3</v>
      </c>
      <c r="U68" s="29">
        <v>3</v>
      </c>
      <c r="V68" s="29">
        <v>4</v>
      </c>
      <c r="W68" s="35">
        <f t="shared" si="0"/>
        <v>7</v>
      </c>
      <c r="AT68" s="31">
        <v>42.5</v>
      </c>
      <c r="AU68" s="31">
        <v>38.4</v>
      </c>
    </row>
    <row r="69" spans="1:47" x14ac:dyDescent="0.25">
      <c r="A69" s="23">
        <v>42738</v>
      </c>
      <c r="B69" s="39" t="s">
        <v>66</v>
      </c>
      <c r="C69" s="21">
        <v>0</v>
      </c>
      <c r="D69" s="21">
        <v>0.1</v>
      </c>
      <c r="E69" s="1">
        <v>3</v>
      </c>
      <c r="F69" s="1">
        <v>3</v>
      </c>
      <c r="G69" s="25" t="s">
        <v>197</v>
      </c>
      <c r="S69" s="29">
        <v>16</v>
      </c>
      <c r="T69" s="29">
        <v>22</v>
      </c>
      <c r="U69" s="29">
        <v>24</v>
      </c>
      <c r="V69" s="29">
        <v>33</v>
      </c>
      <c r="W69" s="35">
        <f t="shared" si="0"/>
        <v>55</v>
      </c>
      <c r="AT69" s="31">
        <v>41.7</v>
      </c>
      <c r="AU69" s="31">
        <v>37.4</v>
      </c>
    </row>
    <row r="70" spans="1:47" x14ac:dyDescent="0.25">
      <c r="A70" s="23">
        <v>42738</v>
      </c>
      <c r="B70" s="39" t="s">
        <v>67</v>
      </c>
      <c r="C70" s="21">
        <v>0.1</v>
      </c>
      <c r="D70" s="21">
        <v>0.3</v>
      </c>
      <c r="E70" s="1">
        <v>3</v>
      </c>
      <c r="F70" s="1">
        <v>3</v>
      </c>
      <c r="G70" s="25" t="s">
        <v>197</v>
      </c>
      <c r="S70" s="29">
        <v>9</v>
      </c>
      <c r="T70" s="29">
        <v>12</v>
      </c>
      <c r="U70" s="29">
        <v>15</v>
      </c>
      <c r="V70" s="29">
        <v>20</v>
      </c>
      <c r="W70" s="35">
        <f t="shared" ref="W70:W133" si="1">T70+V70</f>
        <v>32</v>
      </c>
      <c r="AT70" s="31">
        <v>44.4</v>
      </c>
      <c r="AU70" s="31">
        <v>40.200000000000003</v>
      </c>
    </row>
    <row r="71" spans="1:47" x14ac:dyDescent="0.25">
      <c r="A71" s="23">
        <v>42738</v>
      </c>
      <c r="B71" s="39" t="s">
        <v>616</v>
      </c>
      <c r="C71" s="21">
        <v>0</v>
      </c>
      <c r="D71" s="22">
        <v>2.5000000000000001E-2</v>
      </c>
      <c r="E71" s="1">
        <v>4</v>
      </c>
      <c r="F71" s="1" t="s">
        <v>194</v>
      </c>
      <c r="G71" s="24" t="s">
        <v>195</v>
      </c>
      <c r="S71" s="29">
        <v>2</v>
      </c>
      <c r="T71" s="29">
        <v>2</v>
      </c>
      <c r="U71" s="29">
        <v>6</v>
      </c>
      <c r="V71" s="29">
        <v>8</v>
      </c>
      <c r="W71" s="35">
        <f t="shared" si="1"/>
        <v>10</v>
      </c>
      <c r="AT71" s="31">
        <v>38.9</v>
      </c>
      <c r="AU71" s="31">
        <v>34.5</v>
      </c>
    </row>
    <row r="72" spans="1:47" x14ac:dyDescent="0.25">
      <c r="A72" s="23">
        <v>42738</v>
      </c>
      <c r="B72" s="39" t="s">
        <v>617</v>
      </c>
      <c r="C72" s="21">
        <v>0</v>
      </c>
      <c r="D72" s="22">
        <v>2.5000000000000001E-2</v>
      </c>
      <c r="E72" s="1">
        <v>4</v>
      </c>
      <c r="F72" s="1" t="s">
        <v>194</v>
      </c>
      <c r="G72" s="25" t="s">
        <v>196</v>
      </c>
      <c r="S72" s="29">
        <v>2</v>
      </c>
      <c r="T72" s="29">
        <v>2</v>
      </c>
      <c r="U72" s="29">
        <v>10</v>
      </c>
      <c r="V72" s="29">
        <v>15</v>
      </c>
      <c r="W72" s="35">
        <f t="shared" si="1"/>
        <v>17</v>
      </c>
      <c r="AT72" s="31">
        <v>50.1</v>
      </c>
      <c r="AU72" s="31">
        <v>45.2</v>
      </c>
    </row>
    <row r="73" spans="1:47" x14ac:dyDescent="0.25">
      <c r="A73" s="23">
        <v>42738</v>
      </c>
      <c r="B73" s="39" t="s">
        <v>66</v>
      </c>
      <c r="C73" s="21">
        <v>0</v>
      </c>
      <c r="D73" s="21">
        <v>0.1</v>
      </c>
      <c r="E73" s="1">
        <v>4</v>
      </c>
      <c r="F73" s="1">
        <v>1</v>
      </c>
      <c r="G73" s="25" t="s">
        <v>197</v>
      </c>
      <c r="S73" s="29">
        <v>3</v>
      </c>
      <c r="T73" s="29">
        <v>4</v>
      </c>
      <c r="U73" s="29">
        <v>4</v>
      </c>
      <c r="V73" s="29">
        <v>6</v>
      </c>
      <c r="W73" s="35">
        <f t="shared" si="1"/>
        <v>10</v>
      </c>
      <c r="AT73" s="31">
        <v>39.1</v>
      </c>
      <c r="AU73" s="31">
        <v>34.6</v>
      </c>
    </row>
    <row r="74" spans="1:47" x14ac:dyDescent="0.25">
      <c r="A74" s="23">
        <v>42738</v>
      </c>
      <c r="B74" s="39" t="s">
        <v>67</v>
      </c>
      <c r="C74" s="21">
        <v>0.1</v>
      </c>
      <c r="D74" s="21">
        <v>0.3</v>
      </c>
      <c r="E74" s="1">
        <v>4</v>
      </c>
      <c r="F74" s="1">
        <v>1</v>
      </c>
      <c r="G74" s="25" t="s">
        <v>197</v>
      </c>
      <c r="S74" s="29">
        <v>2</v>
      </c>
      <c r="T74" s="29">
        <v>2</v>
      </c>
      <c r="U74" s="29">
        <v>4</v>
      </c>
      <c r="V74" s="29">
        <v>6</v>
      </c>
      <c r="W74" s="35">
        <f t="shared" si="1"/>
        <v>8</v>
      </c>
      <c r="AT74" s="31">
        <v>44.6</v>
      </c>
      <c r="AU74" s="31">
        <v>39.9</v>
      </c>
    </row>
    <row r="75" spans="1:47" x14ac:dyDescent="0.25">
      <c r="A75" s="23">
        <v>42738</v>
      </c>
      <c r="B75" s="39" t="s">
        <v>66</v>
      </c>
      <c r="C75" s="21">
        <v>0</v>
      </c>
      <c r="D75" s="21">
        <v>0.1</v>
      </c>
      <c r="E75" s="1">
        <v>4</v>
      </c>
      <c r="F75" s="1">
        <v>2</v>
      </c>
      <c r="G75" s="25" t="s">
        <v>197</v>
      </c>
      <c r="S75" s="29">
        <v>2</v>
      </c>
      <c r="T75" s="29">
        <v>2</v>
      </c>
      <c r="U75" s="29">
        <v>4</v>
      </c>
      <c r="V75" s="29">
        <v>5</v>
      </c>
      <c r="W75" s="35">
        <f t="shared" si="1"/>
        <v>7</v>
      </c>
      <c r="AT75" s="31">
        <v>38.200000000000003</v>
      </c>
      <c r="AU75" s="31">
        <v>34</v>
      </c>
    </row>
    <row r="76" spans="1:47" x14ac:dyDescent="0.25">
      <c r="A76" s="23">
        <v>42738</v>
      </c>
      <c r="B76" s="39" t="s">
        <v>67</v>
      </c>
      <c r="C76" s="21">
        <v>0.1</v>
      </c>
      <c r="D76" s="21">
        <v>0.3</v>
      </c>
      <c r="E76" s="1">
        <v>4</v>
      </c>
      <c r="F76" s="1">
        <v>2</v>
      </c>
      <c r="G76" s="25" t="s">
        <v>197</v>
      </c>
      <c r="S76" s="29">
        <v>2</v>
      </c>
      <c r="T76" s="29">
        <v>2</v>
      </c>
      <c r="U76" s="29">
        <v>3</v>
      </c>
      <c r="V76" s="29">
        <v>4</v>
      </c>
      <c r="W76" s="35">
        <f t="shared" si="1"/>
        <v>6</v>
      </c>
      <c r="AT76" s="31">
        <v>41.6</v>
      </c>
      <c r="AU76" s="31">
        <v>37.200000000000003</v>
      </c>
    </row>
    <row r="77" spans="1:47" x14ac:dyDescent="0.25">
      <c r="A77" s="23">
        <v>42738</v>
      </c>
      <c r="B77" s="39" t="s">
        <v>66</v>
      </c>
      <c r="C77" s="21">
        <v>0</v>
      </c>
      <c r="D77" s="21">
        <v>0.1</v>
      </c>
      <c r="E77" s="1">
        <v>4</v>
      </c>
      <c r="F77" s="1">
        <v>3</v>
      </c>
      <c r="G77" s="25" t="s">
        <v>197</v>
      </c>
      <c r="S77" s="29">
        <v>3</v>
      </c>
      <c r="T77" s="29">
        <v>4</v>
      </c>
      <c r="U77" s="29">
        <v>5</v>
      </c>
      <c r="V77" s="29">
        <v>7</v>
      </c>
      <c r="W77" s="35">
        <f t="shared" si="1"/>
        <v>11</v>
      </c>
      <c r="AT77" s="31">
        <v>41.2</v>
      </c>
      <c r="AU77" s="31">
        <v>36.6</v>
      </c>
    </row>
    <row r="78" spans="1:47" x14ac:dyDescent="0.25">
      <c r="A78" s="23">
        <v>42738</v>
      </c>
      <c r="B78" s="39" t="s">
        <v>67</v>
      </c>
      <c r="C78" s="21">
        <v>0.1</v>
      </c>
      <c r="D78" s="21">
        <v>0.3</v>
      </c>
      <c r="E78" s="1">
        <v>4</v>
      </c>
      <c r="F78" s="1">
        <v>3</v>
      </c>
      <c r="G78" s="25" t="s">
        <v>197</v>
      </c>
      <c r="S78" s="29">
        <v>2</v>
      </c>
      <c r="T78" s="29">
        <v>2</v>
      </c>
      <c r="U78" s="29">
        <v>3</v>
      </c>
      <c r="V78" s="29">
        <v>4</v>
      </c>
      <c r="W78" s="35">
        <f t="shared" si="1"/>
        <v>6</v>
      </c>
      <c r="AT78" s="31">
        <v>43.9</v>
      </c>
      <c r="AU78" s="31">
        <v>39.4</v>
      </c>
    </row>
    <row r="79" spans="1:47" x14ac:dyDescent="0.25">
      <c r="A79" s="23">
        <v>42738</v>
      </c>
      <c r="B79" s="39" t="s">
        <v>616</v>
      </c>
      <c r="C79" s="21">
        <v>0</v>
      </c>
      <c r="D79" s="22">
        <v>2.5000000000000001E-2</v>
      </c>
      <c r="E79" s="1">
        <v>5</v>
      </c>
      <c r="F79" s="1" t="s">
        <v>194</v>
      </c>
      <c r="G79" s="24" t="s">
        <v>195</v>
      </c>
      <c r="S79" s="29">
        <v>2</v>
      </c>
      <c r="T79" s="29">
        <v>2</v>
      </c>
      <c r="U79" s="29">
        <v>3</v>
      </c>
      <c r="V79" s="29">
        <v>4</v>
      </c>
      <c r="W79" s="35">
        <f t="shared" si="1"/>
        <v>6</v>
      </c>
      <c r="AT79" s="31">
        <v>33.1</v>
      </c>
      <c r="AU79" s="31">
        <v>29.5</v>
      </c>
    </row>
    <row r="80" spans="1:47" x14ac:dyDescent="0.25">
      <c r="A80" s="23">
        <v>42738</v>
      </c>
      <c r="B80" s="39" t="s">
        <v>617</v>
      </c>
      <c r="C80" s="21">
        <v>0</v>
      </c>
      <c r="D80" s="22">
        <v>2.5000000000000001E-2</v>
      </c>
      <c r="E80" s="1">
        <v>5</v>
      </c>
      <c r="F80" s="1" t="s">
        <v>194</v>
      </c>
      <c r="G80" s="25" t="s">
        <v>196</v>
      </c>
      <c r="S80" s="29">
        <v>2</v>
      </c>
      <c r="T80" s="29">
        <v>2</v>
      </c>
      <c r="U80" s="29">
        <v>6</v>
      </c>
      <c r="V80" s="29">
        <v>9</v>
      </c>
      <c r="W80" s="35">
        <f t="shared" si="1"/>
        <v>11</v>
      </c>
      <c r="AT80" s="31">
        <v>41.3</v>
      </c>
      <c r="AU80" s="31">
        <v>37.299999999999997</v>
      </c>
    </row>
    <row r="81" spans="1:47" x14ac:dyDescent="0.25">
      <c r="A81" s="23">
        <v>42738</v>
      </c>
      <c r="B81" s="39" t="s">
        <v>616</v>
      </c>
      <c r="C81" s="21">
        <v>0</v>
      </c>
      <c r="D81" s="22">
        <v>2.5000000000000001E-2</v>
      </c>
      <c r="E81" s="1">
        <v>6</v>
      </c>
      <c r="F81" s="1" t="s">
        <v>194</v>
      </c>
      <c r="G81" s="24" t="s">
        <v>195</v>
      </c>
      <c r="S81" s="29">
        <v>28</v>
      </c>
      <c r="T81" s="29">
        <v>34</v>
      </c>
      <c r="U81" s="29">
        <v>69</v>
      </c>
      <c r="V81" s="29">
        <v>86</v>
      </c>
      <c r="W81" s="35">
        <f t="shared" si="1"/>
        <v>120</v>
      </c>
      <c r="AT81" s="31">
        <v>27.7</v>
      </c>
      <c r="AU81" s="31">
        <v>24.8</v>
      </c>
    </row>
    <row r="82" spans="1:47" x14ac:dyDescent="0.25">
      <c r="A82" s="23">
        <v>42738</v>
      </c>
      <c r="B82" s="39" t="s">
        <v>617</v>
      </c>
      <c r="C82" s="21">
        <v>0</v>
      </c>
      <c r="D82" s="22">
        <v>2.5000000000000001E-2</v>
      </c>
      <c r="E82" s="1">
        <v>6</v>
      </c>
      <c r="F82" s="1" t="s">
        <v>194</v>
      </c>
      <c r="G82" s="25" t="s">
        <v>196</v>
      </c>
      <c r="S82" s="29">
        <v>2</v>
      </c>
      <c r="T82" s="29">
        <v>2</v>
      </c>
      <c r="U82" s="29">
        <v>9</v>
      </c>
      <c r="V82" s="29">
        <v>12</v>
      </c>
      <c r="W82" s="35">
        <f t="shared" si="1"/>
        <v>14</v>
      </c>
      <c r="AT82" s="31">
        <v>39.6</v>
      </c>
      <c r="AU82" s="31">
        <v>36.299999999999997</v>
      </c>
    </row>
    <row r="83" spans="1:47" x14ac:dyDescent="0.25">
      <c r="A83" s="23">
        <v>42738</v>
      </c>
      <c r="B83" s="39" t="s">
        <v>66</v>
      </c>
      <c r="C83" s="21">
        <v>0</v>
      </c>
      <c r="D83" s="21">
        <v>0.1</v>
      </c>
      <c r="E83" s="1">
        <v>5</v>
      </c>
      <c r="F83" s="1">
        <v>1</v>
      </c>
      <c r="G83" s="25" t="s">
        <v>197</v>
      </c>
      <c r="S83" s="29">
        <v>2</v>
      </c>
      <c r="T83" s="29">
        <v>2</v>
      </c>
      <c r="U83" s="29">
        <v>4</v>
      </c>
      <c r="V83" s="29">
        <v>5</v>
      </c>
      <c r="W83" s="35">
        <f t="shared" si="1"/>
        <v>7</v>
      </c>
      <c r="AT83" s="31">
        <v>32.9</v>
      </c>
      <c r="AU83" s="31">
        <v>29.3</v>
      </c>
    </row>
    <row r="84" spans="1:47" x14ac:dyDescent="0.25">
      <c r="A84" s="23">
        <v>42738</v>
      </c>
      <c r="B84" s="39" t="s">
        <v>67</v>
      </c>
      <c r="C84" s="21">
        <v>0.1</v>
      </c>
      <c r="D84" s="21">
        <v>0.3</v>
      </c>
      <c r="E84" s="1">
        <v>5</v>
      </c>
      <c r="F84" s="1">
        <v>1</v>
      </c>
      <c r="G84" s="25" t="s">
        <v>197</v>
      </c>
      <c r="S84" s="29">
        <v>2</v>
      </c>
      <c r="T84" s="29">
        <v>2</v>
      </c>
      <c r="U84" s="29">
        <v>4</v>
      </c>
      <c r="V84" s="29">
        <v>5</v>
      </c>
      <c r="W84" s="35">
        <f t="shared" si="1"/>
        <v>7</v>
      </c>
      <c r="AT84" s="31">
        <v>40.5</v>
      </c>
      <c r="AU84" s="31">
        <v>36.6</v>
      </c>
    </row>
    <row r="85" spans="1:47" x14ac:dyDescent="0.25">
      <c r="A85" s="23">
        <v>42738</v>
      </c>
      <c r="B85" s="39" t="s">
        <v>66</v>
      </c>
      <c r="C85" s="21">
        <v>0</v>
      </c>
      <c r="D85" s="21">
        <v>0.1</v>
      </c>
      <c r="E85" s="1">
        <v>5</v>
      </c>
      <c r="F85" s="1">
        <v>2</v>
      </c>
      <c r="G85" s="25" t="s">
        <v>197</v>
      </c>
      <c r="S85" s="29">
        <v>2</v>
      </c>
      <c r="T85" s="29">
        <v>2</v>
      </c>
      <c r="U85" s="29">
        <v>3</v>
      </c>
      <c r="V85" s="29">
        <v>4</v>
      </c>
      <c r="W85" s="35">
        <f t="shared" si="1"/>
        <v>6</v>
      </c>
      <c r="AT85" s="31">
        <v>34.6</v>
      </c>
      <c r="AU85" s="31">
        <v>30.8</v>
      </c>
    </row>
    <row r="86" spans="1:47" x14ac:dyDescent="0.25">
      <c r="A86" s="23">
        <v>42738</v>
      </c>
      <c r="B86" s="39" t="s">
        <v>67</v>
      </c>
      <c r="C86" s="21">
        <v>0.1</v>
      </c>
      <c r="D86" s="21">
        <v>0.3</v>
      </c>
      <c r="E86" s="1">
        <v>5</v>
      </c>
      <c r="F86" s="1">
        <v>2</v>
      </c>
      <c r="G86" s="25" t="s">
        <v>197</v>
      </c>
      <c r="S86" s="29">
        <v>2</v>
      </c>
      <c r="T86" s="29">
        <v>2</v>
      </c>
      <c r="U86" s="29">
        <v>2</v>
      </c>
      <c r="V86" s="29">
        <v>3</v>
      </c>
      <c r="W86" s="35">
        <f t="shared" si="1"/>
        <v>5</v>
      </c>
      <c r="AT86" s="31">
        <v>38.4</v>
      </c>
      <c r="AU86" s="31">
        <v>34.9</v>
      </c>
    </row>
    <row r="87" spans="1:47" x14ac:dyDescent="0.25">
      <c r="A87" s="23">
        <v>42738</v>
      </c>
      <c r="B87" s="39" t="s">
        <v>66</v>
      </c>
      <c r="C87" s="21">
        <v>0</v>
      </c>
      <c r="D87" s="21">
        <v>0.1</v>
      </c>
      <c r="E87" s="1">
        <v>5</v>
      </c>
      <c r="F87" s="1">
        <v>3</v>
      </c>
      <c r="G87" s="25" t="s">
        <v>197</v>
      </c>
      <c r="S87" s="29">
        <v>2</v>
      </c>
      <c r="T87" s="29">
        <v>2</v>
      </c>
      <c r="U87" s="29">
        <v>3</v>
      </c>
      <c r="V87" s="29">
        <v>3</v>
      </c>
      <c r="W87" s="35">
        <f t="shared" si="1"/>
        <v>5</v>
      </c>
      <c r="AT87" s="31">
        <v>38</v>
      </c>
      <c r="AU87" s="31">
        <v>33.9</v>
      </c>
    </row>
    <row r="88" spans="1:47" x14ac:dyDescent="0.25">
      <c r="A88" s="23">
        <v>42738</v>
      </c>
      <c r="B88" s="39" t="s">
        <v>67</v>
      </c>
      <c r="C88" s="21">
        <v>0.1</v>
      </c>
      <c r="D88" s="21">
        <v>0.3</v>
      </c>
      <c r="E88" s="1">
        <v>5</v>
      </c>
      <c r="F88" s="1">
        <v>3</v>
      </c>
      <c r="G88" s="25" t="s">
        <v>197</v>
      </c>
      <c r="S88" s="29">
        <v>2</v>
      </c>
      <c r="T88" s="29">
        <v>2</v>
      </c>
      <c r="U88" s="29">
        <v>2</v>
      </c>
      <c r="V88" s="29">
        <v>3</v>
      </c>
      <c r="W88" s="35">
        <f t="shared" si="1"/>
        <v>5</v>
      </c>
      <c r="AT88" s="31">
        <v>42.8</v>
      </c>
      <c r="AU88" s="31">
        <v>38.700000000000003</v>
      </c>
    </row>
    <row r="89" spans="1:47" x14ac:dyDescent="0.25">
      <c r="A89" s="23">
        <v>42738</v>
      </c>
      <c r="B89" s="39" t="s">
        <v>66</v>
      </c>
      <c r="C89" s="21">
        <v>0</v>
      </c>
      <c r="D89" s="21">
        <v>0.1</v>
      </c>
      <c r="E89" s="1">
        <v>6</v>
      </c>
      <c r="F89" s="1" t="s">
        <v>194</v>
      </c>
      <c r="G89" s="25" t="s">
        <v>197</v>
      </c>
      <c r="S89" s="29">
        <v>3</v>
      </c>
      <c r="T89" s="29">
        <v>4</v>
      </c>
      <c r="U89" s="29">
        <v>4</v>
      </c>
      <c r="V89" s="29">
        <v>5</v>
      </c>
      <c r="W89" s="35">
        <f t="shared" si="1"/>
        <v>9</v>
      </c>
      <c r="AT89" s="31">
        <v>28.7</v>
      </c>
      <c r="AU89" s="31">
        <v>25.8</v>
      </c>
    </row>
    <row r="90" spans="1:47" x14ac:dyDescent="0.25">
      <c r="A90" s="23">
        <v>42738</v>
      </c>
      <c r="B90" s="39" t="s">
        <v>67</v>
      </c>
      <c r="C90" s="21">
        <v>0.1</v>
      </c>
      <c r="D90" s="21">
        <v>0.3</v>
      </c>
      <c r="E90" s="1">
        <v>6</v>
      </c>
      <c r="F90" s="1" t="s">
        <v>194</v>
      </c>
      <c r="G90" s="25" t="s">
        <v>197</v>
      </c>
      <c r="S90" s="29">
        <v>2</v>
      </c>
      <c r="T90" s="29">
        <v>2</v>
      </c>
      <c r="U90" s="29">
        <v>4</v>
      </c>
      <c r="V90" s="29">
        <v>5</v>
      </c>
      <c r="W90" s="35">
        <f t="shared" si="1"/>
        <v>7</v>
      </c>
      <c r="AT90" s="29">
        <v>31.8</v>
      </c>
      <c r="AU90" s="29">
        <v>28.9</v>
      </c>
    </row>
    <row r="91" spans="1:47" x14ac:dyDescent="0.25">
      <c r="A91" s="23">
        <v>42780</v>
      </c>
      <c r="B91" s="39" t="s">
        <v>616</v>
      </c>
      <c r="C91" s="21">
        <v>0</v>
      </c>
      <c r="D91" s="22">
        <v>2.5000000000000001E-2</v>
      </c>
      <c r="E91" s="1">
        <v>1</v>
      </c>
      <c r="F91" s="1" t="s">
        <v>194</v>
      </c>
      <c r="G91" s="24" t="s">
        <v>195</v>
      </c>
      <c r="S91" s="29">
        <v>2</v>
      </c>
      <c r="T91" s="29">
        <v>2</v>
      </c>
      <c r="U91" s="29">
        <v>11</v>
      </c>
      <c r="V91" s="29">
        <v>7</v>
      </c>
      <c r="W91" s="35">
        <f t="shared" si="1"/>
        <v>9</v>
      </c>
      <c r="AT91" s="29">
        <v>55.3</v>
      </c>
      <c r="AU91" s="29">
        <v>49.7</v>
      </c>
    </row>
    <row r="92" spans="1:47" x14ac:dyDescent="0.25">
      <c r="A92" s="23">
        <v>42780</v>
      </c>
      <c r="B92" s="39" t="s">
        <v>617</v>
      </c>
      <c r="C92" s="21">
        <v>0</v>
      </c>
      <c r="D92" s="22">
        <v>2.5000000000000001E-2</v>
      </c>
      <c r="E92" s="1">
        <v>1</v>
      </c>
      <c r="F92" s="1" t="s">
        <v>194</v>
      </c>
      <c r="G92" s="25" t="s">
        <v>196</v>
      </c>
      <c r="S92" s="29">
        <v>2</v>
      </c>
      <c r="T92" s="29">
        <v>2</v>
      </c>
      <c r="U92" s="31">
        <v>18</v>
      </c>
      <c r="V92" s="31">
        <v>11</v>
      </c>
      <c r="W92" s="35">
        <f t="shared" si="1"/>
        <v>13</v>
      </c>
      <c r="AT92" s="31">
        <v>60.6</v>
      </c>
      <c r="AU92" s="31">
        <v>54.9</v>
      </c>
    </row>
    <row r="93" spans="1:47" x14ac:dyDescent="0.25">
      <c r="A93" s="23">
        <v>42780</v>
      </c>
      <c r="B93" s="39" t="s">
        <v>66</v>
      </c>
      <c r="C93" s="21">
        <v>0</v>
      </c>
      <c r="D93" s="21">
        <v>0.1</v>
      </c>
      <c r="E93" s="1">
        <v>1</v>
      </c>
      <c r="F93" s="1">
        <v>1</v>
      </c>
      <c r="G93" s="25" t="s">
        <v>197</v>
      </c>
      <c r="S93" s="29">
        <v>2</v>
      </c>
      <c r="T93" s="29">
        <v>2</v>
      </c>
      <c r="U93" s="31">
        <v>9</v>
      </c>
      <c r="V93" s="31">
        <v>6</v>
      </c>
      <c r="W93" s="35">
        <f t="shared" si="1"/>
        <v>8</v>
      </c>
      <c r="AT93" s="31">
        <v>53.8</v>
      </c>
      <c r="AU93" s="31">
        <v>48.1</v>
      </c>
    </row>
    <row r="94" spans="1:47" x14ac:dyDescent="0.25">
      <c r="A94" s="23">
        <v>42780</v>
      </c>
      <c r="B94" s="39" t="s">
        <v>67</v>
      </c>
      <c r="C94" s="21">
        <v>0.1</v>
      </c>
      <c r="D94" s="21">
        <v>0.3</v>
      </c>
      <c r="E94" s="1">
        <v>1</v>
      </c>
      <c r="F94" s="1">
        <v>1</v>
      </c>
      <c r="G94" s="25" t="s">
        <v>197</v>
      </c>
      <c r="S94" s="29">
        <v>2</v>
      </c>
      <c r="T94" s="29">
        <v>2</v>
      </c>
      <c r="U94" s="31">
        <v>7</v>
      </c>
      <c r="V94" s="31">
        <v>4</v>
      </c>
      <c r="W94" s="35">
        <f t="shared" si="1"/>
        <v>6</v>
      </c>
      <c r="AT94" s="31">
        <v>53.5</v>
      </c>
      <c r="AU94" s="31">
        <v>47.6</v>
      </c>
    </row>
    <row r="95" spans="1:47" x14ac:dyDescent="0.25">
      <c r="A95" s="23">
        <v>42780</v>
      </c>
      <c r="B95" s="39" t="s">
        <v>66</v>
      </c>
      <c r="C95" s="21">
        <v>0</v>
      </c>
      <c r="D95" s="21">
        <v>0.1</v>
      </c>
      <c r="E95" s="1">
        <v>1</v>
      </c>
      <c r="F95" s="1">
        <v>2</v>
      </c>
      <c r="G95" s="25" t="s">
        <v>197</v>
      </c>
      <c r="S95" s="29">
        <v>2</v>
      </c>
      <c r="T95" s="29">
        <v>2</v>
      </c>
      <c r="U95" s="31">
        <v>7</v>
      </c>
      <c r="V95" s="31">
        <v>5</v>
      </c>
      <c r="W95" s="35">
        <f t="shared" si="1"/>
        <v>7</v>
      </c>
      <c r="AT95" s="31">
        <v>54.7</v>
      </c>
      <c r="AU95" s="31">
        <v>48.9</v>
      </c>
    </row>
    <row r="96" spans="1:47" x14ac:dyDescent="0.25">
      <c r="A96" s="23">
        <v>42780</v>
      </c>
      <c r="B96" s="39" t="s">
        <v>67</v>
      </c>
      <c r="C96" s="21">
        <v>0.1</v>
      </c>
      <c r="D96" s="21">
        <v>0.3</v>
      </c>
      <c r="E96" s="1">
        <v>1</v>
      </c>
      <c r="F96" s="1">
        <v>2</v>
      </c>
      <c r="G96" s="25" t="s">
        <v>197</v>
      </c>
      <c r="S96" s="31">
        <v>2</v>
      </c>
      <c r="T96" s="29">
        <v>2</v>
      </c>
      <c r="U96" s="31">
        <v>6</v>
      </c>
      <c r="V96" s="31">
        <v>4</v>
      </c>
      <c r="W96" s="35">
        <f t="shared" si="1"/>
        <v>6</v>
      </c>
      <c r="AT96" s="31">
        <v>52.2</v>
      </c>
      <c r="AU96" s="31">
        <v>46.9</v>
      </c>
    </row>
    <row r="97" spans="1:47" x14ac:dyDescent="0.25">
      <c r="A97" s="23">
        <v>42780</v>
      </c>
      <c r="B97" s="39" t="s">
        <v>66</v>
      </c>
      <c r="C97" s="21">
        <v>0</v>
      </c>
      <c r="D97" s="21">
        <v>0.1</v>
      </c>
      <c r="E97" s="1">
        <v>1</v>
      </c>
      <c r="F97" s="1">
        <v>3</v>
      </c>
      <c r="G97" s="25" t="s">
        <v>197</v>
      </c>
      <c r="S97" s="29">
        <v>2</v>
      </c>
      <c r="T97" s="29">
        <v>2</v>
      </c>
      <c r="U97" s="31">
        <v>7</v>
      </c>
      <c r="V97" s="31">
        <v>5</v>
      </c>
      <c r="W97" s="35">
        <f t="shared" si="1"/>
        <v>7</v>
      </c>
      <c r="AT97" s="31">
        <v>47.6</v>
      </c>
      <c r="AU97" s="31">
        <v>43.2</v>
      </c>
    </row>
    <row r="98" spans="1:47" x14ac:dyDescent="0.25">
      <c r="A98" s="23">
        <v>42780</v>
      </c>
      <c r="B98" s="39" t="s">
        <v>67</v>
      </c>
      <c r="C98" s="21">
        <v>0.1</v>
      </c>
      <c r="D98" s="21">
        <v>0.3</v>
      </c>
      <c r="E98" s="1">
        <v>1</v>
      </c>
      <c r="F98" s="1">
        <v>3</v>
      </c>
      <c r="G98" s="25" t="s">
        <v>197</v>
      </c>
      <c r="S98" s="31">
        <v>6</v>
      </c>
      <c r="T98" s="29">
        <v>4</v>
      </c>
      <c r="U98" s="31">
        <v>4</v>
      </c>
      <c r="V98" s="31">
        <v>3</v>
      </c>
      <c r="W98" s="35">
        <f t="shared" si="1"/>
        <v>7</v>
      </c>
      <c r="AT98" s="31">
        <v>42.2</v>
      </c>
      <c r="AU98" s="31">
        <v>38.1</v>
      </c>
    </row>
    <row r="99" spans="1:47" x14ac:dyDescent="0.25">
      <c r="A99" s="23">
        <v>42780</v>
      </c>
      <c r="B99" s="39" t="s">
        <v>616</v>
      </c>
      <c r="C99" s="21">
        <v>0</v>
      </c>
      <c r="D99" s="22">
        <v>2.5000000000000001E-2</v>
      </c>
      <c r="E99" s="1">
        <v>2</v>
      </c>
      <c r="F99" s="1" t="s">
        <v>194</v>
      </c>
      <c r="G99" s="24" t="s">
        <v>195</v>
      </c>
      <c r="S99" s="29">
        <v>2</v>
      </c>
      <c r="T99" s="29">
        <v>2</v>
      </c>
      <c r="U99" s="31">
        <v>11</v>
      </c>
      <c r="V99" s="31">
        <v>7</v>
      </c>
      <c r="W99" s="35">
        <f t="shared" si="1"/>
        <v>9</v>
      </c>
      <c r="AT99" s="31">
        <v>57.3</v>
      </c>
      <c r="AU99" s="31">
        <v>52</v>
      </c>
    </row>
    <row r="100" spans="1:47" x14ac:dyDescent="0.25">
      <c r="A100" s="23">
        <v>42780</v>
      </c>
      <c r="B100" s="39" t="s">
        <v>617</v>
      </c>
      <c r="C100" s="21">
        <v>0</v>
      </c>
      <c r="D100" s="22">
        <v>2.5000000000000001E-2</v>
      </c>
      <c r="E100" s="1">
        <v>2</v>
      </c>
      <c r="F100" s="1" t="s">
        <v>194</v>
      </c>
      <c r="G100" s="25" t="s">
        <v>196</v>
      </c>
      <c r="S100" s="29">
        <v>2</v>
      </c>
      <c r="T100" s="29">
        <v>2</v>
      </c>
      <c r="U100" s="31">
        <v>10</v>
      </c>
      <c r="V100" s="31">
        <v>7</v>
      </c>
      <c r="W100" s="35">
        <f t="shared" si="1"/>
        <v>9</v>
      </c>
      <c r="AT100" s="31">
        <v>54.2</v>
      </c>
      <c r="AU100" s="31">
        <v>48.8</v>
      </c>
    </row>
    <row r="101" spans="1:47" x14ac:dyDescent="0.25">
      <c r="A101" s="23">
        <v>42780</v>
      </c>
      <c r="B101" s="39" t="s">
        <v>66</v>
      </c>
      <c r="C101" s="21">
        <v>0</v>
      </c>
      <c r="D101" s="21">
        <v>0.1</v>
      </c>
      <c r="E101" s="1">
        <v>2</v>
      </c>
      <c r="F101" s="1">
        <v>1</v>
      </c>
      <c r="G101" s="25" t="s">
        <v>197</v>
      </c>
      <c r="S101" s="29">
        <v>2</v>
      </c>
      <c r="T101" s="29">
        <v>2</v>
      </c>
      <c r="U101" s="31">
        <v>5</v>
      </c>
      <c r="V101" s="31">
        <v>3</v>
      </c>
      <c r="W101" s="35">
        <f t="shared" si="1"/>
        <v>5</v>
      </c>
      <c r="AT101" s="31">
        <v>56.4</v>
      </c>
      <c r="AU101" s="31">
        <v>51.2</v>
      </c>
    </row>
    <row r="102" spans="1:47" x14ac:dyDescent="0.25">
      <c r="A102" s="23">
        <v>42780</v>
      </c>
      <c r="B102" s="39" t="s">
        <v>67</v>
      </c>
      <c r="C102" s="21">
        <v>0.1</v>
      </c>
      <c r="D102" s="21">
        <v>0.3</v>
      </c>
      <c r="E102" s="1">
        <v>2</v>
      </c>
      <c r="F102" s="1">
        <v>1</v>
      </c>
      <c r="G102" s="25" t="s">
        <v>197</v>
      </c>
      <c r="S102" s="29">
        <v>2</v>
      </c>
      <c r="T102" s="29">
        <v>2</v>
      </c>
      <c r="U102" s="31">
        <v>2</v>
      </c>
      <c r="V102" s="29">
        <v>2</v>
      </c>
      <c r="W102" s="35">
        <f t="shared" si="1"/>
        <v>4</v>
      </c>
      <c r="AT102" s="31">
        <v>60</v>
      </c>
      <c r="AU102" s="31">
        <v>54.5</v>
      </c>
    </row>
    <row r="103" spans="1:47" x14ac:dyDescent="0.25">
      <c r="A103" s="23">
        <v>42780</v>
      </c>
      <c r="B103" s="39" t="s">
        <v>66</v>
      </c>
      <c r="C103" s="21">
        <v>0</v>
      </c>
      <c r="D103" s="21">
        <v>0.1</v>
      </c>
      <c r="E103" s="1">
        <v>2</v>
      </c>
      <c r="F103" s="1">
        <v>2</v>
      </c>
      <c r="G103" s="25" t="s">
        <v>197</v>
      </c>
      <c r="S103" s="29">
        <v>2</v>
      </c>
      <c r="T103" s="29">
        <v>2</v>
      </c>
      <c r="U103" s="31">
        <v>7</v>
      </c>
      <c r="V103" s="31">
        <v>4</v>
      </c>
      <c r="W103" s="35">
        <f t="shared" si="1"/>
        <v>6</v>
      </c>
      <c r="AT103" s="31">
        <v>51.7</v>
      </c>
      <c r="AU103" s="31">
        <v>46.9</v>
      </c>
    </row>
    <row r="104" spans="1:47" x14ac:dyDescent="0.25">
      <c r="A104" s="23">
        <v>42780</v>
      </c>
      <c r="B104" s="39" t="s">
        <v>67</v>
      </c>
      <c r="C104" s="21">
        <v>0.1</v>
      </c>
      <c r="D104" s="21">
        <v>0.3</v>
      </c>
      <c r="E104" s="1">
        <v>2</v>
      </c>
      <c r="F104" s="1">
        <v>2</v>
      </c>
      <c r="G104" s="25" t="s">
        <v>197</v>
      </c>
      <c r="S104" s="31">
        <v>2</v>
      </c>
      <c r="T104" s="29">
        <v>2</v>
      </c>
      <c r="U104" s="31">
        <v>4</v>
      </c>
      <c r="V104" s="31">
        <v>2</v>
      </c>
      <c r="W104" s="35">
        <f t="shared" si="1"/>
        <v>4</v>
      </c>
      <c r="AT104" s="31">
        <v>57.6</v>
      </c>
      <c r="AU104" s="31">
        <v>51.9</v>
      </c>
    </row>
    <row r="105" spans="1:47" x14ac:dyDescent="0.25">
      <c r="A105" s="23">
        <v>42780</v>
      </c>
      <c r="B105" s="39" t="s">
        <v>66</v>
      </c>
      <c r="C105" s="21">
        <v>0</v>
      </c>
      <c r="D105" s="21">
        <v>0.1</v>
      </c>
      <c r="E105" s="1">
        <v>2</v>
      </c>
      <c r="F105" s="1">
        <v>3</v>
      </c>
      <c r="G105" s="25" t="s">
        <v>197</v>
      </c>
      <c r="S105" s="29">
        <v>2</v>
      </c>
      <c r="T105" s="29">
        <v>2</v>
      </c>
      <c r="U105" s="31">
        <v>9</v>
      </c>
      <c r="V105" s="31">
        <v>6</v>
      </c>
      <c r="W105" s="35">
        <f t="shared" si="1"/>
        <v>8</v>
      </c>
      <c r="AT105" s="31">
        <v>54.4</v>
      </c>
      <c r="AU105" s="31">
        <v>48.9</v>
      </c>
    </row>
    <row r="106" spans="1:47" x14ac:dyDescent="0.25">
      <c r="A106" s="23">
        <v>42780</v>
      </c>
      <c r="B106" s="39" t="s">
        <v>67</v>
      </c>
      <c r="C106" s="21">
        <v>0.1</v>
      </c>
      <c r="D106" s="21">
        <v>0.3</v>
      </c>
      <c r="E106" s="1">
        <v>2</v>
      </c>
      <c r="F106" s="1">
        <v>3</v>
      </c>
      <c r="G106" s="25" t="s">
        <v>197</v>
      </c>
      <c r="S106" s="29">
        <v>2</v>
      </c>
      <c r="T106" s="29">
        <v>2</v>
      </c>
      <c r="U106" s="31">
        <v>5</v>
      </c>
      <c r="V106" s="31">
        <v>3</v>
      </c>
      <c r="W106" s="35">
        <f t="shared" si="1"/>
        <v>5</v>
      </c>
      <c r="AT106" s="31">
        <v>54.5</v>
      </c>
      <c r="AU106" s="31">
        <v>49.6</v>
      </c>
    </row>
    <row r="107" spans="1:47" x14ac:dyDescent="0.25">
      <c r="A107" s="23">
        <v>42780</v>
      </c>
      <c r="B107" s="39" t="s">
        <v>616</v>
      </c>
      <c r="C107" s="21">
        <v>0</v>
      </c>
      <c r="D107" s="22">
        <v>2.5000000000000001E-2</v>
      </c>
      <c r="E107" s="1">
        <v>3</v>
      </c>
      <c r="F107" s="1" t="s">
        <v>194</v>
      </c>
      <c r="G107" s="24" t="s">
        <v>195</v>
      </c>
      <c r="S107" s="29">
        <v>2</v>
      </c>
      <c r="T107" s="29">
        <v>2</v>
      </c>
      <c r="U107" s="31">
        <v>10</v>
      </c>
      <c r="V107" s="31">
        <v>7</v>
      </c>
      <c r="W107" s="35">
        <f t="shared" si="1"/>
        <v>9</v>
      </c>
      <c r="AT107" s="31">
        <v>49.9</v>
      </c>
      <c r="AU107" s="31">
        <v>45.9</v>
      </c>
    </row>
    <row r="108" spans="1:47" x14ac:dyDescent="0.25">
      <c r="A108" s="23">
        <v>42780</v>
      </c>
      <c r="B108" s="39" t="s">
        <v>617</v>
      </c>
      <c r="C108" s="21">
        <v>0</v>
      </c>
      <c r="D108" s="22">
        <v>2.5000000000000001E-2</v>
      </c>
      <c r="E108" s="1">
        <v>3</v>
      </c>
      <c r="F108" s="1" t="s">
        <v>194</v>
      </c>
      <c r="G108" s="25" t="s">
        <v>196</v>
      </c>
      <c r="S108" s="29">
        <v>2</v>
      </c>
      <c r="T108" s="29">
        <v>2</v>
      </c>
      <c r="U108" s="31">
        <v>11</v>
      </c>
      <c r="V108" s="31">
        <v>7</v>
      </c>
      <c r="W108" s="35">
        <f t="shared" si="1"/>
        <v>9</v>
      </c>
      <c r="AT108" s="31">
        <v>56.3</v>
      </c>
      <c r="AU108" s="31">
        <v>51.4</v>
      </c>
    </row>
    <row r="109" spans="1:47" x14ac:dyDescent="0.25">
      <c r="A109" s="23">
        <v>42780</v>
      </c>
      <c r="B109" s="39" t="s">
        <v>66</v>
      </c>
      <c r="C109" s="21">
        <v>0</v>
      </c>
      <c r="D109" s="21">
        <v>0.1</v>
      </c>
      <c r="E109" s="1">
        <v>3</v>
      </c>
      <c r="F109" s="1">
        <v>1</v>
      </c>
      <c r="G109" s="25" t="s">
        <v>197</v>
      </c>
      <c r="S109" s="29">
        <v>2</v>
      </c>
      <c r="T109" s="29">
        <v>2</v>
      </c>
      <c r="U109" s="31">
        <v>5</v>
      </c>
      <c r="V109" s="31">
        <v>3</v>
      </c>
      <c r="W109" s="35">
        <f t="shared" si="1"/>
        <v>5</v>
      </c>
      <c r="AT109" s="31">
        <v>52</v>
      </c>
      <c r="AU109" s="31">
        <v>47.1</v>
      </c>
    </row>
    <row r="110" spans="1:47" x14ac:dyDescent="0.25">
      <c r="A110" s="23">
        <v>42780</v>
      </c>
      <c r="B110" s="39" t="s">
        <v>67</v>
      </c>
      <c r="C110" s="21">
        <v>0.1</v>
      </c>
      <c r="D110" s="21">
        <v>0.3</v>
      </c>
      <c r="E110" s="1">
        <v>3</v>
      </c>
      <c r="F110" s="1">
        <v>1</v>
      </c>
      <c r="G110" s="25" t="s">
        <v>197</v>
      </c>
      <c r="S110" s="29">
        <v>2</v>
      </c>
      <c r="T110" s="29">
        <v>2</v>
      </c>
      <c r="U110" s="31">
        <v>4</v>
      </c>
      <c r="V110" s="31">
        <v>3</v>
      </c>
      <c r="W110" s="35">
        <f t="shared" si="1"/>
        <v>5</v>
      </c>
      <c r="AT110" s="31">
        <v>54.6</v>
      </c>
      <c r="AU110" s="31">
        <v>51.1</v>
      </c>
    </row>
    <row r="111" spans="1:47" x14ac:dyDescent="0.25">
      <c r="A111" s="23">
        <v>42780</v>
      </c>
      <c r="B111" s="39" t="s">
        <v>66</v>
      </c>
      <c r="C111" s="21">
        <v>0</v>
      </c>
      <c r="D111" s="21">
        <v>0.1</v>
      </c>
      <c r="E111" s="1">
        <v>3</v>
      </c>
      <c r="F111" s="1">
        <v>2</v>
      </c>
      <c r="G111" s="25" t="s">
        <v>197</v>
      </c>
      <c r="S111" s="29">
        <v>2</v>
      </c>
      <c r="T111" s="29">
        <v>2</v>
      </c>
      <c r="U111" s="31">
        <v>4</v>
      </c>
      <c r="V111" s="31">
        <v>3</v>
      </c>
      <c r="W111" s="35">
        <f t="shared" si="1"/>
        <v>5</v>
      </c>
      <c r="AT111" s="31">
        <v>51.9</v>
      </c>
      <c r="AU111" s="31">
        <v>47.2</v>
      </c>
    </row>
    <row r="112" spans="1:47" x14ac:dyDescent="0.25">
      <c r="A112" s="23">
        <v>42780</v>
      </c>
      <c r="B112" s="39" t="s">
        <v>67</v>
      </c>
      <c r="C112" s="21">
        <v>0.1</v>
      </c>
      <c r="D112" s="21">
        <v>0.3</v>
      </c>
      <c r="E112" s="1">
        <v>3</v>
      </c>
      <c r="F112" s="1">
        <v>2</v>
      </c>
      <c r="G112" s="25" t="s">
        <v>197</v>
      </c>
      <c r="S112" s="29">
        <v>2</v>
      </c>
      <c r="T112" s="29">
        <v>2</v>
      </c>
      <c r="U112" s="31">
        <v>5</v>
      </c>
      <c r="V112" s="31">
        <v>3</v>
      </c>
      <c r="W112" s="35">
        <f t="shared" si="1"/>
        <v>5</v>
      </c>
      <c r="AT112" s="31">
        <v>54.3</v>
      </c>
      <c r="AU112" s="31">
        <v>49.5</v>
      </c>
    </row>
    <row r="113" spans="1:47" x14ac:dyDescent="0.25">
      <c r="A113" s="23">
        <v>42780</v>
      </c>
      <c r="B113" s="39" t="s">
        <v>66</v>
      </c>
      <c r="C113" s="21">
        <v>0</v>
      </c>
      <c r="D113" s="21">
        <v>0.1</v>
      </c>
      <c r="E113" s="1">
        <v>3</v>
      </c>
      <c r="F113" s="1">
        <v>3</v>
      </c>
      <c r="G113" s="25" t="s">
        <v>197</v>
      </c>
      <c r="S113" s="29">
        <v>2</v>
      </c>
      <c r="T113" s="29">
        <v>2</v>
      </c>
      <c r="U113" s="31">
        <v>6</v>
      </c>
      <c r="V113" s="31">
        <v>4</v>
      </c>
      <c r="W113" s="35">
        <f t="shared" si="1"/>
        <v>6</v>
      </c>
      <c r="AT113" s="31">
        <v>50.2</v>
      </c>
      <c r="AU113" s="31">
        <v>45.4</v>
      </c>
    </row>
    <row r="114" spans="1:47" x14ac:dyDescent="0.25">
      <c r="A114" s="23">
        <v>42780</v>
      </c>
      <c r="B114" s="39" t="s">
        <v>67</v>
      </c>
      <c r="C114" s="21">
        <v>0.1</v>
      </c>
      <c r="D114" s="21">
        <v>0.3</v>
      </c>
      <c r="E114" s="1">
        <v>3</v>
      </c>
      <c r="F114" s="1">
        <v>3</v>
      </c>
      <c r="G114" s="25" t="s">
        <v>197</v>
      </c>
      <c r="S114" s="29">
        <v>2</v>
      </c>
      <c r="T114" s="29">
        <v>2</v>
      </c>
      <c r="U114" s="31">
        <v>4</v>
      </c>
      <c r="V114" s="31">
        <v>3</v>
      </c>
      <c r="W114" s="35">
        <f t="shared" si="1"/>
        <v>5</v>
      </c>
      <c r="AT114" s="31">
        <v>53.1</v>
      </c>
      <c r="AU114" s="31">
        <v>48.1</v>
      </c>
    </row>
    <row r="115" spans="1:47" x14ac:dyDescent="0.25">
      <c r="A115" s="23">
        <v>42780</v>
      </c>
      <c r="B115" s="39" t="s">
        <v>616</v>
      </c>
      <c r="C115" s="21">
        <v>0</v>
      </c>
      <c r="D115" s="22">
        <v>2.5000000000000001E-2</v>
      </c>
      <c r="E115" s="1">
        <v>4</v>
      </c>
      <c r="F115" s="1" t="s">
        <v>194</v>
      </c>
      <c r="G115" s="24" t="s">
        <v>195</v>
      </c>
      <c r="S115" s="29">
        <v>2</v>
      </c>
      <c r="T115" s="29">
        <v>2</v>
      </c>
      <c r="U115" s="31">
        <v>11</v>
      </c>
      <c r="V115" s="31">
        <v>7</v>
      </c>
      <c r="W115" s="35">
        <f t="shared" si="1"/>
        <v>9</v>
      </c>
      <c r="AT115" s="31">
        <v>60.7</v>
      </c>
      <c r="AU115" s="31">
        <v>55.2</v>
      </c>
    </row>
    <row r="116" spans="1:47" x14ac:dyDescent="0.25">
      <c r="A116" s="23">
        <v>42780</v>
      </c>
      <c r="B116" s="39" t="s">
        <v>617</v>
      </c>
      <c r="C116" s="21">
        <v>0</v>
      </c>
      <c r="D116" s="22">
        <v>2.5000000000000001E-2</v>
      </c>
      <c r="E116" s="1">
        <v>4</v>
      </c>
      <c r="F116" s="1" t="s">
        <v>194</v>
      </c>
      <c r="G116" s="25" t="s">
        <v>196</v>
      </c>
      <c r="S116" s="29">
        <v>2</v>
      </c>
      <c r="T116" s="29">
        <v>2</v>
      </c>
      <c r="U116" s="31">
        <v>12</v>
      </c>
      <c r="V116" s="31">
        <v>8</v>
      </c>
      <c r="W116" s="35">
        <f t="shared" si="1"/>
        <v>10</v>
      </c>
      <c r="AT116" s="31">
        <v>56.7</v>
      </c>
      <c r="AU116" s="31">
        <v>51.4</v>
      </c>
    </row>
    <row r="117" spans="1:47" x14ac:dyDescent="0.25">
      <c r="A117" s="23">
        <v>42780</v>
      </c>
      <c r="B117" s="39" t="s">
        <v>66</v>
      </c>
      <c r="C117" s="21">
        <v>0</v>
      </c>
      <c r="D117" s="21">
        <v>0.1</v>
      </c>
      <c r="E117" s="1">
        <v>4</v>
      </c>
      <c r="F117" s="1">
        <v>1</v>
      </c>
      <c r="G117" s="25" t="s">
        <v>197</v>
      </c>
      <c r="S117" s="31">
        <v>3</v>
      </c>
      <c r="T117" s="29">
        <v>2</v>
      </c>
      <c r="U117" s="31">
        <v>11</v>
      </c>
      <c r="V117" s="31">
        <v>8</v>
      </c>
      <c r="W117" s="35">
        <f t="shared" si="1"/>
        <v>10</v>
      </c>
      <c r="AT117" s="31">
        <v>53.4</v>
      </c>
      <c r="AU117" s="31">
        <v>48.2</v>
      </c>
    </row>
    <row r="118" spans="1:47" x14ac:dyDescent="0.25">
      <c r="A118" s="23">
        <v>42780</v>
      </c>
      <c r="B118" s="39" t="s">
        <v>67</v>
      </c>
      <c r="C118" s="21">
        <v>0.1</v>
      </c>
      <c r="D118" s="21">
        <v>0.3</v>
      </c>
      <c r="E118" s="1">
        <v>4</v>
      </c>
      <c r="F118" s="1">
        <v>1</v>
      </c>
      <c r="G118" s="25" t="s">
        <v>197</v>
      </c>
      <c r="S118" s="29">
        <v>2</v>
      </c>
      <c r="T118" s="29">
        <v>2</v>
      </c>
      <c r="U118" s="31">
        <v>5</v>
      </c>
      <c r="V118" s="31">
        <v>4</v>
      </c>
      <c r="W118" s="35">
        <f t="shared" si="1"/>
        <v>6</v>
      </c>
      <c r="AT118" s="31">
        <v>50.7</v>
      </c>
      <c r="AU118" s="31">
        <v>45.7</v>
      </c>
    </row>
    <row r="119" spans="1:47" x14ac:dyDescent="0.25">
      <c r="A119" s="23">
        <v>42780</v>
      </c>
      <c r="B119" s="39" t="s">
        <v>66</v>
      </c>
      <c r="C119" s="21">
        <v>0</v>
      </c>
      <c r="D119" s="21">
        <v>0.1</v>
      </c>
      <c r="E119" s="1">
        <v>4</v>
      </c>
      <c r="F119" s="1">
        <v>2</v>
      </c>
      <c r="G119" s="25" t="s">
        <v>197</v>
      </c>
      <c r="S119" s="29">
        <v>2</v>
      </c>
      <c r="T119" s="29">
        <v>2</v>
      </c>
      <c r="U119" s="31">
        <v>7</v>
      </c>
      <c r="V119" s="31">
        <v>5</v>
      </c>
      <c r="W119" s="35">
        <f t="shared" si="1"/>
        <v>7</v>
      </c>
      <c r="AT119" s="31">
        <v>52.1</v>
      </c>
      <c r="AU119" s="31">
        <v>47.1</v>
      </c>
    </row>
    <row r="120" spans="1:47" x14ac:dyDescent="0.25">
      <c r="A120" s="23">
        <v>42780</v>
      </c>
      <c r="B120" s="39" t="s">
        <v>67</v>
      </c>
      <c r="C120" s="21">
        <v>0.1</v>
      </c>
      <c r="D120" s="21">
        <v>0.3</v>
      </c>
      <c r="E120" s="1">
        <v>4</v>
      </c>
      <c r="F120" s="1">
        <v>2</v>
      </c>
      <c r="G120" s="25" t="s">
        <v>197</v>
      </c>
      <c r="S120" s="29">
        <v>2</v>
      </c>
      <c r="T120" s="29">
        <v>2</v>
      </c>
      <c r="U120" s="31">
        <v>4</v>
      </c>
      <c r="V120" s="31">
        <v>3</v>
      </c>
      <c r="W120" s="35">
        <f t="shared" si="1"/>
        <v>5</v>
      </c>
      <c r="AT120" s="31">
        <v>55.7</v>
      </c>
      <c r="AU120" s="31">
        <v>50.4</v>
      </c>
    </row>
    <row r="121" spans="1:47" x14ac:dyDescent="0.25">
      <c r="A121" s="23">
        <v>42780</v>
      </c>
      <c r="B121" s="39" t="s">
        <v>66</v>
      </c>
      <c r="C121" s="21">
        <v>0</v>
      </c>
      <c r="D121" s="21">
        <v>0.1</v>
      </c>
      <c r="E121" s="1">
        <v>4</v>
      </c>
      <c r="F121" s="1">
        <v>3</v>
      </c>
      <c r="G121" s="25" t="s">
        <v>197</v>
      </c>
      <c r="S121" s="29">
        <v>2</v>
      </c>
      <c r="T121" s="29">
        <v>2</v>
      </c>
      <c r="U121" s="31">
        <v>5</v>
      </c>
      <c r="V121" s="31">
        <v>3</v>
      </c>
      <c r="W121" s="35">
        <f t="shared" si="1"/>
        <v>5</v>
      </c>
      <c r="AT121" s="31">
        <v>49.7</v>
      </c>
      <c r="AU121" s="31">
        <v>44.7</v>
      </c>
    </row>
    <row r="122" spans="1:47" x14ac:dyDescent="0.25">
      <c r="A122" s="23">
        <v>42780</v>
      </c>
      <c r="B122" s="39" t="s">
        <v>67</v>
      </c>
      <c r="C122" s="21">
        <v>0.1</v>
      </c>
      <c r="D122" s="21">
        <v>0.3</v>
      </c>
      <c r="E122" s="1">
        <v>4</v>
      </c>
      <c r="F122" s="1">
        <v>3</v>
      </c>
      <c r="G122" s="25" t="s">
        <v>197</v>
      </c>
      <c r="S122" s="29">
        <v>2</v>
      </c>
      <c r="T122" s="29">
        <v>2</v>
      </c>
      <c r="U122" s="31">
        <v>3</v>
      </c>
      <c r="V122" s="31">
        <v>2</v>
      </c>
      <c r="W122" s="35">
        <f t="shared" si="1"/>
        <v>4</v>
      </c>
      <c r="AT122" s="31">
        <v>54.5</v>
      </c>
      <c r="AU122" s="31">
        <v>49.1</v>
      </c>
    </row>
    <row r="123" spans="1:47" x14ac:dyDescent="0.25">
      <c r="A123" s="23">
        <v>42780</v>
      </c>
      <c r="B123" s="39" t="s">
        <v>616</v>
      </c>
      <c r="C123" s="21">
        <v>0</v>
      </c>
      <c r="D123" s="22">
        <v>2.5000000000000001E-2</v>
      </c>
      <c r="E123" s="1">
        <v>5</v>
      </c>
      <c r="F123" s="1" t="s">
        <v>194</v>
      </c>
      <c r="G123" s="24" t="s">
        <v>195</v>
      </c>
      <c r="S123" s="29">
        <v>2</v>
      </c>
      <c r="T123" s="29">
        <v>2</v>
      </c>
      <c r="U123" s="31">
        <v>10</v>
      </c>
      <c r="V123" s="31">
        <v>7</v>
      </c>
      <c r="W123" s="35">
        <f t="shared" si="1"/>
        <v>9</v>
      </c>
      <c r="AT123" s="31">
        <v>41.4</v>
      </c>
      <c r="AU123" s="31">
        <v>37.4</v>
      </c>
    </row>
    <row r="124" spans="1:47" x14ac:dyDescent="0.25">
      <c r="A124" s="23">
        <v>42780</v>
      </c>
      <c r="B124" s="39" t="s">
        <v>617</v>
      </c>
      <c r="C124" s="21">
        <v>0</v>
      </c>
      <c r="D124" s="22">
        <v>2.5000000000000001E-2</v>
      </c>
      <c r="E124" s="1">
        <v>5</v>
      </c>
      <c r="F124" s="1" t="s">
        <v>194</v>
      </c>
      <c r="G124" s="25" t="s">
        <v>196</v>
      </c>
      <c r="S124" s="29">
        <v>2</v>
      </c>
      <c r="T124" s="29">
        <v>2</v>
      </c>
      <c r="U124" s="31">
        <v>9</v>
      </c>
      <c r="V124" s="31">
        <v>6</v>
      </c>
      <c r="W124" s="35">
        <f t="shared" si="1"/>
        <v>8</v>
      </c>
      <c r="AT124" s="31">
        <v>51.3</v>
      </c>
      <c r="AU124" s="31">
        <v>47.1</v>
      </c>
    </row>
    <row r="125" spans="1:47" x14ac:dyDescent="0.25">
      <c r="A125" s="23">
        <v>42780</v>
      </c>
      <c r="B125" s="39" t="s">
        <v>66</v>
      </c>
      <c r="C125" s="21">
        <v>0</v>
      </c>
      <c r="D125" s="21">
        <v>0.1</v>
      </c>
      <c r="E125" s="1">
        <v>5</v>
      </c>
      <c r="F125" s="1">
        <v>1</v>
      </c>
      <c r="G125" s="25" t="s">
        <v>197</v>
      </c>
      <c r="S125" s="29">
        <v>2</v>
      </c>
      <c r="T125" s="29">
        <v>2</v>
      </c>
      <c r="U125" s="31">
        <v>7</v>
      </c>
      <c r="V125" s="31">
        <v>5</v>
      </c>
      <c r="W125" s="35">
        <f t="shared" si="1"/>
        <v>7</v>
      </c>
      <c r="AT125" s="31">
        <v>40.6</v>
      </c>
      <c r="AU125" s="31">
        <v>36.700000000000003</v>
      </c>
    </row>
    <row r="126" spans="1:47" x14ac:dyDescent="0.25">
      <c r="A126" s="23">
        <v>42780</v>
      </c>
      <c r="B126" s="39" t="s">
        <v>67</v>
      </c>
      <c r="C126" s="21">
        <v>0.1</v>
      </c>
      <c r="D126" s="21">
        <v>0.3</v>
      </c>
      <c r="E126" s="1">
        <v>5</v>
      </c>
      <c r="F126" s="1">
        <v>1</v>
      </c>
      <c r="G126" s="25" t="s">
        <v>197</v>
      </c>
      <c r="S126" s="29">
        <v>2</v>
      </c>
      <c r="T126" s="29">
        <v>2</v>
      </c>
      <c r="U126" s="31">
        <v>3</v>
      </c>
      <c r="V126" s="31">
        <v>3</v>
      </c>
      <c r="W126" s="35">
        <f t="shared" si="1"/>
        <v>5</v>
      </c>
      <c r="AT126" s="31">
        <v>38.799999999999997</v>
      </c>
      <c r="AU126" s="31">
        <v>35.200000000000003</v>
      </c>
    </row>
    <row r="127" spans="1:47" x14ac:dyDescent="0.25">
      <c r="A127" s="23">
        <v>42780</v>
      </c>
      <c r="B127" s="39" t="s">
        <v>66</v>
      </c>
      <c r="C127" s="21">
        <v>0</v>
      </c>
      <c r="D127" s="21">
        <v>0.1</v>
      </c>
      <c r="E127" s="1">
        <v>5</v>
      </c>
      <c r="F127" s="1">
        <v>2</v>
      </c>
      <c r="G127" s="25" t="s">
        <v>197</v>
      </c>
      <c r="S127" s="29">
        <v>2</v>
      </c>
      <c r="T127" s="29">
        <v>2</v>
      </c>
      <c r="U127" s="31">
        <v>4</v>
      </c>
      <c r="V127" s="31">
        <v>3</v>
      </c>
      <c r="W127" s="35">
        <f t="shared" si="1"/>
        <v>5</v>
      </c>
      <c r="AT127" s="31">
        <v>42.3</v>
      </c>
      <c r="AU127" s="31">
        <v>38.1</v>
      </c>
    </row>
    <row r="128" spans="1:47" x14ac:dyDescent="0.25">
      <c r="A128" s="23">
        <v>42780</v>
      </c>
      <c r="B128" s="39" t="s">
        <v>67</v>
      </c>
      <c r="C128" s="21">
        <v>0.1</v>
      </c>
      <c r="D128" s="21">
        <v>0.3</v>
      </c>
      <c r="E128" s="1">
        <v>5</v>
      </c>
      <c r="F128" s="1">
        <v>2</v>
      </c>
      <c r="G128" s="25" t="s">
        <v>197</v>
      </c>
      <c r="S128" s="29">
        <v>2</v>
      </c>
      <c r="T128" s="29">
        <v>2</v>
      </c>
      <c r="U128" s="31">
        <v>3</v>
      </c>
      <c r="V128" s="31">
        <v>2</v>
      </c>
      <c r="W128" s="35">
        <f t="shared" si="1"/>
        <v>4</v>
      </c>
      <c r="AT128" s="31">
        <v>43</v>
      </c>
      <c r="AU128" s="31">
        <v>38.6</v>
      </c>
    </row>
    <row r="129" spans="1:47" x14ac:dyDescent="0.25">
      <c r="A129" s="23">
        <v>42780</v>
      </c>
      <c r="B129" s="39" t="s">
        <v>66</v>
      </c>
      <c r="C129" s="21">
        <v>0</v>
      </c>
      <c r="D129" s="21">
        <v>0.1</v>
      </c>
      <c r="E129" s="1">
        <v>5</v>
      </c>
      <c r="F129" s="1">
        <v>3</v>
      </c>
      <c r="G129" s="25" t="s">
        <v>197</v>
      </c>
      <c r="S129" s="29">
        <v>2</v>
      </c>
      <c r="T129" s="29">
        <v>2</v>
      </c>
      <c r="U129" s="31">
        <v>4</v>
      </c>
      <c r="V129" s="31">
        <v>3</v>
      </c>
      <c r="W129" s="35">
        <f t="shared" si="1"/>
        <v>5</v>
      </c>
      <c r="AT129" s="31">
        <v>40.299999999999997</v>
      </c>
      <c r="AU129" s="31">
        <v>36.200000000000003</v>
      </c>
    </row>
    <row r="130" spans="1:47" x14ac:dyDescent="0.25">
      <c r="A130" s="23">
        <v>42780</v>
      </c>
      <c r="B130" s="39" t="s">
        <v>67</v>
      </c>
      <c r="C130" s="21">
        <v>0.1</v>
      </c>
      <c r="D130" s="21">
        <v>0.3</v>
      </c>
      <c r="E130" s="1">
        <v>5</v>
      </c>
      <c r="F130" s="1">
        <v>3</v>
      </c>
      <c r="G130" s="25" t="s">
        <v>197</v>
      </c>
      <c r="S130" s="29">
        <v>2</v>
      </c>
      <c r="T130" s="29">
        <v>2</v>
      </c>
      <c r="U130" s="31">
        <v>5</v>
      </c>
      <c r="V130" s="31">
        <v>3</v>
      </c>
      <c r="W130" s="35">
        <f t="shared" si="1"/>
        <v>5</v>
      </c>
      <c r="AT130" s="31">
        <v>43.3</v>
      </c>
      <c r="AU130" s="31">
        <v>39</v>
      </c>
    </row>
    <row r="131" spans="1:47" x14ac:dyDescent="0.25">
      <c r="A131" s="23">
        <v>42780</v>
      </c>
      <c r="B131" s="39" t="s">
        <v>616</v>
      </c>
      <c r="C131" s="21">
        <v>0</v>
      </c>
      <c r="D131" s="22">
        <v>2.5000000000000001E-2</v>
      </c>
      <c r="E131" s="1">
        <v>6</v>
      </c>
      <c r="F131" s="1" t="s">
        <v>194</v>
      </c>
      <c r="G131" s="24" t="s">
        <v>195</v>
      </c>
      <c r="S131" s="29">
        <v>2</v>
      </c>
      <c r="T131" s="29">
        <v>2</v>
      </c>
      <c r="U131" s="31">
        <v>5</v>
      </c>
      <c r="V131" s="31">
        <v>4</v>
      </c>
      <c r="W131" s="35">
        <f t="shared" si="1"/>
        <v>6</v>
      </c>
      <c r="AT131" s="31">
        <v>31.8</v>
      </c>
      <c r="AU131" s="31">
        <v>28.7</v>
      </c>
    </row>
    <row r="132" spans="1:47" x14ac:dyDescent="0.25">
      <c r="A132" s="23">
        <v>42780</v>
      </c>
      <c r="B132" s="39" t="s">
        <v>617</v>
      </c>
      <c r="C132" s="21">
        <v>0</v>
      </c>
      <c r="D132" s="22">
        <v>2.5000000000000001E-2</v>
      </c>
      <c r="E132" s="1">
        <v>6</v>
      </c>
      <c r="F132" s="1" t="s">
        <v>194</v>
      </c>
      <c r="G132" s="25" t="s">
        <v>196</v>
      </c>
      <c r="S132" s="29">
        <v>2</v>
      </c>
      <c r="T132" s="29">
        <v>2</v>
      </c>
      <c r="U132" s="31">
        <v>14</v>
      </c>
      <c r="V132" s="31">
        <v>10</v>
      </c>
      <c r="W132" s="35">
        <f t="shared" si="1"/>
        <v>12</v>
      </c>
      <c r="AT132" s="31">
        <v>44.6</v>
      </c>
      <c r="AU132" s="31">
        <v>40.9</v>
      </c>
    </row>
    <row r="133" spans="1:47" x14ac:dyDescent="0.25">
      <c r="A133" s="23">
        <v>42780</v>
      </c>
      <c r="B133" s="39" t="s">
        <v>66</v>
      </c>
      <c r="C133" s="21">
        <v>0</v>
      </c>
      <c r="D133" s="21">
        <v>0.1</v>
      </c>
      <c r="E133" s="1">
        <v>6</v>
      </c>
      <c r="F133" s="1">
        <v>1</v>
      </c>
      <c r="G133" s="25" t="s">
        <v>197</v>
      </c>
      <c r="S133" s="29">
        <v>2</v>
      </c>
      <c r="T133" s="29">
        <v>2</v>
      </c>
      <c r="U133" s="31">
        <v>7</v>
      </c>
      <c r="V133" s="31">
        <v>5</v>
      </c>
      <c r="W133" s="35">
        <f t="shared" si="1"/>
        <v>7</v>
      </c>
      <c r="AT133" s="31">
        <v>31.5</v>
      </c>
      <c r="AU133" s="31">
        <v>28.5</v>
      </c>
    </row>
    <row r="134" spans="1:47" x14ac:dyDescent="0.25">
      <c r="A134" s="23">
        <v>42780</v>
      </c>
      <c r="B134" s="39" t="s">
        <v>67</v>
      </c>
      <c r="C134" s="21">
        <v>0.1</v>
      </c>
      <c r="D134" s="21">
        <v>0.3</v>
      </c>
      <c r="E134" s="1">
        <v>6</v>
      </c>
      <c r="F134" s="1">
        <v>1</v>
      </c>
      <c r="G134" s="25" t="s">
        <v>197</v>
      </c>
      <c r="S134" s="29">
        <v>2</v>
      </c>
      <c r="T134" s="29">
        <v>2</v>
      </c>
      <c r="U134" s="31">
        <v>4</v>
      </c>
      <c r="V134" s="31">
        <v>3</v>
      </c>
      <c r="W134" s="35">
        <f t="shared" ref="W134:W149" si="2">T134+V134</f>
        <v>5</v>
      </c>
      <c r="AT134" s="31">
        <v>33.1</v>
      </c>
      <c r="AU134" s="31">
        <v>30.1</v>
      </c>
    </row>
    <row r="135" spans="1:47" x14ac:dyDescent="0.25">
      <c r="A135" s="23">
        <v>42780</v>
      </c>
      <c r="B135" s="39" t="s">
        <v>66</v>
      </c>
      <c r="C135" s="21">
        <v>0</v>
      </c>
      <c r="D135" s="21">
        <v>0.1</v>
      </c>
      <c r="E135" s="1">
        <v>6</v>
      </c>
      <c r="F135" s="1">
        <v>2</v>
      </c>
      <c r="G135" s="25" t="s">
        <v>197</v>
      </c>
      <c r="S135" s="29">
        <v>2</v>
      </c>
      <c r="T135" s="29">
        <v>2</v>
      </c>
      <c r="U135" s="31">
        <v>5</v>
      </c>
      <c r="V135" s="31">
        <v>3</v>
      </c>
      <c r="W135" s="35">
        <f t="shared" si="2"/>
        <v>5</v>
      </c>
      <c r="AT135" s="31">
        <v>42.2</v>
      </c>
      <c r="AU135" s="31">
        <v>38.9</v>
      </c>
    </row>
    <row r="136" spans="1:47" x14ac:dyDescent="0.25">
      <c r="A136" s="23">
        <v>42780</v>
      </c>
      <c r="B136" s="39" t="s">
        <v>67</v>
      </c>
      <c r="C136" s="21">
        <v>0.1</v>
      </c>
      <c r="D136" s="21">
        <v>0.3</v>
      </c>
      <c r="E136" s="1">
        <v>6</v>
      </c>
      <c r="F136" s="1">
        <v>2</v>
      </c>
      <c r="G136" s="25" t="s">
        <v>197</v>
      </c>
      <c r="S136" s="29">
        <v>2</v>
      </c>
      <c r="T136" s="29">
        <v>2</v>
      </c>
      <c r="U136" s="31">
        <v>3</v>
      </c>
      <c r="V136" s="31">
        <v>3</v>
      </c>
      <c r="W136" s="35">
        <f t="shared" si="2"/>
        <v>5</v>
      </c>
      <c r="AT136" s="31">
        <v>33.299999999999997</v>
      </c>
      <c r="AU136" s="31">
        <v>30.2</v>
      </c>
    </row>
    <row r="137" spans="1:47" x14ac:dyDescent="0.25">
      <c r="A137" s="23">
        <v>42780</v>
      </c>
      <c r="B137" s="39" t="s">
        <v>66</v>
      </c>
      <c r="C137" s="21">
        <v>0</v>
      </c>
      <c r="D137" s="21">
        <v>0.1</v>
      </c>
      <c r="E137" s="1">
        <v>6</v>
      </c>
      <c r="F137" s="1">
        <v>3</v>
      </c>
      <c r="G137" s="25" t="s">
        <v>197</v>
      </c>
      <c r="S137" s="29">
        <v>2</v>
      </c>
      <c r="T137" s="29">
        <v>2</v>
      </c>
      <c r="U137" s="31">
        <v>3</v>
      </c>
      <c r="V137" s="31">
        <v>2</v>
      </c>
      <c r="W137" s="35">
        <f t="shared" si="2"/>
        <v>4</v>
      </c>
      <c r="AT137" s="31">
        <v>32.700000000000003</v>
      </c>
      <c r="AU137" s="31">
        <v>29.6</v>
      </c>
    </row>
    <row r="138" spans="1:47" x14ac:dyDescent="0.25">
      <c r="A138" s="23">
        <v>42780</v>
      </c>
      <c r="B138" s="39" t="s">
        <v>67</v>
      </c>
      <c r="C138" s="21">
        <v>0.1</v>
      </c>
      <c r="D138" s="21">
        <v>0.3</v>
      </c>
      <c r="E138" s="1">
        <v>6</v>
      </c>
      <c r="F138" s="1">
        <v>3</v>
      </c>
      <c r="G138" s="25" t="s">
        <v>197</v>
      </c>
      <c r="S138" s="29">
        <v>2</v>
      </c>
      <c r="T138" s="29">
        <v>2</v>
      </c>
      <c r="U138" s="31">
        <v>2</v>
      </c>
      <c r="V138" s="29">
        <v>2</v>
      </c>
      <c r="W138" s="35">
        <f t="shared" si="2"/>
        <v>4</v>
      </c>
      <c r="AT138" s="31">
        <v>33.700000000000003</v>
      </c>
      <c r="AU138" s="31">
        <v>30.4</v>
      </c>
    </row>
    <row r="139" spans="1:47" x14ac:dyDescent="0.25">
      <c r="A139" s="23">
        <v>42969</v>
      </c>
      <c r="B139" s="43" t="s">
        <v>65</v>
      </c>
      <c r="C139" s="21">
        <v>0</v>
      </c>
      <c r="D139" s="21">
        <v>2.5</v>
      </c>
      <c r="E139">
        <v>1</v>
      </c>
      <c r="F139" s="1" t="s">
        <v>194</v>
      </c>
      <c r="G139" s="25" t="s">
        <v>658</v>
      </c>
      <c r="S139" s="82">
        <v>3</v>
      </c>
      <c r="T139" s="82">
        <v>4</v>
      </c>
      <c r="U139">
        <v>2</v>
      </c>
      <c r="V139">
        <v>2</v>
      </c>
      <c r="W139" s="35">
        <f t="shared" si="2"/>
        <v>6</v>
      </c>
      <c r="AT139" s="82">
        <v>41.7</v>
      </c>
      <c r="AU139" s="82">
        <v>38.5</v>
      </c>
    </row>
    <row r="140" spans="1:47" x14ac:dyDescent="0.25">
      <c r="A140" s="23">
        <v>42969</v>
      </c>
      <c r="B140" s="43" t="s">
        <v>65</v>
      </c>
      <c r="C140" s="21">
        <v>0</v>
      </c>
      <c r="D140" s="21">
        <v>2.5</v>
      </c>
      <c r="E140">
        <v>1</v>
      </c>
      <c r="F140" s="1" t="s">
        <v>194</v>
      </c>
      <c r="G140" s="25" t="s">
        <v>196</v>
      </c>
      <c r="S140">
        <v>2</v>
      </c>
      <c r="T140">
        <v>2</v>
      </c>
      <c r="U140">
        <v>2</v>
      </c>
      <c r="V140">
        <v>2</v>
      </c>
      <c r="W140" s="35">
        <f t="shared" si="2"/>
        <v>4</v>
      </c>
      <c r="AT140" s="82">
        <v>55.7</v>
      </c>
      <c r="AU140" s="82">
        <v>51.9</v>
      </c>
    </row>
    <row r="141" spans="1:47" x14ac:dyDescent="0.25">
      <c r="A141" s="23">
        <v>42969</v>
      </c>
      <c r="B141" s="43" t="s">
        <v>65</v>
      </c>
      <c r="C141" s="21">
        <v>0</v>
      </c>
      <c r="D141" s="21">
        <v>2.5</v>
      </c>
      <c r="E141">
        <v>2</v>
      </c>
      <c r="F141" s="1" t="s">
        <v>194</v>
      </c>
      <c r="G141" s="25" t="s">
        <v>658</v>
      </c>
      <c r="S141">
        <v>2</v>
      </c>
      <c r="T141">
        <v>2</v>
      </c>
      <c r="U141">
        <v>2</v>
      </c>
      <c r="V141">
        <v>2</v>
      </c>
      <c r="W141" s="35">
        <f t="shared" si="2"/>
        <v>4</v>
      </c>
      <c r="AT141" s="82">
        <v>53.2</v>
      </c>
      <c r="AU141" s="82">
        <v>49.2</v>
      </c>
    </row>
    <row r="142" spans="1:47" x14ac:dyDescent="0.25">
      <c r="A142" s="23">
        <v>42969</v>
      </c>
      <c r="B142" s="43" t="s">
        <v>65</v>
      </c>
      <c r="C142" s="21">
        <v>0</v>
      </c>
      <c r="D142" s="21">
        <v>2.5</v>
      </c>
      <c r="E142">
        <v>2</v>
      </c>
      <c r="F142" s="1" t="s">
        <v>194</v>
      </c>
      <c r="G142" s="25" t="s">
        <v>196</v>
      </c>
      <c r="S142">
        <v>2</v>
      </c>
      <c r="T142">
        <v>2</v>
      </c>
      <c r="U142">
        <v>2</v>
      </c>
      <c r="V142" s="82">
        <v>3</v>
      </c>
      <c r="W142" s="35">
        <f t="shared" si="2"/>
        <v>5</v>
      </c>
      <c r="AT142" s="82">
        <v>58.6</v>
      </c>
      <c r="AU142" s="82">
        <v>54.4</v>
      </c>
    </row>
    <row r="143" spans="1:47" x14ac:dyDescent="0.25">
      <c r="A143" s="23">
        <v>42969</v>
      </c>
      <c r="B143" s="43" t="s">
        <v>65</v>
      </c>
      <c r="C143" s="21">
        <v>0</v>
      </c>
      <c r="D143" s="21">
        <v>2.5</v>
      </c>
      <c r="E143">
        <v>3</v>
      </c>
      <c r="F143" s="1" t="s">
        <v>194</v>
      </c>
      <c r="G143" s="25" t="s">
        <v>658</v>
      </c>
      <c r="S143">
        <v>2</v>
      </c>
      <c r="T143">
        <v>2</v>
      </c>
      <c r="U143">
        <v>2</v>
      </c>
      <c r="V143">
        <v>2</v>
      </c>
      <c r="W143" s="35">
        <f t="shared" si="2"/>
        <v>4</v>
      </c>
      <c r="AT143" s="82">
        <v>44.5</v>
      </c>
      <c r="AU143" s="82">
        <v>41.3</v>
      </c>
    </row>
    <row r="144" spans="1:47" x14ac:dyDescent="0.25">
      <c r="A144" s="23">
        <v>42969</v>
      </c>
      <c r="B144" s="43" t="s">
        <v>65</v>
      </c>
      <c r="C144" s="21">
        <v>0</v>
      </c>
      <c r="D144" s="21">
        <v>2.5</v>
      </c>
      <c r="E144">
        <v>3</v>
      </c>
      <c r="F144" s="1" t="s">
        <v>194</v>
      </c>
      <c r="G144" s="25" t="s">
        <v>196</v>
      </c>
      <c r="S144">
        <v>2</v>
      </c>
      <c r="T144">
        <v>2</v>
      </c>
      <c r="U144">
        <v>2</v>
      </c>
      <c r="V144">
        <v>2</v>
      </c>
      <c r="W144" s="35">
        <f t="shared" si="2"/>
        <v>4</v>
      </c>
      <c r="AT144" s="82">
        <v>48.7</v>
      </c>
      <c r="AU144" s="82">
        <v>45.4</v>
      </c>
    </row>
    <row r="145" spans="1:47" x14ac:dyDescent="0.25">
      <c r="A145" s="23">
        <v>42969</v>
      </c>
      <c r="B145" s="43" t="s">
        <v>65</v>
      </c>
      <c r="C145" s="21">
        <v>0</v>
      </c>
      <c r="D145" s="21">
        <v>2.5</v>
      </c>
      <c r="E145">
        <v>4</v>
      </c>
      <c r="F145" s="1" t="s">
        <v>194</v>
      </c>
      <c r="G145" s="25" t="s">
        <v>658</v>
      </c>
      <c r="S145">
        <v>2</v>
      </c>
      <c r="T145">
        <v>2</v>
      </c>
      <c r="U145">
        <v>2</v>
      </c>
      <c r="V145">
        <v>2</v>
      </c>
      <c r="W145" s="35">
        <f t="shared" si="2"/>
        <v>4</v>
      </c>
      <c r="AT145" s="82">
        <v>43.5</v>
      </c>
      <c r="AU145" s="82">
        <v>40.1</v>
      </c>
    </row>
    <row r="146" spans="1:47" x14ac:dyDescent="0.25">
      <c r="A146" s="23">
        <v>42969</v>
      </c>
      <c r="B146" s="43" t="s">
        <v>65</v>
      </c>
      <c r="C146" s="21">
        <v>0</v>
      </c>
      <c r="D146" s="21">
        <v>2.5</v>
      </c>
      <c r="E146">
        <v>4</v>
      </c>
      <c r="F146" s="1" t="s">
        <v>194</v>
      </c>
      <c r="G146" s="25" t="s">
        <v>196</v>
      </c>
      <c r="S146">
        <v>2</v>
      </c>
      <c r="T146">
        <v>2</v>
      </c>
      <c r="U146">
        <v>2</v>
      </c>
      <c r="V146" s="82">
        <v>3</v>
      </c>
      <c r="W146" s="35">
        <f t="shared" si="2"/>
        <v>5</v>
      </c>
      <c r="AT146" s="82">
        <v>49.4</v>
      </c>
      <c r="AU146" s="82">
        <v>45.9</v>
      </c>
    </row>
    <row r="147" spans="1:47" x14ac:dyDescent="0.25">
      <c r="A147" s="23">
        <v>42969</v>
      </c>
      <c r="B147" s="43" t="s">
        <v>65</v>
      </c>
      <c r="C147" s="21">
        <v>0</v>
      </c>
      <c r="D147" s="21">
        <v>2.5</v>
      </c>
      <c r="E147">
        <v>5</v>
      </c>
      <c r="F147" s="1" t="s">
        <v>194</v>
      </c>
      <c r="G147" s="25" t="s">
        <v>658</v>
      </c>
      <c r="S147">
        <v>2</v>
      </c>
      <c r="T147">
        <v>2</v>
      </c>
      <c r="U147">
        <v>2</v>
      </c>
      <c r="V147">
        <v>2</v>
      </c>
      <c r="W147" s="35">
        <f t="shared" si="2"/>
        <v>4</v>
      </c>
      <c r="AT147" s="82">
        <v>39.1</v>
      </c>
      <c r="AU147" s="82">
        <v>36.4</v>
      </c>
    </row>
    <row r="148" spans="1:47" x14ac:dyDescent="0.25">
      <c r="A148" s="23">
        <v>42969</v>
      </c>
      <c r="B148" s="43" t="s">
        <v>65</v>
      </c>
      <c r="C148" s="21">
        <v>0</v>
      </c>
      <c r="D148" s="21">
        <v>2.5</v>
      </c>
      <c r="E148">
        <v>5</v>
      </c>
      <c r="F148" s="1" t="s">
        <v>194</v>
      </c>
      <c r="G148" s="25" t="s">
        <v>196</v>
      </c>
      <c r="S148">
        <v>2</v>
      </c>
      <c r="T148">
        <v>2</v>
      </c>
      <c r="U148">
        <v>2</v>
      </c>
      <c r="V148">
        <v>2</v>
      </c>
      <c r="W148" s="35">
        <f t="shared" si="2"/>
        <v>4</v>
      </c>
      <c r="AT148" s="82">
        <v>37.6</v>
      </c>
      <c r="AU148" s="82">
        <v>35</v>
      </c>
    </row>
    <row r="149" spans="1:47" x14ac:dyDescent="0.25">
      <c r="A149" s="23">
        <v>42969</v>
      </c>
      <c r="B149" s="43" t="s">
        <v>65</v>
      </c>
      <c r="C149" s="21">
        <v>0</v>
      </c>
      <c r="D149" s="21">
        <v>2.5</v>
      </c>
      <c r="E149">
        <v>6</v>
      </c>
      <c r="F149" s="1" t="s">
        <v>194</v>
      </c>
      <c r="G149" s="25" t="s">
        <v>658</v>
      </c>
      <c r="S149">
        <v>2</v>
      </c>
      <c r="T149">
        <v>2</v>
      </c>
      <c r="U149">
        <v>2</v>
      </c>
      <c r="V149">
        <v>2</v>
      </c>
      <c r="W149" s="35">
        <f t="shared" si="2"/>
        <v>4</v>
      </c>
      <c r="AT149" s="82">
        <v>37</v>
      </c>
      <c r="AU149" s="82">
        <v>34.700000000000003</v>
      </c>
    </row>
    <row r="150" spans="1:47" x14ac:dyDescent="0.25">
      <c r="A150" s="23">
        <v>42969</v>
      </c>
      <c r="B150" s="43" t="s">
        <v>65</v>
      </c>
      <c r="C150" s="21">
        <v>0</v>
      </c>
      <c r="D150" s="21">
        <v>2.5</v>
      </c>
      <c r="E150">
        <v>6</v>
      </c>
      <c r="F150" s="1" t="s">
        <v>194</v>
      </c>
      <c r="G150" s="25" t="s">
        <v>196</v>
      </c>
      <c r="S150">
        <v>2</v>
      </c>
      <c r="T150">
        <v>2</v>
      </c>
      <c r="U150">
        <v>2</v>
      </c>
      <c r="V150">
        <v>2</v>
      </c>
      <c r="W150" s="35">
        <f t="shared" ref="W150:W213" si="3">T150+V150</f>
        <v>4</v>
      </c>
      <c r="AT150" s="82">
        <v>44.6</v>
      </c>
      <c r="AU150" s="82">
        <v>42</v>
      </c>
    </row>
    <row r="151" spans="1:47" x14ac:dyDescent="0.25">
      <c r="A151" s="117">
        <v>43042</v>
      </c>
      <c r="B151" s="19" t="s">
        <v>65</v>
      </c>
      <c r="C151" s="21">
        <v>0</v>
      </c>
      <c r="D151" s="21">
        <v>2.5</v>
      </c>
      <c r="E151">
        <v>1</v>
      </c>
      <c r="G151" s="25" t="s">
        <v>197</v>
      </c>
      <c r="H151" s="107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93">
        <v>2</v>
      </c>
      <c r="T151" s="113">
        <v>3</v>
      </c>
      <c r="U151" s="113">
        <v>5</v>
      </c>
      <c r="V151" s="113">
        <v>8</v>
      </c>
      <c r="W151" s="35">
        <f t="shared" si="3"/>
        <v>11</v>
      </c>
      <c r="X151" s="30">
        <v>0.29399999999999998</v>
      </c>
      <c r="Y151" s="113">
        <v>0.05</v>
      </c>
      <c r="Z151" s="19" t="s">
        <v>530</v>
      </c>
      <c r="AA151" s="19" t="s">
        <v>530</v>
      </c>
      <c r="AB151" s="19" t="s">
        <v>530</v>
      </c>
      <c r="AC151" s="19" t="s">
        <v>530</v>
      </c>
      <c r="AD151" s="19" t="s">
        <v>530</v>
      </c>
      <c r="AE151" s="19" t="s">
        <v>530</v>
      </c>
      <c r="AF151" s="19" t="s">
        <v>530</v>
      </c>
      <c r="AG151" s="19" t="s">
        <v>530</v>
      </c>
      <c r="AH151" s="19" t="s">
        <v>530</v>
      </c>
      <c r="AI151" s="19" t="s">
        <v>530</v>
      </c>
      <c r="AJ151" s="19" t="s">
        <v>530</v>
      </c>
      <c r="AK151" s="19" t="s">
        <v>530</v>
      </c>
      <c r="AL151" s="19" t="s">
        <v>530</v>
      </c>
      <c r="AM151" s="19" t="s">
        <v>530</v>
      </c>
      <c r="AN151" s="19" t="s">
        <v>530</v>
      </c>
      <c r="AT151" s="113">
        <v>50.1</v>
      </c>
      <c r="AU151" s="113">
        <v>46.1</v>
      </c>
    </row>
    <row r="152" spans="1:47" x14ac:dyDescent="0.25">
      <c r="A152" s="117">
        <v>43042</v>
      </c>
      <c r="B152" s="20" t="s">
        <v>65</v>
      </c>
      <c r="C152" s="21">
        <v>0</v>
      </c>
      <c r="D152" s="21">
        <v>2.5</v>
      </c>
      <c r="E152">
        <v>1</v>
      </c>
      <c r="G152" s="25" t="s">
        <v>657</v>
      </c>
      <c r="H152" s="109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93">
        <v>2</v>
      </c>
      <c r="T152" s="93">
        <v>2</v>
      </c>
      <c r="U152" s="93">
        <v>8</v>
      </c>
      <c r="V152" s="93">
        <v>12</v>
      </c>
      <c r="W152" s="35">
        <f t="shared" si="3"/>
        <v>14</v>
      </c>
      <c r="X152" s="31">
        <v>0.31900000000000001</v>
      </c>
      <c r="Y152" s="93">
        <v>5.8999999999999997E-2</v>
      </c>
      <c r="Z152" s="20" t="s">
        <v>530</v>
      </c>
      <c r="AA152" s="20" t="s">
        <v>530</v>
      </c>
      <c r="AB152" s="20" t="s">
        <v>530</v>
      </c>
      <c r="AC152" s="20" t="s">
        <v>530</v>
      </c>
      <c r="AD152" s="20" t="s">
        <v>530</v>
      </c>
      <c r="AE152" s="20" t="s">
        <v>530</v>
      </c>
      <c r="AF152" s="20" t="s">
        <v>530</v>
      </c>
      <c r="AG152" s="20" t="s">
        <v>530</v>
      </c>
      <c r="AH152" s="20" t="s">
        <v>530</v>
      </c>
      <c r="AI152" s="20" t="s">
        <v>530</v>
      </c>
      <c r="AJ152" s="20" t="s">
        <v>530</v>
      </c>
      <c r="AK152" s="20" t="s">
        <v>530</v>
      </c>
      <c r="AL152" s="20" t="s">
        <v>530</v>
      </c>
      <c r="AM152" s="20" t="s">
        <v>530</v>
      </c>
      <c r="AN152" s="20" t="s">
        <v>530</v>
      </c>
      <c r="AT152" s="93">
        <v>56.7</v>
      </c>
      <c r="AU152" s="93">
        <v>52.4</v>
      </c>
    </row>
    <row r="153" spans="1:47" x14ac:dyDescent="0.25">
      <c r="A153" s="117">
        <v>43042</v>
      </c>
      <c r="B153" s="20" t="s">
        <v>65</v>
      </c>
      <c r="C153" s="21">
        <v>0</v>
      </c>
      <c r="D153" s="21">
        <v>2.5</v>
      </c>
      <c r="E153">
        <v>2</v>
      </c>
      <c r="G153" s="42" t="s">
        <v>197</v>
      </c>
      <c r="H153" s="109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93">
        <v>2</v>
      </c>
      <c r="T153" s="93">
        <v>2</v>
      </c>
      <c r="U153" s="93">
        <v>4</v>
      </c>
      <c r="V153" s="93">
        <v>6</v>
      </c>
      <c r="W153" s="35">
        <f t="shared" si="3"/>
        <v>8</v>
      </c>
      <c r="X153" s="31">
        <v>0.30099999999999999</v>
      </c>
      <c r="Y153" s="93">
        <v>4.9000000000000002E-2</v>
      </c>
      <c r="Z153" s="20" t="s">
        <v>530</v>
      </c>
      <c r="AA153" s="20" t="s">
        <v>530</v>
      </c>
      <c r="AB153" s="20" t="s">
        <v>530</v>
      </c>
      <c r="AC153" s="20" t="s">
        <v>530</v>
      </c>
      <c r="AD153" s="20" t="s">
        <v>530</v>
      </c>
      <c r="AE153" s="20" t="s">
        <v>530</v>
      </c>
      <c r="AF153" s="20" t="s">
        <v>530</v>
      </c>
      <c r="AG153" s="20" t="s">
        <v>530</v>
      </c>
      <c r="AH153" s="20" t="s">
        <v>530</v>
      </c>
      <c r="AI153" s="20" t="s">
        <v>530</v>
      </c>
      <c r="AJ153" s="20" t="s">
        <v>530</v>
      </c>
      <c r="AK153" s="20" t="s">
        <v>530</v>
      </c>
      <c r="AL153" s="20" t="s">
        <v>530</v>
      </c>
      <c r="AM153" s="20" t="s">
        <v>530</v>
      </c>
      <c r="AN153" s="20" t="s">
        <v>530</v>
      </c>
      <c r="AT153" s="93">
        <v>51.9</v>
      </c>
      <c r="AU153" s="93">
        <v>47.7</v>
      </c>
    </row>
    <row r="154" spans="1:47" x14ac:dyDescent="0.25">
      <c r="A154" s="117">
        <v>43042</v>
      </c>
      <c r="B154" s="20" t="s">
        <v>65</v>
      </c>
      <c r="C154" s="21">
        <v>0</v>
      </c>
      <c r="D154" s="21">
        <v>2.5</v>
      </c>
      <c r="E154">
        <v>2</v>
      </c>
      <c r="G154" s="42" t="s">
        <v>657</v>
      </c>
      <c r="H154" s="109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93">
        <v>2</v>
      </c>
      <c r="T154" s="93">
        <v>2</v>
      </c>
      <c r="U154" s="93">
        <v>13</v>
      </c>
      <c r="V154" s="93">
        <v>20</v>
      </c>
      <c r="W154" s="35">
        <f t="shared" si="3"/>
        <v>22</v>
      </c>
      <c r="X154" s="31">
        <v>0.33700000000000002</v>
      </c>
      <c r="Y154" s="93">
        <v>5.2999999999999999E-2</v>
      </c>
      <c r="Z154" s="20" t="s">
        <v>530</v>
      </c>
      <c r="AA154" s="20" t="s">
        <v>530</v>
      </c>
      <c r="AB154" s="20" t="s">
        <v>530</v>
      </c>
      <c r="AC154" s="20" t="s">
        <v>530</v>
      </c>
      <c r="AD154" s="20" t="s">
        <v>530</v>
      </c>
      <c r="AE154" s="20" t="s">
        <v>530</v>
      </c>
      <c r="AF154" s="20" t="s">
        <v>530</v>
      </c>
      <c r="AG154" s="20" t="s">
        <v>530</v>
      </c>
      <c r="AH154" s="20" t="s">
        <v>530</v>
      </c>
      <c r="AI154" s="20" t="s">
        <v>530</v>
      </c>
      <c r="AJ154" s="20" t="s">
        <v>530</v>
      </c>
      <c r="AK154" s="20" t="s">
        <v>530</v>
      </c>
      <c r="AL154" s="20" t="s">
        <v>530</v>
      </c>
      <c r="AM154" s="20" t="s">
        <v>530</v>
      </c>
      <c r="AN154" s="20" t="s">
        <v>530</v>
      </c>
      <c r="AT154" s="93">
        <v>57.4</v>
      </c>
      <c r="AU154" s="93">
        <v>52.7</v>
      </c>
    </row>
    <row r="155" spans="1:47" x14ac:dyDescent="0.25">
      <c r="A155" s="117">
        <v>43042</v>
      </c>
      <c r="B155" s="20" t="s">
        <v>65</v>
      </c>
      <c r="C155" s="21">
        <v>0</v>
      </c>
      <c r="D155" s="21">
        <v>2.5</v>
      </c>
      <c r="E155">
        <v>3</v>
      </c>
      <c r="G155" s="42" t="s">
        <v>197</v>
      </c>
      <c r="H155" s="109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93">
        <v>2</v>
      </c>
      <c r="T155" s="93">
        <v>2</v>
      </c>
      <c r="U155" s="93">
        <v>4</v>
      </c>
      <c r="V155" s="93">
        <v>6</v>
      </c>
      <c r="W155" s="35">
        <f t="shared" si="3"/>
        <v>8</v>
      </c>
      <c r="X155" s="31">
        <v>0.26700000000000002</v>
      </c>
      <c r="Y155" s="93">
        <v>4.5999999999999999E-2</v>
      </c>
      <c r="Z155" s="20" t="s">
        <v>530</v>
      </c>
      <c r="AA155" s="20" t="s">
        <v>530</v>
      </c>
      <c r="AB155" s="20" t="s">
        <v>530</v>
      </c>
      <c r="AC155" s="20" t="s">
        <v>530</v>
      </c>
      <c r="AD155" s="20" t="s">
        <v>530</v>
      </c>
      <c r="AE155" s="20" t="s">
        <v>530</v>
      </c>
      <c r="AF155" s="20" t="s">
        <v>530</v>
      </c>
      <c r="AG155" s="20" t="s">
        <v>530</v>
      </c>
      <c r="AH155" s="20" t="s">
        <v>530</v>
      </c>
      <c r="AI155" s="20" t="s">
        <v>530</v>
      </c>
      <c r="AJ155" s="20" t="s">
        <v>530</v>
      </c>
      <c r="AK155" s="20" t="s">
        <v>530</v>
      </c>
      <c r="AL155" s="20" t="s">
        <v>530</v>
      </c>
      <c r="AM155" s="20" t="s">
        <v>530</v>
      </c>
      <c r="AN155" s="20" t="s">
        <v>530</v>
      </c>
      <c r="AT155" s="93">
        <v>47.2</v>
      </c>
      <c r="AU155" s="93">
        <v>43.2</v>
      </c>
    </row>
    <row r="156" spans="1:47" x14ac:dyDescent="0.25">
      <c r="A156" s="117">
        <v>43042</v>
      </c>
      <c r="B156" s="20" t="s">
        <v>65</v>
      </c>
      <c r="C156" s="21">
        <v>0</v>
      </c>
      <c r="D156" s="21">
        <v>2.5</v>
      </c>
      <c r="E156">
        <v>3</v>
      </c>
      <c r="G156" s="42" t="s">
        <v>657</v>
      </c>
      <c r="H156" s="109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93">
        <v>2</v>
      </c>
      <c r="T156" s="93">
        <v>2</v>
      </c>
      <c r="U156" s="93">
        <v>7</v>
      </c>
      <c r="V156" s="93">
        <v>10</v>
      </c>
      <c r="W156" s="35">
        <f t="shared" si="3"/>
        <v>12</v>
      </c>
      <c r="X156" s="31">
        <v>0.32600000000000001</v>
      </c>
      <c r="Y156" s="93">
        <v>5.5E-2</v>
      </c>
      <c r="Z156" s="20" t="s">
        <v>530</v>
      </c>
      <c r="AA156" s="20" t="s">
        <v>530</v>
      </c>
      <c r="AB156" s="20" t="s">
        <v>530</v>
      </c>
      <c r="AC156" s="20" t="s">
        <v>530</v>
      </c>
      <c r="AD156" s="20" t="s">
        <v>530</v>
      </c>
      <c r="AE156" s="20" t="s">
        <v>530</v>
      </c>
      <c r="AF156" s="20" t="s">
        <v>530</v>
      </c>
      <c r="AG156" s="20" t="s">
        <v>530</v>
      </c>
      <c r="AH156" s="20" t="s">
        <v>530</v>
      </c>
      <c r="AI156" s="20" t="s">
        <v>530</v>
      </c>
      <c r="AJ156" s="20" t="s">
        <v>530</v>
      </c>
      <c r="AK156" s="20" t="s">
        <v>530</v>
      </c>
      <c r="AL156" s="20" t="s">
        <v>530</v>
      </c>
      <c r="AM156" s="20" t="s">
        <v>530</v>
      </c>
      <c r="AN156" s="20" t="s">
        <v>530</v>
      </c>
      <c r="AT156" s="93">
        <v>48.9</v>
      </c>
      <c r="AU156" s="93">
        <v>45</v>
      </c>
    </row>
    <row r="157" spans="1:47" x14ac:dyDescent="0.25">
      <c r="A157" s="117">
        <v>43042</v>
      </c>
      <c r="B157" s="20" t="s">
        <v>65</v>
      </c>
      <c r="C157" s="21">
        <v>0</v>
      </c>
      <c r="D157" s="21">
        <v>2.5</v>
      </c>
      <c r="E157">
        <v>4</v>
      </c>
      <c r="G157" s="42" t="s">
        <v>197</v>
      </c>
      <c r="H157" s="109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93">
        <v>2</v>
      </c>
      <c r="T157" s="93">
        <v>2</v>
      </c>
      <c r="U157" s="93">
        <v>5</v>
      </c>
      <c r="V157" s="93">
        <v>7</v>
      </c>
      <c r="W157" s="35">
        <f t="shared" si="3"/>
        <v>9</v>
      </c>
      <c r="X157" s="31">
        <v>0.252</v>
      </c>
      <c r="Y157" s="93">
        <v>4.2999999999999997E-2</v>
      </c>
      <c r="Z157" s="20" t="s">
        <v>530</v>
      </c>
      <c r="AA157" s="20" t="s">
        <v>530</v>
      </c>
      <c r="AB157" s="20" t="s">
        <v>530</v>
      </c>
      <c r="AC157" s="20" t="s">
        <v>530</v>
      </c>
      <c r="AD157" s="20" t="s">
        <v>530</v>
      </c>
      <c r="AE157" s="20" t="s">
        <v>530</v>
      </c>
      <c r="AF157" s="20" t="s">
        <v>530</v>
      </c>
      <c r="AG157" s="20" t="s">
        <v>530</v>
      </c>
      <c r="AH157" s="20" t="s">
        <v>530</v>
      </c>
      <c r="AI157" s="20" t="s">
        <v>530</v>
      </c>
      <c r="AJ157" s="20" t="s">
        <v>530</v>
      </c>
      <c r="AK157" s="20" t="s">
        <v>530</v>
      </c>
      <c r="AL157" s="20" t="s">
        <v>530</v>
      </c>
      <c r="AM157" s="20" t="s">
        <v>530</v>
      </c>
      <c r="AN157" s="20" t="s">
        <v>530</v>
      </c>
      <c r="AT157" s="93">
        <v>41.4</v>
      </c>
      <c r="AU157" s="93">
        <v>38.200000000000003</v>
      </c>
    </row>
    <row r="158" spans="1:47" x14ac:dyDescent="0.25">
      <c r="A158" s="117">
        <v>43042</v>
      </c>
      <c r="B158" s="20" t="s">
        <v>65</v>
      </c>
      <c r="C158" s="21">
        <v>0</v>
      </c>
      <c r="D158" s="21">
        <v>2.5</v>
      </c>
      <c r="E158">
        <v>4</v>
      </c>
      <c r="G158" s="42" t="s">
        <v>657</v>
      </c>
      <c r="H158" s="109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93">
        <v>2</v>
      </c>
      <c r="T158" s="93">
        <v>2</v>
      </c>
      <c r="U158" s="93">
        <v>7</v>
      </c>
      <c r="V158" s="93">
        <v>10</v>
      </c>
      <c r="W158" s="35">
        <f t="shared" si="3"/>
        <v>12</v>
      </c>
      <c r="X158" s="31">
        <v>0.307</v>
      </c>
      <c r="Y158" s="93">
        <v>5.0999999999999997E-2</v>
      </c>
      <c r="Z158" s="20" t="s">
        <v>530</v>
      </c>
      <c r="AA158" s="20" t="s">
        <v>530</v>
      </c>
      <c r="AB158" s="20" t="s">
        <v>530</v>
      </c>
      <c r="AC158" s="20" t="s">
        <v>530</v>
      </c>
      <c r="AD158" s="20" t="s">
        <v>530</v>
      </c>
      <c r="AE158" s="20" t="s">
        <v>530</v>
      </c>
      <c r="AF158" s="20" t="s">
        <v>530</v>
      </c>
      <c r="AG158" s="20" t="s">
        <v>530</v>
      </c>
      <c r="AH158" s="20" t="s">
        <v>530</v>
      </c>
      <c r="AI158" s="20" t="s">
        <v>530</v>
      </c>
      <c r="AJ158" s="20" t="s">
        <v>530</v>
      </c>
      <c r="AK158" s="20" t="s">
        <v>530</v>
      </c>
      <c r="AL158" s="20" t="s">
        <v>530</v>
      </c>
      <c r="AM158" s="20" t="s">
        <v>530</v>
      </c>
      <c r="AN158" s="20" t="s">
        <v>530</v>
      </c>
      <c r="AT158" s="93">
        <v>46.4</v>
      </c>
      <c r="AU158" s="93">
        <v>42.6</v>
      </c>
    </row>
    <row r="159" spans="1:47" x14ac:dyDescent="0.25">
      <c r="A159" s="117">
        <v>43042</v>
      </c>
      <c r="B159" s="20" t="s">
        <v>65</v>
      </c>
      <c r="C159" s="21">
        <v>0</v>
      </c>
      <c r="D159" s="21">
        <v>2.5</v>
      </c>
      <c r="E159">
        <v>5</v>
      </c>
      <c r="G159" s="42" t="s">
        <v>197</v>
      </c>
      <c r="H159" s="109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93">
        <v>2</v>
      </c>
      <c r="T159" s="93">
        <v>3</v>
      </c>
      <c r="U159" s="93">
        <v>9</v>
      </c>
      <c r="V159" s="93">
        <v>12</v>
      </c>
      <c r="W159" s="35">
        <f t="shared" si="3"/>
        <v>15</v>
      </c>
      <c r="X159" s="31">
        <v>0.24</v>
      </c>
      <c r="Y159" s="93">
        <v>3.7999999999999999E-2</v>
      </c>
      <c r="Z159" s="20" t="s">
        <v>530</v>
      </c>
      <c r="AA159" s="20" t="s">
        <v>530</v>
      </c>
      <c r="AB159" s="20" t="s">
        <v>530</v>
      </c>
      <c r="AC159" s="20" t="s">
        <v>530</v>
      </c>
      <c r="AD159" s="20" t="s">
        <v>530</v>
      </c>
      <c r="AE159" s="20" t="s">
        <v>530</v>
      </c>
      <c r="AF159" s="20" t="s">
        <v>530</v>
      </c>
      <c r="AG159" s="20" t="s">
        <v>530</v>
      </c>
      <c r="AH159" s="20" t="s">
        <v>530</v>
      </c>
      <c r="AI159" s="20" t="s">
        <v>530</v>
      </c>
      <c r="AJ159" s="20" t="s">
        <v>530</v>
      </c>
      <c r="AK159" s="20" t="s">
        <v>530</v>
      </c>
      <c r="AL159" s="20" t="s">
        <v>530</v>
      </c>
      <c r="AM159" s="20" t="s">
        <v>530</v>
      </c>
      <c r="AN159" s="20" t="s">
        <v>530</v>
      </c>
      <c r="AT159" s="93">
        <v>38.5</v>
      </c>
      <c r="AU159" s="93">
        <v>35.299999999999997</v>
      </c>
    </row>
    <row r="160" spans="1:47" x14ac:dyDescent="0.25">
      <c r="A160" s="117">
        <v>43042</v>
      </c>
      <c r="B160" s="20" t="s">
        <v>65</v>
      </c>
      <c r="C160" s="21">
        <v>0</v>
      </c>
      <c r="D160" s="21">
        <v>2.5</v>
      </c>
      <c r="E160">
        <v>5</v>
      </c>
      <c r="G160" s="42" t="s">
        <v>657</v>
      </c>
      <c r="H160" s="109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93">
        <v>2</v>
      </c>
      <c r="T160" s="93">
        <v>2</v>
      </c>
      <c r="U160" s="93">
        <v>6</v>
      </c>
      <c r="V160" s="93">
        <v>8</v>
      </c>
      <c r="W160" s="35">
        <f t="shared" si="3"/>
        <v>10</v>
      </c>
      <c r="X160" s="31">
        <v>0.27600000000000002</v>
      </c>
      <c r="Y160" s="93">
        <v>4.5999999999999999E-2</v>
      </c>
      <c r="Z160" s="20" t="s">
        <v>530</v>
      </c>
      <c r="AA160" s="20" t="s">
        <v>530</v>
      </c>
      <c r="AB160" s="20" t="s">
        <v>530</v>
      </c>
      <c r="AC160" s="20" t="s">
        <v>530</v>
      </c>
      <c r="AD160" s="20" t="s">
        <v>530</v>
      </c>
      <c r="AE160" s="20" t="s">
        <v>530</v>
      </c>
      <c r="AF160" s="20" t="s">
        <v>530</v>
      </c>
      <c r="AG160" s="20" t="s">
        <v>530</v>
      </c>
      <c r="AH160" s="20" t="s">
        <v>530</v>
      </c>
      <c r="AI160" s="20" t="s">
        <v>530</v>
      </c>
      <c r="AJ160" s="20" t="s">
        <v>530</v>
      </c>
      <c r="AK160" s="20" t="s">
        <v>530</v>
      </c>
      <c r="AL160" s="20" t="s">
        <v>530</v>
      </c>
      <c r="AM160" s="20" t="s">
        <v>530</v>
      </c>
      <c r="AN160" s="20" t="s">
        <v>530</v>
      </c>
      <c r="AT160" s="93">
        <v>40.6</v>
      </c>
      <c r="AU160" s="93">
        <v>37.5</v>
      </c>
    </row>
    <row r="161" spans="1:47" x14ac:dyDescent="0.25">
      <c r="A161" s="117">
        <v>43042</v>
      </c>
      <c r="B161" s="20" t="s">
        <v>65</v>
      </c>
      <c r="C161" s="21">
        <v>0</v>
      </c>
      <c r="D161" s="21">
        <v>2.5</v>
      </c>
      <c r="E161">
        <v>6</v>
      </c>
      <c r="G161" s="42" t="s">
        <v>197</v>
      </c>
      <c r="H161" s="109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93">
        <v>2</v>
      </c>
      <c r="T161" s="93">
        <v>2</v>
      </c>
      <c r="U161" s="93">
        <v>4</v>
      </c>
      <c r="V161" s="93">
        <v>6</v>
      </c>
      <c r="W161" s="35">
        <f t="shared" si="3"/>
        <v>8</v>
      </c>
      <c r="X161" s="31">
        <v>0.218</v>
      </c>
      <c r="Y161" s="93">
        <v>3.7999999999999999E-2</v>
      </c>
      <c r="Z161" s="20" t="s">
        <v>530</v>
      </c>
      <c r="AA161" s="20" t="s">
        <v>530</v>
      </c>
      <c r="AB161" s="20" t="s">
        <v>530</v>
      </c>
      <c r="AC161" s="20" t="s">
        <v>530</v>
      </c>
      <c r="AD161" s="20" t="s">
        <v>530</v>
      </c>
      <c r="AE161" s="20" t="s">
        <v>530</v>
      </c>
      <c r="AF161" s="20" t="s">
        <v>530</v>
      </c>
      <c r="AG161" s="20" t="s">
        <v>530</v>
      </c>
      <c r="AH161" s="20" t="s">
        <v>530</v>
      </c>
      <c r="AI161" s="20" t="s">
        <v>530</v>
      </c>
      <c r="AJ161" s="20" t="s">
        <v>530</v>
      </c>
      <c r="AK161" s="20" t="s">
        <v>530</v>
      </c>
      <c r="AL161" s="20" t="s">
        <v>530</v>
      </c>
      <c r="AM161" s="20" t="s">
        <v>530</v>
      </c>
      <c r="AN161" s="20" t="s">
        <v>530</v>
      </c>
      <c r="AT161" s="93">
        <v>34.299999999999997</v>
      </c>
      <c r="AU161" s="93">
        <v>31.8</v>
      </c>
    </row>
    <row r="162" spans="1:47" x14ac:dyDescent="0.25">
      <c r="A162" s="117">
        <v>43042</v>
      </c>
      <c r="B162" s="20" t="s">
        <v>65</v>
      </c>
      <c r="C162" s="21">
        <v>0</v>
      </c>
      <c r="D162" s="21">
        <v>2.5</v>
      </c>
      <c r="E162">
        <v>6</v>
      </c>
      <c r="G162" s="42" t="s">
        <v>657</v>
      </c>
      <c r="H162" s="109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93">
        <v>2</v>
      </c>
      <c r="T162" s="93">
        <v>2</v>
      </c>
      <c r="U162" s="93">
        <v>7</v>
      </c>
      <c r="V162" s="93">
        <v>9</v>
      </c>
      <c r="W162" s="35">
        <f t="shared" si="3"/>
        <v>11</v>
      </c>
      <c r="X162" s="31">
        <v>0.20599999999999999</v>
      </c>
      <c r="Y162" s="93">
        <v>3.6999999999999998E-2</v>
      </c>
      <c r="Z162" s="20" t="s">
        <v>530</v>
      </c>
      <c r="AA162" s="20" t="s">
        <v>530</v>
      </c>
      <c r="AB162" s="20" t="s">
        <v>530</v>
      </c>
      <c r="AC162" s="20" t="s">
        <v>530</v>
      </c>
      <c r="AD162" s="20" t="s">
        <v>530</v>
      </c>
      <c r="AE162" s="20" t="s">
        <v>530</v>
      </c>
      <c r="AF162" s="20" t="s">
        <v>530</v>
      </c>
      <c r="AG162" s="20" t="s">
        <v>530</v>
      </c>
      <c r="AH162" s="20" t="s">
        <v>530</v>
      </c>
      <c r="AI162" s="20" t="s">
        <v>530</v>
      </c>
      <c r="AJ162" s="20" t="s">
        <v>530</v>
      </c>
      <c r="AK162" s="20" t="s">
        <v>530</v>
      </c>
      <c r="AL162" s="20" t="s">
        <v>530</v>
      </c>
      <c r="AM162" s="20" t="s">
        <v>530</v>
      </c>
      <c r="AN162" s="20" t="s">
        <v>530</v>
      </c>
      <c r="AT162" s="93">
        <v>41</v>
      </c>
      <c r="AU162" s="93">
        <v>38.299999999999997</v>
      </c>
    </row>
    <row r="163" spans="1:47" x14ac:dyDescent="0.25">
      <c r="A163" s="117">
        <v>43042</v>
      </c>
      <c r="B163" s="20" t="s">
        <v>66</v>
      </c>
      <c r="C163" s="21">
        <v>0</v>
      </c>
      <c r="D163" s="21">
        <v>10</v>
      </c>
      <c r="E163">
        <v>1</v>
      </c>
      <c r="F163">
        <v>1</v>
      </c>
      <c r="G163" s="42" t="s">
        <v>197</v>
      </c>
      <c r="H163" s="115">
        <v>5.28</v>
      </c>
      <c r="I163" s="31">
        <v>0.02</v>
      </c>
      <c r="J163" s="27" t="s">
        <v>880</v>
      </c>
      <c r="K163" s="31">
        <v>2</v>
      </c>
      <c r="L163" s="31">
        <v>79</v>
      </c>
      <c r="M163" s="27" t="s">
        <v>881</v>
      </c>
      <c r="N163" s="27" t="s">
        <v>881</v>
      </c>
      <c r="O163" s="31">
        <v>159</v>
      </c>
      <c r="P163" s="31">
        <v>6.76</v>
      </c>
      <c r="Q163" s="31">
        <v>7.68</v>
      </c>
      <c r="R163" s="31">
        <v>0.36</v>
      </c>
      <c r="S163" s="93">
        <v>2</v>
      </c>
      <c r="T163" s="93">
        <v>2</v>
      </c>
      <c r="U163" s="93">
        <v>2</v>
      </c>
      <c r="V163" s="93">
        <v>4</v>
      </c>
      <c r="W163" s="35">
        <f t="shared" si="3"/>
        <v>6</v>
      </c>
      <c r="X163" s="31">
        <v>0.371</v>
      </c>
      <c r="Y163" s="93">
        <v>6.4000000000000001E-2</v>
      </c>
      <c r="Z163" s="93">
        <v>17</v>
      </c>
      <c r="AA163" s="93">
        <v>0.92200000000000004</v>
      </c>
      <c r="AB163" s="93">
        <v>0.14199999999999999</v>
      </c>
      <c r="AC163" s="93">
        <v>0.15</v>
      </c>
      <c r="AD163" s="93" t="s">
        <v>538</v>
      </c>
      <c r="AE163" s="93" t="s">
        <v>538</v>
      </c>
      <c r="AF163" s="93">
        <v>2.71</v>
      </c>
      <c r="AG163" s="93">
        <v>58.7</v>
      </c>
      <c r="AH163" s="93">
        <v>3.32</v>
      </c>
      <c r="AI163" s="93">
        <v>4.6100000000000003</v>
      </c>
      <c r="AJ163" s="93">
        <v>1.73</v>
      </c>
      <c r="AK163" s="93">
        <v>0.5</v>
      </c>
      <c r="AL163" s="93">
        <v>0.2</v>
      </c>
      <c r="AM163" s="93">
        <v>106</v>
      </c>
      <c r="AN163" s="93" t="s">
        <v>896</v>
      </c>
      <c r="AT163" s="93">
        <v>50.9</v>
      </c>
      <c r="AU163" s="93">
        <v>46.5</v>
      </c>
    </row>
    <row r="164" spans="1:47" x14ac:dyDescent="0.25">
      <c r="A164" s="117">
        <v>43042</v>
      </c>
      <c r="B164" s="20" t="s">
        <v>666</v>
      </c>
      <c r="C164" s="21">
        <v>10</v>
      </c>
      <c r="D164" s="21">
        <v>20</v>
      </c>
      <c r="E164">
        <v>1</v>
      </c>
      <c r="F164">
        <v>1</v>
      </c>
      <c r="G164" s="42" t="s">
        <v>197</v>
      </c>
      <c r="H164" s="109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93">
        <v>2</v>
      </c>
      <c r="T164" s="93">
        <v>2</v>
      </c>
      <c r="U164" s="93">
        <v>3</v>
      </c>
      <c r="V164" s="93">
        <v>4</v>
      </c>
      <c r="W164" s="35">
        <f t="shared" si="3"/>
        <v>6</v>
      </c>
      <c r="X164" s="31">
        <v>0.33</v>
      </c>
      <c r="Y164" s="93">
        <v>5.8999999999999997E-2</v>
      </c>
      <c r="Z164" s="20" t="s">
        <v>530</v>
      </c>
      <c r="AA164" s="20" t="s">
        <v>530</v>
      </c>
      <c r="AB164" s="20" t="s">
        <v>530</v>
      </c>
      <c r="AC164" s="20" t="s">
        <v>530</v>
      </c>
      <c r="AD164" s="20" t="s">
        <v>530</v>
      </c>
      <c r="AE164" s="20" t="s">
        <v>530</v>
      </c>
      <c r="AF164" s="20" t="s">
        <v>530</v>
      </c>
      <c r="AG164" s="20" t="s">
        <v>530</v>
      </c>
      <c r="AH164" s="20" t="s">
        <v>530</v>
      </c>
      <c r="AI164" s="20" t="s">
        <v>530</v>
      </c>
      <c r="AJ164" s="20" t="s">
        <v>530</v>
      </c>
      <c r="AK164" s="20" t="s">
        <v>530</v>
      </c>
      <c r="AL164" s="20" t="s">
        <v>530</v>
      </c>
      <c r="AM164" s="20" t="s">
        <v>530</v>
      </c>
      <c r="AN164" s="20" t="s">
        <v>530</v>
      </c>
      <c r="AT164" s="93">
        <v>46.9</v>
      </c>
      <c r="AU164" s="93">
        <v>42.8</v>
      </c>
    </row>
    <row r="165" spans="1:47" x14ac:dyDescent="0.25">
      <c r="A165" s="117">
        <v>43042</v>
      </c>
      <c r="B165" s="20" t="s">
        <v>667</v>
      </c>
      <c r="C165" s="21">
        <v>20</v>
      </c>
      <c r="D165" s="21">
        <v>30</v>
      </c>
      <c r="E165">
        <v>1</v>
      </c>
      <c r="F165">
        <v>1</v>
      </c>
      <c r="G165" s="42" t="s">
        <v>197</v>
      </c>
      <c r="H165" s="109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93">
        <v>2</v>
      </c>
      <c r="T165" s="93">
        <v>2</v>
      </c>
      <c r="U165" s="93">
        <v>4</v>
      </c>
      <c r="V165" s="93">
        <v>6</v>
      </c>
      <c r="W165" s="35">
        <f t="shared" si="3"/>
        <v>8</v>
      </c>
      <c r="X165" s="31">
        <v>0.308</v>
      </c>
      <c r="Y165" s="93">
        <v>5.2999999999999999E-2</v>
      </c>
      <c r="Z165" s="20" t="s">
        <v>530</v>
      </c>
      <c r="AA165" s="20" t="s">
        <v>530</v>
      </c>
      <c r="AB165" s="20" t="s">
        <v>530</v>
      </c>
      <c r="AC165" s="20" t="s">
        <v>530</v>
      </c>
      <c r="AD165" s="20" t="s">
        <v>530</v>
      </c>
      <c r="AE165" s="20" t="s">
        <v>530</v>
      </c>
      <c r="AF165" s="20" t="s">
        <v>530</v>
      </c>
      <c r="AG165" s="20" t="s">
        <v>530</v>
      </c>
      <c r="AH165" s="20" t="s">
        <v>530</v>
      </c>
      <c r="AI165" s="20" t="s">
        <v>530</v>
      </c>
      <c r="AJ165" s="20" t="s">
        <v>530</v>
      </c>
      <c r="AK165" s="20" t="s">
        <v>530</v>
      </c>
      <c r="AL165" s="20" t="s">
        <v>530</v>
      </c>
      <c r="AM165" s="20" t="s">
        <v>530</v>
      </c>
      <c r="AN165" s="20" t="s">
        <v>530</v>
      </c>
      <c r="AT165" s="93">
        <v>40.700000000000003</v>
      </c>
      <c r="AU165" s="93">
        <v>36.799999999999997</v>
      </c>
    </row>
    <row r="166" spans="1:47" x14ac:dyDescent="0.25">
      <c r="A166" s="117">
        <v>43042</v>
      </c>
      <c r="B166" s="20" t="s">
        <v>668</v>
      </c>
      <c r="C166" s="21">
        <v>30</v>
      </c>
      <c r="D166" s="21">
        <v>60</v>
      </c>
      <c r="E166">
        <v>1</v>
      </c>
      <c r="F166">
        <v>1</v>
      </c>
      <c r="G166" s="42" t="s">
        <v>197</v>
      </c>
      <c r="H166" s="109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93">
        <v>2</v>
      </c>
      <c r="T166" s="93">
        <v>2</v>
      </c>
      <c r="U166" s="93">
        <v>2</v>
      </c>
      <c r="V166" s="93">
        <v>2</v>
      </c>
      <c r="W166" s="35">
        <f t="shared" si="3"/>
        <v>4</v>
      </c>
      <c r="X166" s="31">
        <v>0.379</v>
      </c>
      <c r="Y166" s="93">
        <v>4.9000000000000002E-2</v>
      </c>
      <c r="Z166" s="20" t="s">
        <v>530</v>
      </c>
      <c r="AA166" s="20" t="s">
        <v>530</v>
      </c>
      <c r="AB166" s="20" t="s">
        <v>530</v>
      </c>
      <c r="AC166" s="20" t="s">
        <v>530</v>
      </c>
      <c r="AD166" s="20" t="s">
        <v>530</v>
      </c>
      <c r="AE166" s="20" t="s">
        <v>530</v>
      </c>
      <c r="AF166" s="20" t="s">
        <v>530</v>
      </c>
      <c r="AG166" s="20" t="s">
        <v>530</v>
      </c>
      <c r="AH166" s="20" t="s">
        <v>530</v>
      </c>
      <c r="AI166" s="20" t="s">
        <v>530</v>
      </c>
      <c r="AJ166" s="20" t="s">
        <v>530</v>
      </c>
      <c r="AK166" s="20" t="s">
        <v>530</v>
      </c>
      <c r="AL166" s="20" t="s">
        <v>530</v>
      </c>
      <c r="AM166" s="20" t="s">
        <v>530</v>
      </c>
      <c r="AN166" s="20" t="s">
        <v>530</v>
      </c>
      <c r="AT166" s="93">
        <v>55.6</v>
      </c>
      <c r="AU166" s="93">
        <v>51.6</v>
      </c>
    </row>
    <row r="167" spans="1:47" x14ac:dyDescent="0.25">
      <c r="A167" s="117">
        <v>43042</v>
      </c>
      <c r="B167" s="20" t="s">
        <v>669</v>
      </c>
      <c r="C167" s="21">
        <v>60</v>
      </c>
      <c r="D167" s="21">
        <v>90</v>
      </c>
      <c r="E167">
        <v>1</v>
      </c>
      <c r="F167">
        <v>1</v>
      </c>
      <c r="G167" s="42" t="s">
        <v>197</v>
      </c>
      <c r="H167" s="109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93">
        <v>2</v>
      </c>
      <c r="T167" s="93">
        <v>2</v>
      </c>
      <c r="U167" s="93">
        <v>2</v>
      </c>
      <c r="V167" s="93">
        <v>2</v>
      </c>
      <c r="W167" s="35">
        <f t="shared" si="3"/>
        <v>4</v>
      </c>
      <c r="X167" s="31">
        <v>0.127</v>
      </c>
      <c r="Y167" s="93">
        <v>1.6E-2</v>
      </c>
      <c r="Z167" s="20" t="s">
        <v>530</v>
      </c>
      <c r="AA167" s="20" t="s">
        <v>530</v>
      </c>
      <c r="AB167" s="20" t="s">
        <v>530</v>
      </c>
      <c r="AC167" s="20" t="s">
        <v>530</v>
      </c>
      <c r="AD167" s="20" t="s">
        <v>530</v>
      </c>
      <c r="AE167" s="20" t="s">
        <v>530</v>
      </c>
      <c r="AF167" s="20" t="s">
        <v>530</v>
      </c>
      <c r="AG167" s="20" t="s">
        <v>530</v>
      </c>
      <c r="AH167" s="20" t="s">
        <v>530</v>
      </c>
      <c r="AI167" s="20" t="s">
        <v>530</v>
      </c>
      <c r="AJ167" s="20" t="s">
        <v>530</v>
      </c>
      <c r="AK167" s="20" t="s">
        <v>530</v>
      </c>
      <c r="AL167" s="20" t="s">
        <v>530</v>
      </c>
      <c r="AM167" s="20" t="s">
        <v>530</v>
      </c>
      <c r="AN167" s="20" t="s">
        <v>530</v>
      </c>
      <c r="AT167" s="93">
        <v>42.7</v>
      </c>
      <c r="AU167" s="93">
        <v>40.6</v>
      </c>
    </row>
    <row r="168" spans="1:47" x14ac:dyDescent="0.25">
      <c r="A168" s="117">
        <v>43042</v>
      </c>
      <c r="B168" s="20" t="s">
        <v>66</v>
      </c>
      <c r="C168" s="21">
        <v>0</v>
      </c>
      <c r="D168" s="21">
        <v>10</v>
      </c>
      <c r="E168">
        <v>1</v>
      </c>
      <c r="F168">
        <v>2</v>
      </c>
      <c r="G168" s="42" t="s">
        <v>197</v>
      </c>
      <c r="H168" s="115">
        <v>5.24</v>
      </c>
      <c r="I168" s="31">
        <v>0.02</v>
      </c>
      <c r="J168" s="27" t="s">
        <v>880</v>
      </c>
      <c r="K168" s="31">
        <v>2</v>
      </c>
      <c r="L168" s="31">
        <v>83</v>
      </c>
      <c r="M168" s="27" t="s">
        <v>881</v>
      </c>
      <c r="N168" s="27" t="s">
        <v>881</v>
      </c>
      <c r="O168" s="31">
        <v>167</v>
      </c>
      <c r="P168" s="31">
        <v>5.51</v>
      </c>
      <c r="Q168" s="31">
        <v>5.48</v>
      </c>
      <c r="R168" s="31">
        <v>0.28999999999999998</v>
      </c>
      <c r="S168" s="93">
        <v>2</v>
      </c>
      <c r="T168" s="93">
        <v>2</v>
      </c>
      <c r="U168" s="93">
        <v>4</v>
      </c>
      <c r="V168" s="93">
        <v>5</v>
      </c>
      <c r="W168" s="35">
        <f t="shared" si="3"/>
        <v>7</v>
      </c>
      <c r="X168" s="31">
        <v>0.28999999999999998</v>
      </c>
      <c r="Y168" s="93">
        <v>5.0999999999999997E-2</v>
      </c>
      <c r="Z168" s="93">
        <v>14</v>
      </c>
      <c r="AA168" s="93">
        <v>0.83699999999999997</v>
      </c>
      <c r="AB168" s="93">
        <v>0.161</v>
      </c>
      <c r="AC168" s="93">
        <v>0.161</v>
      </c>
      <c r="AD168" s="93" t="s">
        <v>538</v>
      </c>
      <c r="AE168" s="93" t="s">
        <v>538</v>
      </c>
      <c r="AF168" s="93">
        <v>2.82</v>
      </c>
      <c r="AG168" s="93">
        <v>60.8</v>
      </c>
      <c r="AH168" s="93">
        <v>3.4</v>
      </c>
      <c r="AI168" s="93">
        <v>4.6399999999999997</v>
      </c>
      <c r="AJ168" s="93">
        <v>1.72</v>
      </c>
      <c r="AK168" s="93">
        <v>0.6</v>
      </c>
      <c r="AL168" s="93">
        <v>0.4</v>
      </c>
      <c r="AM168" s="93">
        <v>78.5</v>
      </c>
      <c r="AN168" s="93" t="s">
        <v>896</v>
      </c>
      <c r="AT168" s="93">
        <v>46.1</v>
      </c>
      <c r="AU168" s="93">
        <v>42.8</v>
      </c>
    </row>
    <row r="169" spans="1:47" x14ac:dyDescent="0.25">
      <c r="A169" s="117">
        <v>43042</v>
      </c>
      <c r="B169" s="20" t="s">
        <v>666</v>
      </c>
      <c r="C169" s="21">
        <v>10</v>
      </c>
      <c r="D169" s="21">
        <v>20</v>
      </c>
      <c r="E169">
        <v>1</v>
      </c>
      <c r="F169">
        <v>2</v>
      </c>
      <c r="G169" s="42" t="s">
        <v>197</v>
      </c>
      <c r="H169" s="109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93">
        <v>2</v>
      </c>
      <c r="T169" s="93">
        <v>2</v>
      </c>
      <c r="U169" s="93">
        <v>2</v>
      </c>
      <c r="V169" s="93">
        <v>3</v>
      </c>
      <c r="W169" s="35">
        <f t="shared" si="3"/>
        <v>5</v>
      </c>
      <c r="X169" s="31">
        <v>0.25</v>
      </c>
      <c r="Y169" s="93">
        <v>5.2999999999999999E-2</v>
      </c>
      <c r="Z169" s="20" t="s">
        <v>530</v>
      </c>
      <c r="AA169" s="20" t="s">
        <v>530</v>
      </c>
      <c r="AB169" s="20" t="s">
        <v>530</v>
      </c>
      <c r="AC169" s="20" t="s">
        <v>530</v>
      </c>
      <c r="AD169" s="20" t="s">
        <v>530</v>
      </c>
      <c r="AE169" s="20" t="s">
        <v>530</v>
      </c>
      <c r="AF169" s="20" t="s">
        <v>530</v>
      </c>
      <c r="AG169" s="20" t="s">
        <v>530</v>
      </c>
      <c r="AH169" s="20" t="s">
        <v>530</v>
      </c>
      <c r="AI169" s="20" t="s">
        <v>530</v>
      </c>
      <c r="AJ169" s="20" t="s">
        <v>530</v>
      </c>
      <c r="AK169" s="20" t="s">
        <v>530</v>
      </c>
      <c r="AL169" s="20" t="s">
        <v>530</v>
      </c>
      <c r="AM169" s="20" t="s">
        <v>530</v>
      </c>
      <c r="AN169" s="20" t="s">
        <v>530</v>
      </c>
      <c r="AT169" s="93">
        <v>43.6</v>
      </c>
      <c r="AU169" s="93">
        <v>40.200000000000003</v>
      </c>
    </row>
    <row r="170" spans="1:47" x14ac:dyDescent="0.25">
      <c r="A170" s="117">
        <v>43042</v>
      </c>
      <c r="B170" s="20" t="s">
        <v>667</v>
      </c>
      <c r="C170" s="21">
        <v>20</v>
      </c>
      <c r="D170" s="21">
        <v>30</v>
      </c>
      <c r="E170">
        <v>1</v>
      </c>
      <c r="F170">
        <v>2</v>
      </c>
      <c r="G170" s="42" t="s">
        <v>197</v>
      </c>
      <c r="H170" s="109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93">
        <v>2</v>
      </c>
      <c r="T170" s="93">
        <v>2</v>
      </c>
      <c r="U170" s="93">
        <v>2</v>
      </c>
      <c r="V170" s="93">
        <v>3</v>
      </c>
      <c r="W170" s="35">
        <f t="shared" si="3"/>
        <v>5</v>
      </c>
      <c r="X170" s="31">
        <v>0.30299999999999999</v>
      </c>
      <c r="Y170" s="93">
        <v>5.6000000000000001E-2</v>
      </c>
      <c r="Z170" s="20" t="s">
        <v>530</v>
      </c>
      <c r="AA170" s="20" t="s">
        <v>530</v>
      </c>
      <c r="AB170" s="20" t="s">
        <v>530</v>
      </c>
      <c r="AC170" s="20" t="s">
        <v>530</v>
      </c>
      <c r="AD170" s="20" t="s">
        <v>530</v>
      </c>
      <c r="AE170" s="20" t="s">
        <v>530</v>
      </c>
      <c r="AF170" s="20" t="s">
        <v>530</v>
      </c>
      <c r="AG170" s="20" t="s">
        <v>530</v>
      </c>
      <c r="AH170" s="20" t="s">
        <v>530</v>
      </c>
      <c r="AI170" s="20" t="s">
        <v>530</v>
      </c>
      <c r="AJ170" s="20" t="s">
        <v>530</v>
      </c>
      <c r="AK170" s="20" t="s">
        <v>530</v>
      </c>
      <c r="AL170" s="20" t="s">
        <v>530</v>
      </c>
      <c r="AM170" s="20" t="s">
        <v>530</v>
      </c>
      <c r="AN170" s="20" t="s">
        <v>530</v>
      </c>
      <c r="AT170" s="93">
        <v>46.3</v>
      </c>
      <c r="AU170" s="93">
        <v>42.7</v>
      </c>
    </row>
    <row r="171" spans="1:47" x14ac:dyDescent="0.25">
      <c r="A171" s="117">
        <v>43042</v>
      </c>
      <c r="B171" s="20" t="s">
        <v>668</v>
      </c>
      <c r="C171" s="21">
        <v>30</v>
      </c>
      <c r="D171" s="21">
        <v>60</v>
      </c>
      <c r="E171">
        <v>1</v>
      </c>
      <c r="F171">
        <v>2</v>
      </c>
      <c r="G171" s="42" t="s">
        <v>197</v>
      </c>
      <c r="H171" s="109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93">
        <v>2</v>
      </c>
      <c r="T171" s="93">
        <v>2</v>
      </c>
      <c r="U171" s="93">
        <v>2</v>
      </c>
      <c r="V171" s="93">
        <v>2</v>
      </c>
      <c r="W171" s="35">
        <f t="shared" si="3"/>
        <v>4</v>
      </c>
      <c r="X171" s="31">
        <v>0.30299999999999999</v>
      </c>
      <c r="Y171" s="93">
        <v>4.9000000000000002E-2</v>
      </c>
      <c r="Z171" s="20" t="s">
        <v>530</v>
      </c>
      <c r="AA171" s="20" t="s">
        <v>530</v>
      </c>
      <c r="AB171" s="20" t="s">
        <v>530</v>
      </c>
      <c r="AC171" s="20" t="s">
        <v>530</v>
      </c>
      <c r="AD171" s="20" t="s">
        <v>530</v>
      </c>
      <c r="AE171" s="20" t="s">
        <v>530</v>
      </c>
      <c r="AF171" s="20" t="s">
        <v>530</v>
      </c>
      <c r="AG171" s="20" t="s">
        <v>530</v>
      </c>
      <c r="AH171" s="20" t="s">
        <v>530</v>
      </c>
      <c r="AI171" s="20" t="s">
        <v>530</v>
      </c>
      <c r="AJ171" s="20" t="s">
        <v>530</v>
      </c>
      <c r="AK171" s="20" t="s">
        <v>530</v>
      </c>
      <c r="AL171" s="20" t="s">
        <v>530</v>
      </c>
      <c r="AM171" s="20" t="s">
        <v>530</v>
      </c>
      <c r="AN171" s="20" t="s">
        <v>530</v>
      </c>
      <c r="AT171" s="93">
        <v>52.8</v>
      </c>
      <c r="AU171" s="93">
        <v>49</v>
      </c>
    </row>
    <row r="172" spans="1:47" x14ac:dyDescent="0.25">
      <c r="A172" s="117">
        <v>43042</v>
      </c>
      <c r="B172" s="20" t="s">
        <v>669</v>
      </c>
      <c r="C172" s="21">
        <v>60</v>
      </c>
      <c r="D172" s="21">
        <v>90</v>
      </c>
      <c r="E172">
        <v>1</v>
      </c>
      <c r="F172">
        <v>2</v>
      </c>
      <c r="G172" s="42" t="s">
        <v>197</v>
      </c>
      <c r="H172" s="109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93">
        <v>2</v>
      </c>
      <c r="T172" s="93">
        <v>2</v>
      </c>
      <c r="U172" s="93">
        <v>2</v>
      </c>
      <c r="V172" s="93">
        <v>2</v>
      </c>
      <c r="W172" s="35">
        <f t="shared" si="3"/>
        <v>4</v>
      </c>
      <c r="X172" s="31">
        <v>4.2999999999999997E-2</v>
      </c>
      <c r="Y172" s="93" t="s">
        <v>900</v>
      </c>
      <c r="Z172" s="20" t="s">
        <v>530</v>
      </c>
      <c r="AA172" s="20" t="s">
        <v>530</v>
      </c>
      <c r="AB172" s="20" t="s">
        <v>530</v>
      </c>
      <c r="AC172" s="20" t="s">
        <v>530</v>
      </c>
      <c r="AD172" s="20" t="s">
        <v>530</v>
      </c>
      <c r="AE172" s="20" t="s">
        <v>530</v>
      </c>
      <c r="AF172" s="20" t="s">
        <v>530</v>
      </c>
      <c r="AG172" s="20" t="s">
        <v>530</v>
      </c>
      <c r="AH172" s="20" t="s">
        <v>530</v>
      </c>
      <c r="AI172" s="20" t="s">
        <v>530</v>
      </c>
      <c r="AJ172" s="20" t="s">
        <v>530</v>
      </c>
      <c r="AK172" s="20" t="s">
        <v>530</v>
      </c>
      <c r="AL172" s="20" t="s">
        <v>530</v>
      </c>
      <c r="AM172" s="20" t="s">
        <v>530</v>
      </c>
      <c r="AN172" s="20" t="s">
        <v>530</v>
      </c>
      <c r="AT172" s="93">
        <v>29.8</v>
      </c>
      <c r="AU172" s="93">
        <v>28.8</v>
      </c>
    </row>
    <row r="173" spans="1:47" x14ac:dyDescent="0.25">
      <c r="A173" s="117">
        <v>43042</v>
      </c>
      <c r="B173" s="20" t="s">
        <v>66</v>
      </c>
      <c r="C173" s="21">
        <v>0</v>
      </c>
      <c r="D173" s="21">
        <v>10</v>
      </c>
      <c r="E173">
        <v>1</v>
      </c>
      <c r="F173">
        <v>3</v>
      </c>
      <c r="G173" s="42" t="s">
        <v>197</v>
      </c>
      <c r="H173" s="115">
        <v>5.27</v>
      </c>
      <c r="I173" s="31">
        <v>0.02</v>
      </c>
      <c r="J173" s="27" t="s">
        <v>880</v>
      </c>
      <c r="K173" s="31">
        <v>1</v>
      </c>
      <c r="L173" s="31">
        <v>54</v>
      </c>
      <c r="M173" s="31">
        <v>784</v>
      </c>
      <c r="N173" s="31">
        <v>743</v>
      </c>
      <c r="O173" s="31">
        <v>113</v>
      </c>
      <c r="P173" s="31">
        <v>3.6</v>
      </c>
      <c r="Q173" s="31">
        <v>3.79</v>
      </c>
      <c r="R173" s="31">
        <v>0.19</v>
      </c>
      <c r="S173" s="93">
        <v>2</v>
      </c>
      <c r="T173" s="93">
        <v>2</v>
      </c>
      <c r="U173" s="93">
        <v>3</v>
      </c>
      <c r="V173" s="93">
        <v>4</v>
      </c>
      <c r="W173" s="35">
        <f t="shared" si="3"/>
        <v>6</v>
      </c>
      <c r="X173" s="31">
        <v>0.17100000000000001</v>
      </c>
      <c r="Y173" s="93">
        <v>3.2000000000000001E-2</v>
      </c>
      <c r="Z173" s="93">
        <v>14</v>
      </c>
      <c r="AA173" s="93">
        <v>0.64900000000000002</v>
      </c>
      <c r="AB173" s="93">
        <v>0.16600000000000001</v>
      </c>
      <c r="AC173" s="93">
        <v>0.14799999999999999</v>
      </c>
      <c r="AD173" s="93" t="s">
        <v>538</v>
      </c>
      <c r="AE173" s="93" t="s">
        <v>538</v>
      </c>
      <c r="AF173" s="93">
        <v>2.29</v>
      </c>
      <c r="AG173" s="93">
        <v>59.9</v>
      </c>
      <c r="AH173" s="93">
        <v>2.78</v>
      </c>
      <c r="AI173" s="93">
        <v>3.82</v>
      </c>
      <c r="AJ173" s="93">
        <v>2.09</v>
      </c>
      <c r="AK173" s="93">
        <v>0.5</v>
      </c>
      <c r="AL173" s="93">
        <v>0.2</v>
      </c>
      <c r="AM173" s="93">
        <v>55.6</v>
      </c>
      <c r="AN173" s="93" t="s">
        <v>896</v>
      </c>
      <c r="AT173" s="93">
        <v>39.799999999999997</v>
      </c>
      <c r="AU173" s="93">
        <v>36.9</v>
      </c>
    </row>
    <row r="174" spans="1:47" x14ac:dyDescent="0.25">
      <c r="A174" s="117">
        <v>43042</v>
      </c>
      <c r="B174" s="20" t="s">
        <v>666</v>
      </c>
      <c r="C174" s="21">
        <v>10</v>
      </c>
      <c r="D174" s="21">
        <v>20</v>
      </c>
      <c r="E174">
        <v>1</v>
      </c>
      <c r="F174">
        <v>3</v>
      </c>
      <c r="G174" s="42" t="s">
        <v>197</v>
      </c>
      <c r="H174" s="109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93">
        <v>2</v>
      </c>
      <c r="T174" s="93">
        <v>2</v>
      </c>
      <c r="U174" s="93">
        <v>2</v>
      </c>
      <c r="V174" s="93">
        <v>3</v>
      </c>
      <c r="W174" s="35">
        <f t="shared" si="3"/>
        <v>5</v>
      </c>
      <c r="X174" s="31">
        <v>0.246</v>
      </c>
      <c r="Y174" s="93">
        <v>4.5999999999999999E-2</v>
      </c>
      <c r="Z174" s="20" t="s">
        <v>530</v>
      </c>
      <c r="AA174" s="20" t="s">
        <v>530</v>
      </c>
      <c r="AB174" s="20" t="s">
        <v>530</v>
      </c>
      <c r="AC174" s="20" t="s">
        <v>530</v>
      </c>
      <c r="AD174" s="20" t="s">
        <v>530</v>
      </c>
      <c r="AE174" s="20" t="s">
        <v>530</v>
      </c>
      <c r="AF174" s="20" t="s">
        <v>530</v>
      </c>
      <c r="AG174" s="20" t="s">
        <v>530</v>
      </c>
      <c r="AH174" s="20" t="s">
        <v>530</v>
      </c>
      <c r="AI174" s="20" t="s">
        <v>530</v>
      </c>
      <c r="AJ174" s="20" t="s">
        <v>530</v>
      </c>
      <c r="AK174" s="20" t="s">
        <v>530</v>
      </c>
      <c r="AL174" s="20" t="s">
        <v>530</v>
      </c>
      <c r="AM174" s="20" t="s">
        <v>530</v>
      </c>
      <c r="AN174" s="20" t="s">
        <v>530</v>
      </c>
      <c r="AT174" s="93">
        <v>39.200000000000003</v>
      </c>
      <c r="AU174" s="93">
        <v>35.9</v>
      </c>
    </row>
    <row r="175" spans="1:47" x14ac:dyDescent="0.25">
      <c r="A175" s="117">
        <v>43042</v>
      </c>
      <c r="B175" s="20" t="s">
        <v>667</v>
      </c>
      <c r="C175" s="21">
        <v>20</v>
      </c>
      <c r="D175" s="21">
        <v>30</v>
      </c>
      <c r="E175">
        <v>1</v>
      </c>
      <c r="F175">
        <v>3</v>
      </c>
      <c r="G175" s="42" t="s">
        <v>197</v>
      </c>
      <c r="H175" s="109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93">
        <v>2</v>
      </c>
      <c r="T175" s="93">
        <v>2</v>
      </c>
      <c r="U175" s="93">
        <v>2</v>
      </c>
      <c r="V175" s="93">
        <v>3</v>
      </c>
      <c r="W175" s="35">
        <f t="shared" si="3"/>
        <v>5</v>
      </c>
      <c r="X175" s="31">
        <v>0.23</v>
      </c>
      <c r="Y175" s="93">
        <v>4.2000000000000003E-2</v>
      </c>
      <c r="Z175" s="20" t="s">
        <v>530</v>
      </c>
      <c r="AA175" s="20" t="s">
        <v>530</v>
      </c>
      <c r="AB175" s="20" t="s">
        <v>530</v>
      </c>
      <c r="AC175" s="20" t="s">
        <v>530</v>
      </c>
      <c r="AD175" s="20" t="s">
        <v>530</v>
      </c>
      <c r="AE175" s="20" t="s">
        <v>530</v>
      </c>
      <c r="AF175" s="20" t="s">
        <v>530</v>
      </c>
      <c r="AG175" s="20" t="s">
        <v>530</v>
      </c>
      <c r="AH175" s="20" t="s">
        <v>530</v>
      </c>
      <c r="AI175" s="20" t="s">
        <v>530</v>
      </c>
      <c r="AJ175" s="20" t="s">
        <v>530</v>
      </c>
      <c r="AK175" s="20" t="s">
        <v>530</v>
      </c>
      <c r="AL175" s="20" t="s">
        <v>530</v>
      </c>
      <c r="AM175" s="20" t="s">
        <v>530</v>
      </c>
      <c r="AN175" s="20" t="s">
        <v>530</v>
      </c>
      <c r="AT175" s="93">
        <v>39.799999999999997</v>
      </c>
      <c r="AU175" s="93">
        <v>36.4</v>
      </c>
    </row>
    <row r="176" spans="1:47" x14ac:dyDescent="0.25">
      <c r="A176" s="117">
        <v>43042</v>
      </c>
      <c r="B176" s="20" t="s">
        <v>668</v>
      </c>
      <c r="C176" s="21">
        <v>30</v>
      </c>
      <c r="D176" s="21">
        <v>60</v>
      </c>
      <c r="E176">
        <v>1</v>
      </c>
      <c r="F176">
        <v>3</v>
      </c>
      <c r="G176" s="42" t="s">
        <v>197</v>
      </c>
      <c r="H176" s="109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93">
        <v>2</v>
      </c>
      <c r="T176" s="93">
        <v>2</v>
      </c>
      <c r="U176" s="93">
        <v>2</v>
      </c>
      <c r="V176" s="93">
        <v>2</v>
      </c>
      <c r="W176" s="35">
        <f t="shared" si="3"/>
        <v>4</v>
      </c>
      <c r="X176" s="31">
        <v>0.254</v>
      </c>
      <c r="Y176" s="93">
        <v>3.9E-2</v>
      </c>
      <c r="Z176" s="20" t="s">
        <v>530</v>
      </c>
      <c r="AA176" s="20" t="s">
        <v>530</v>
      </c>
      <c r="AB176" s="20" t="s">
        <v>530</v>
      </c>
      <c r="AC176" s="20" t="s">
        <v>530</v>
      </c>
      <c r="AD176" s="20" t="s">
        <v>530</v>
      </c>
      <c r="AE176" s="20" t="s">
        <v>530</v>
      </c>
      <c r="AF176" s="20" t="s">
        <v>530</v>
      </c>
      <c r="AG176" s="20" t="s">
        <v>530</v>
      </c>
      <c r="AH176" s="20" t="s">
        <v>530</v>
      </c>
      <c r="AI176" s="20" t="s">
        <v>530</v>
      </c>
      <c r="AJ176" s="20" t="s">
        <v>530</v>
      </c>
      <c r="AK176" s="20" t="s">
        <v>530</v>
      </c>
      <c r="AL176" s="20" t="s">
        <v>530</v>
      </c>
      <c r="AM176" s="20" t="s">
        <v>530</v>
      </c>
      <c r="AN176" s="20" t="s">
        <v>530</v>
      </c>
      <c r="AT176" s="93">
        <v>46.5</v>
      </c>
      <c r="AU176" s="93">
        <v>44.6</v>
      </c>
    </row>
    <row r="177" spans="1:47" x14ac:dyDescent="0.25">
      <c r="A177" s="117">
        <v>43042</v>
      </c>
      <c r="B177" s="20" t="s">
        <v>669</v>
      </c>
      <c r="C177" s="21">
        <v>60</v>
      </c>
      <c r="D177" s="21">
        <v>90</v>
      </c>
      <c r="E177">
        <v>1</v>
      </c>
      <c r="F177">
        <v>3</v>
      </c>
      <c r="G177" s="42" t="s">
        <v>197</v>
      </c>
      <c r="H177" s="109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93">
        <v>2</v>
      </c>
      <c r="T177" s="93">
        <v>2</v>
      </c>
      <c r="U177" s="93">
        <v>2</v>
      </c>
      <c r="V177" s="93">
        <v>2</v>
      </c>
      <c r="W177" s="35">
        <f t="shared" si="3"/>
        <v>4</v>
      </c>
      <c r="X177" s="31">
        <v>9.4E-2</v>
      </c>
      <c r="Y177" s="93">
        <v>1.6E-2</v>
      </c>
      <c r="Z177" s="20" t="s">
        <v>530</v>
      </c>
      <c r="AA177" s="20" t="s">
        <v>530</v>
      </c>
      <c r="AB177" s="20" t="s">
        <v>530</v>
      </c>
      <c r="AC177" s="20" t="s">
        <v>530</v>
      </c>
      <c r="AD177" s="20" t="s">
        <v>530</v>
      </c>
      <c r="AE177" s="20" t="s">
        <v>530</v>
      </c>
      <c r="AF177" s="20" t="s">
        <v>530</v>
      </c>
      <c r="AG177" s="20" t="s">
        <v>530</v>
      </c>
      <c r="AH177" s="20" t="s">
        <v>530</v>
      </c>
      <c r="AI177" s="20" t="s">
        <v>530</v>
      </c>
      <c r="AJ177" s="20" t="s">
        <v>530</v>
      </c>
      <c r="AK177" s="20" t="s">
        <v>530</v>
      </c>
      <c r="AL177" s="20" t="s">
        <v>530</v>
      </c>
      <c r="AM177" s="20" t="s">
        <v>530</v>
      </c>
      <c r="AN177" s="20" t="s">
        <v>530</v>
      </c>
      <c r="AT177" s="93">
        <v>36</v>
      </c>
      <c r="AU177" s="93">
        <v>34.1</v>
      </c>
    </row>
    <row r="178" spans="1:47" x14ac:dyDescent="0.25">
      <c r="A178" s="117">
        <v>43042</v>
      </c>
      <c r="B178" s="20" t="s">
        <v>66</v>
      </c>
      <c r="C178" s="21">
        <v>0</v>
      </c>
      <c r="D178" s="21">
        <v>10</v>
      </c>
      <c r="E178">
        <v>2</v>
      </c>
      <c r="F178">
        <v>1</v>
      </c>
      <c r="G178" s="42" t="s">
        <v>197</v>
      </c>
      <c r="H178" s="115">
        <v>5.17</v>
      </c>
      <c r="I178" s="31">
        <v>0.02</v>
      </c>
      <c r="J178" s="27" t="s">
        <v>880</v>
      </c>
      <c r="K178" s="27" t="s">
        <v>882</v>
      </c>
      <c r="L178" s="31">
        <v>49</v>
      </c>
      <c r="M178" s="27" t="s">
        <v>881</v>
      </c>
      <c r="N178" s="27" t="s">
        <v>881</v>
      </c>
      <c r="O178" s="31">
        <v>105</v>
      </c>
      <c r="P178" s="31">
        <v>6.61</v>
      </c>
      <c r="Q178" s="31">
        <v>7</v>
      </c>
      <c r="R178" s="31">
        <v>0.32</v>
      </c>
      <c r="S178" s="93">
        <v>2</v>
      </c>
      <c r="T178" s="93">
        <v>2</v>
      </c>
      <c r="U178" s="93">
        <v>2</v>
      </c>
      <c r="V178" s="93">
        <v>3</v>
      </c>
      <c r="W178" s="35">
        <f t="shared" si="3"/>
        <v>5</v>
      </c>
      <c r="X178" s="31">
        <v>0.307</v>
      </c>
      <c r="Y178" s="93">
        <v>4.9000000000000002E-2</v>
      </c>
      <c r="Z178" s="93">
        <v>22</v>
      </c>
      <c r="AA178" s="93">
        <v>0.26500000000000001</v>
      </c>
      <c r="AB178" s="93">
        <v>0.08</v>
      </c>
      <c r="AC178" s="93">
        <v>0.17399999999999999</v>
      </c>
      <c r="AD178" s="93" t="s">
        <v>538</v>
      </c>
      <c r="AE178" s="93" t="s">
        <v>538</v>
      </c>
      <c r="AF178" s="93">
        <v>2.84</v>
      </c>
      <c r="AG178" s="93">
        <v>70.099999999999994</v>
      </c>
      <c r="AH178" s="93">
        <v>3.45</v>
      </c>
      <c r="AI178" s="93">
        <v>4.05</v>
      </c>
      <c r="AJ178" s="93">
        <v>1.98</v>
      </c>
      <c r="AK178" s="93">
        <v>0.4</v>
      </c>
      <c r="AL178" s="93">
        <v>0.1</v>
      </c>
      <c r="AM178" s="93">
        <v>66.400000000000006</v>
      </c>
      <c r="AN178" s="93" t="s">
        <v>896</v>
      </c>
      <c r="AT178" s="93">
        <v>55.9</v>
      </c>
      <c r="AU178" s="93">
        <v>50.8</v>
      </c>
    </row>
    <row r="179" spans="1:47" x14ac:dyDescent="0.25">
      <c r="A179" s="117">
        <v>43042</v>
      </c>
      <c r="B179" s="20" t="s">
        <v>666</v>
      </c>
      <c r="C179" s="21">
        <v>10</v>
      </c>
      <c r="D179" s="21">
        <v>20</v>
      </c>
      <c r="E179">
        <v>2</v>
      </c>
      <c r="F179">
        <v>1</v>
      </c>
      <c r="G179" s="42" t="s">
        <v>197</v>
      </c>
      <c r="H179" s="109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93">
        <v>2</v>
      </c>
      <c r="T179" s="93">
        <v>2</v>
      </c>
      <c r="U179" s="93">
        <v>2</v>
      </c>
      <c r="V179" s="93">
        <v>2</v>
      </c>
      <c r="W179" s="35">
        <f t="shared" si="3"/>
        <v>4</v>
      </c>
      <c r="X179" s="31">
        <v>0.32</v>
      </c>
      <c r="Y179" s="93">
        <v>5.3999999999999999E-2</v>
      </c>
      <c r="Z179" s="20" t="s">
        <v>530</v>
      </c>
      <c r="AA179" s="20" t="s">
        <v>530</v>
      </c>
      <c r="AB179" s="20" t="s">
        <v>530</v>
      </c>
      <c r="AC179" s="20" t="s">
        <v>530</v>
      </c>
      <c r="AD179" s="20" t="s">
        <v>530</v>
      </c>
      <c r="AE179" s="20" t="s">
        <v>530</v>
      </c>
      <c r="AF179" s="20" t="s">
        <v>530</v>
      </c>
      <c r="AG179" s="20" t="s">
        <v>530</v>
      </c>
      <c r="AH179" s="20" t="s">
        <v>530</v>
      </c>
      <c r="AI179" s="20" t="s">
        <v>530</v>
      </c>
      <c r="AJ179" s="20" t="s">
        <v>530</v>
      </c>
      <c r="AK179" s="20" t="s">
        <v>530</v>
      </c>
      <c r="AL179" s="20" t="s">
        <v>530</v>
      </c>
      <c r="AM179" s="20" t="s">
        <v>530</v>
      </c>
      <c r="AN179" s="20" t="s">
        <v>530</v>
      </c>
      <c r="AT179" s="93">
        <v>55.6</v>
      </c>
      <c r="AU179" s="93">
        <v>50.3</v>
      </c>
    </row>
    <row r="180" spans="1:47" x14ac:dyDescent="0.25">
      <c r="A180" s="117">
        <v>43042</v>
      </c>
      <c r="B180" s="20" t="s">
        <v>667</v>
      </c>
      <c r="C180" s="21">
        <v>20</v>
      </c>
      <c r="D180" s="21">
        <v>30</v>
      </c>
      <c r="E180">
        <v>2</v>
      </c>
      <c r="F180">
        <v>1</v>
      </c>
      <c r="G180" s="42" t="s">
        <v>197</v>
      </c>
      <c r="H180" s="109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93">
        <v>2</v>
      </c>
      <c r="T180" s="93">
        <v>2</v>
      </c>
      <c r="U180" s="93">
        <v>2</v>
      </c>
      <c r="V180" s="93">
        <v>2</v>
      </c>
      <c r="W180" s="35">
        <f t="shared" si="3"/>
        <v>4</v>
      </c>
      <c r="X180" s="31">
        <v>0.309</v>
      </c>
      <c r="Y180" s="93">
        <v>5.0999999999999997E-2</v>
      </c>
      <c r="Z180" s="20" t="s">
        <v>530</v>
      </c>
      <c r="AA180" s="20" t="s">
        <v>530</v>
      </c>
      <c r="AB180" s="20" t="s">
        <v>530</v>
      </c>
      <c r="AC180" s="20" t="s">
        <v>530</v>
      </c>
      <c r="AD180" s="20" t="s">
        <v>530</v>
      </c>
      <c r="AE180" s="20" t="s">
        <v>530</v>
      </c>
      <c r="AF180" s="20" t="s">
        <v>530</v>
      </c>
      <c r="AG180" s="20" t="s">
        <v>530</v>
      </c>
      <c r="AH180" s="20" t="s">
        <v>530</v>
      </c>
      <c r="AI180" s="20" t="s">
        <v>530</v>
      </c>
      <c r="AJ180" s="20" t="s">
        <v>530</v>
      </c>
      <c r="AK180" s="20" t="s">
        <v>530</v>
      </c>
      <c r="AL180" s="20" t="s">
        <v>530</v>
      </c>
      <c r="AM180" s="20" t="s">
        <v>530</v>
      </c>
      <c r="AN180" s="20" t="s">
        <v>530</v>
      </c>
      <c r="AT180" s="93">
        <v>55.1</v>
      </c>
      <c r="AU180" s="93">
        <v>49.9</v>
      </c>
    </row>
    <row r="181" spans="1:47" x14ac:dyDescent="0.25">
      <c r="A181" s="117">
        <v>43042</v>
      </c>
      <c r="B181" s="20" t="s">
        <v>668</v>
      </c>
      <c r="C181" s="21">
        <v>30</v>
      </c>
      <c r="D181" s="21">
        <v>60</v>
      </c>
      <c r="E181">
        <v>2</v>
      </c>
      <c r="F181">
        <v>1</v>
      </c>
      <c r="G181" s="42" t="s">
        <v>197</v>
      </c>
      <c r="H181" s="109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93">
        <v>2</v>
      </c>
      <c r="T181" s="93">
        <v>2</v>
      </c>
      <c r="U181" s="93">
        <v>2</v>
      </c>
      <c r="V181" s="93">
        <v>2</v>
      </c>
      <c r="W181" s="35">
        <f t="shared" si="3"/>
        <v>4</v>
      </c>
      <c r="X181" s="31">
        <v>0.26700000000000002</v>
      </c>
      <c r="Y181" s="93">
        <v>3.7999999999999999E-2</v>
      </c>
      <c r="Z181" s="20" t="s">
        <v>530</v>
      </c>
      <c r="AA181" s="20" t="s">
        <v>530</v>
      </c>
      <c r="AB181" s="20" t="s">
        <v>530</v>
      </c>
      <c r="AC181" s="20" t="s">
        <v>530</v>
      </c>
      <c r="AD181" s="20" t="s">
        <v>530</v>
      </c>
      <c r="AE181" s="20" t="s">
        <v>530</v>
      </c>
      <c r="AF181" s="20" t="s">
        <v>530</v>
      </c>
      <c r="AG181" s="20" t="s">
        <v>530</v>
      </c>
      <c r="AH181" s="20" t="s">
        <v>530</v>
      </c>
      <c r="AI181" s="20" t="s">
        <v>530</v>
      </c>
      <c r="AJ181" s="20" t="s">
        <v>530</v>
      </c>
      <c r="AK181" s="20" t="s">
        <v>530</v>
      </c>
      <c r="AL181" s="20" t="s">
        <v>530</v>
      </c>
      <c r="AM181" s="20" t="s">
        <v>530</v>
      </c>
      <c r="AN181" s="20" t="s">
        <v>530</v>
      </c>
      <c r="AT181" s="93">
        <v>51.7</v>
      </c>
      <c r="AU181" s="93">
        <v>46.9</v>
      </c>
    </row>
    <row r="182" spans="1:47" x14ac:dyDescent="0.25">
      <c r="A182" s="117">
        <v>43042</v>
      </c>
      <c r="B182" s="20" t="s">
        <v>669</v>
      </c>
      <c r="C182" s="21">
        <v>60</v>
      </c>
      <c r="D182" s="21">
        <v>90</v>
      </c>
      <c r="E182">
        <v>2</v>
      </c>
      <c r="F182">
        <v>1</v>
      </c>
      <c r="G182" s="42" t="s">
        <v>197</v>
      </c>
      <c r="H182" s="109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93">
        <v>2</v>
      </c>
      <c r="T182" s="93">
        <v>2</v>
      </c>
      <c r="U182" s="93">
        <v>2</v>
      </c>
      <c r="V182" s="93">
        <v>2</v>
      </c>
      <c r="W182" s="35">
        <f t="shared" si="3"/>
        <v>4</v>
      </c>
      <c r="X182" s="31">
        <v>5.1999999999999998E-2</v>
      </c>
      <c r="Y182" s="93" t="s">
        <v>900</v>
      </c>
      <c r="Z182" s="20" t="s">
        <v>530</v>
      </c>
      <c r="AA182" s="20" t="s">
        <v>530</v>
      </c>
      <c r="AB182" s="20" t="s">
        <v>530</v>
      </c>
      <c r="AC182" s="20" t="s">
        <v>530</v>
      </c>
      <c r="AD182" s="20" t="s">
        <v>530</v>
      </c>
      <c r="AE182" s="20" t="s">
        <v>530</v>
      </c>
      <c r="AF182" s="20" t="s">
        <v>530</v>
      </c>
      <c r="AG182" s="20" t="s">
        <v>530</v>
      </c>
      <c r="AH182" s="20" t="s">
        <v>530</v>
      </c>
      <c r="AI182" s="20" t="s">
        <v>530</v>
      </c>
      <c r="AJ182" s="20" t="s">
        <v>530</v>
      </c>
      <c r="AK182" s="20" t="s">
        <v>530</v>
      </c>
      <c r="AL182" s="20" t="s">
        <v>530</v>
      </c>
      <c r="AM182" s="20" t="s">
        <v>530</v>
      </c>
      <c r="AN182" s="20" t="s">
        <v>530</v>
      </c>
      <c r="AT182" s="93">
        <v>25.2</v>
      </c>
      <c r="AU182" s="93">
        <v>24.3</v>
      </c>
    </row>
    <row r="183" spans="1:47" x14ac:dyDescent="0.25">
      <c r="A183" s="117">
        <v>43042</v>
      </c>
      <c r="B183" s="20" t="s">
        <v>66</v>
      </c>
      <c r="C183" s="21">
        <v>0</v>
      </c>
      <c r="D183" s="21">
        <v>10</v>
      </c>
      <c r="E183">
        <v>2</v>
      </c>
      <c r="F183">
        <v>2</v>
      </c>
      <c r="G183" s="42" t="s">
        <v>197</v>
      </c>
      <c r="H183" s="115">
        <v>5.19</v>
      </c>
      <c r="I183" s="31">
        <v>0.02</v>
      </c>
      <c r="J183" s="27" t="s">
        <v>880</v>
      </c>
      <c r="K183" s="31">
        <v>1</v>
      </c>
      <c r="L183" s="31">
        <v>60</v>
      </c>
      <c r="M183" s="27" t="s">
        <v>881</v>
      </c>
      <c r="N183" s="27" t="s">
        <v>881</v>
      </c>
      <c r="O183" s="31">
        <v>128</v>
      </c>
      <c r="P183" s="31">
        <v>6.45</v>
      </c>
      <c r="Q183" s="31">
        <v>7.04</v>
      </c>
      <c r="R183" s="31">
        <v>0.32</v>
      </c>
      <c r="S183" s="93">
        <v>2</v>
      </c>
      <c r="T183" s="93">
        <v>2</v>
      </c>
      <c r="U183" s="93">
        <v>2</v>
      </c>
      <c r="V183" s="93">
        <v>4</v>
      </c>
      <c r="W183" s="35">
        <f t="shared" si="3"/>
        <v>6</v>
      </c>
      <c r="X183" s="31">
        <v>0.32300000000000001</v>
      </c>
      <c r="Y183" s="93">
        <v>5.3999999999999999E-2</v>
      </c>
      <c r="Z183" s="93">
        <v>22</v>
      </c>
      <c r="AA183" s="93">
        <v>0.35</v>
      </c>
      <c r="AB183" s="93">
        <v>9.2999999999999999E-2</v>
      </c>
      <c r="AC183" s="93">
        <v>0.28199999999999997</v>
      </c>
      <c r="AD183" s="93" t="s">
        <v>538</v>
      </c>
      <c r="AE183" s="93" t="s">
        <v>538</v>
      </c>
      <c r="AF183" s="93">
        <v>2.94</v>
      </c>
      <c r="AG183" s="93">
        <v>67.2</v>
      </c>
      <c r="AH183" s="93">
        <v>3.57</v>
      </c>
      <c r="AI183" s="93">
        <v>4.37</v>
      </c>
      <c r="AJ183" s="93">
        <v>1.83</v>
      </c>
      <c r="AK183" s="93">
        <v>0.4</v>
      </c>
      <c r="AL183" s="93">
        <v>0.2</v>
      </c>
      <c r="AM183" s="93">
        <v>65</v>
      </c>
      <c r="AN183" s="93" t="s">
        <v>896</v>
      </c>
      <c r="AT183" s="93">
        <v>54.3</v>
      </c>
      <c r="AU183" s="93">
        <v>49.4</v>
      </c>
    </row>
    <row r="184" spans="1:47" x14ac:dyDescent="0.25">
      <c r="A184" s="117">
        <v>43042</v>
      </c>
      <c r="B184" s="20" t="s">
        <v>666</v>
      </c>
      <c r="C184" s="21">
        <v>10</v>
      </c>
      <c r="D184" s="21">
        <v>20</v>
      </c>
      <c r="E184">
        <v>2</v>
      </c>
      <c r="F184">
        <v>2</v>
      </c>
      <c r="G184" s="42" t="s">
        <v>197</v>
      </c>
      <c r="H184" s="109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93">
        <v>2</v>
      </c>
      <c r="T184" s="93">
        <v>2</v>
      </c>
      <c r="U184" s="93">
        <v>2</v>
      </c>
      <c r="V184" s="93">
        <v>3</v>
      </c>
      <c r="W184" s="35">
        <f t="shared" si="3"/>
        <v>5</v>
      </c>
      <c r="X184" s="31">
        <v>0.307</v>
      </c>
      <c r="Y184" s="93">
        <v>5.1999999999999998E-2</v>
      </c>
      <c r="Z184" s="20" t="s">
        <v>530</v>
      </c>
      <c r="AA184" s="20" t="s">
        <v>530</v>
      </c>
      <c r="AB184" s="20" t="s">
        <v>530</v>
      </c>
      <c r="AC184" s="20" t="s">
        <v>530</v>
      </c>
      <c r="AD184" s="20" t="s">
        <v>530</v>
      </c>
      <c r="AE184" s="20" t="s">
        <v>530</v>
      </c>
      <c r="AF184" s="20" t="s">
        <v>530</v>
      </c>
      <c r="AG184" s="20" t="s">
        <v>530</v>
      </c>
      <c r="AH184" s="20" t="s">
        <v>530</v>
      </c>
      <c r="AI184" s="20" t="s">
        <v>530</v>
      </c>
      <c r="AJ184" s="20" t="s">
        <v>530</v>
      </c>
      <c r="AK184" s="20" t="s">
        <v>530</v>
      </c>
      <c r="AL184" s="20" t="s">
        <v>530</v>
      </c>
      <c r="AM184" s="20" t="s">
        <v>530</v>
      </c>
      <c r="AN184" s="20" t="s">
        <v>530</v>
      </c>
      <c r="AT184" s="93">
        <v>55</v>
      </c>
      <c r="AU184" s="93">
        <v>50.3</v>
      </c>
    </row>
    <row r="185" spans="1:47" x14ac:dyDescent="0.25">
      <c r="A185" s="117">
        <v>43042</v>
      </c>
      <c r="B185" s="20" t="s">
        <v>667</v>
      </c>
      <c r="C185" s="21">
        <v>20</v>
      </c>
      <c r="D185" s="21">
        <v>30</v>
      </c>
      <c r="E185">
        <v>2</v>
      </c>
      <c r="F185">
        <v>2</v>
      </c>
      <c r="G185" s="42" t="s">
        <v>197</v>
      </c>
      <c r="H185" s="109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93">
        <v>2</v>
      </c>
      <c r="T185" s="93">
        <v>2</v>
      </c>
      <c r="U185" s="93">
        <v>2</v>
      </c>
      <c r="V185" s="93">
        <v>2</v>
      </c>
      <c r="W185" s="35">
        <f t="shared" si="3"/>
        <v>4</v>
      </c>
      <c r="X185" s="31">
        <v>0.31900000000000001</v>
      </c>
      <c r="Y185" s="93">
        <v>0.05</v>
      </c>
      <c r="Z185" s="20" t="s">
        <v>530</v>
      </c>
      <c r="AA185" s="20" t="s">
        <v>530</v>
      </c>
      <c r="AB185" s="20" t="s">
        <v>530</v>
      </c>
      <c r="AC185" s="20" t="s">
        <v>530</v>
      </c>
      <c r="AD185" s="20" t="s">
        <v>530</v>
      </c>
      <c r="AE185" s="20" t="s">
        <v>530</v>
      </c>
      <c r="AF185" s="20" t="s">
        <v>530</v>
      </c>
      <c r="AG185" s="20" t="s">
        <v>530</v>
      </c>
      <c r="AH185" s="20" t="s">
        <v>530</v>
      </c>
      <c r="AI185" s="20" t="s">
        <v>530</v>
      </c>
      <c r="AJ185" s="20" t="s">
        <v>530</v>
      </c>
      <c r="AK185" s="20" t="s">
        <v>530</v>
      </c>
      <c r="AL185" s="20" t="s">
        <v>530</v>
      </c>
      <c r="AM185" s="20" t="s">
        <v>530</v>
      </c>
      <c r="AN185" s="20" t="s">
        <v>530</v>
      </c>
      <c r="AT185" s="93">
        <v>55.8</v>
      </c>
      <c r="AU185" s="93">
        <v>50.7</v>
      </c>
    </row>
    <row r="186" spans="1:47" x14ac:dyDescent="0.25">
      <c r="A186" s="117">
        <v>43042</v>
      </c>
      <c r="B186" s="20" t="s">
        <v>668</v>
      </c>
      <c r="C186" s="21">
        <v>30</v>
      </c>
      <c r="D186" s="21">
        <v>60</v>
      </c>
      <c r="E186">
        <v>2</v>
      </c>
      <c r="F186">
        <v>2</v>
      </c>
      <c r="G186" s="42" t="s">
        <v>197</v>
      </c>
      <c r="H186" s="109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93">
        <v>2</v>
      </c>
      <c r="T186" s="93">
        <v>2</v>
      </c>
      <c r="U186" s="93">
        <v>2</v>
      </c>
      <c r="V186" s="93">
        <v>2</v>
      </c>
      <c r="W186" s="35">
        <f t="shared" si="3"/>
        <v>4</v>
      </c>
      <c r="X186" s="31">
        <v>0.35</v>
      </c>
      <c r="Y186" s="93">
        <v>4.2999999999999997E-2</v>
      </c>
      <c r="Z186" s="20" t="s">
        <v>530</v>
      </c>
      <c r="AA186" s="20" t="s">
        <v>530</v>
      </c>
      <c r="AB186" s="20" t="s">
        <v>530</v>
      </c>
      <c r="AC186" s="20" t="s">
        <v>530</v>
      </c>
      <c r="AD186" s="20" t="s">
        <v>530</v>
      </c>
      <c r="AE186" s="20" t="s">
        <v>530</v>
      </c>
      <c r="AF186" s="20" t="s">
        <v>530</v>
      </c>
      <c r="AG186" s="20" t="s">
        <v>530</v>
      </c>
      <c r="AH186" s="20" t="s">
        <v>530</v>
      </c>
      <c r="AI186" s="20" t="s">
        <v>530</v>
      </c>
      <c r="AJ186" s="20" t="s">
        <v>530</v>
      </c>
      <c r="AK186" s="20" t="s">
        <v>530</v>
      </c>
      <c r="AL186" s="20" t="s">
        <v>530</v>
      </c>
      <c r="AM186" s="20" t="s">
        <v>530</v>
      </c>
      <c r="AN186" s="20" t="s">
        <v>530</v>
      </c>
      <c r="AT186" s="93">
        <v>56.7</v>
      </c>
      <c r="AU186" s="93">
        <v>51.3</v>
      </c>
    </row>
    <row r="187" spans="1:47" x14ac:dyDescent="0.25">
      <c r="A187" s="117">
        <v>43042</v>
      </c>
      <c r="B187" s="20" t="s">
        <v>669</v>
      </c>
      <c r="C187" s="21">
        <v>60</v>
      </c>
      <c r="D187" s="21">
        <v>90</v>
      </c>
      <c r="E187">
        <v>2</v>
      </c>
      <c r="F187">
        <v>2</v>
      </c>
      <c r="G187" s="42" t="s">
        <v>197</v>
      </c>
      <c r="H187" s="109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93">
        <v>2</v>
      </c>
      <c r="T187" s="93">
        <v>2</v>
      </c>
      <c r="U187" s="93">
        <v>2</v>
      </c>
      <c r="V187" s="93">
        <v>2</v>
      </c>
      <c r="W187" s="35">
        <f t="shared" si="3"/>
        <v>4</v>
      </c>
      <c r="X187" s="31">
        <v>0.121</v>
      </c>
      <c r="Y187" s="93">
        <v>1.7999999999999999E-2</v>
      </c>
      <c r="Z187" s="20" t="s">
        <v>530</v>
      </c>
      <c r="AA187" s="20" t="s">
        <v>530</v>
      </c>
      <c r="AB187" s="20" t="s">
        <v>530</v>
      </c>
      <c r="AC187" s="20" t="s">
        <v>530</v>
      </c>
      <c r="AD187" s="20" t="s">
        <v>530</v>
      </c>
      <c r="AE187" s="20" t="s">
        <v>530</v>
      </c>
      <c r="AF187" s="20" t="s">
        <v>530</v>
      </c>
      <c r="AG187" s="20" t="s">
        <v>530</v>
      </c>
      <c r="AH187" s="20" t="s">
        <v>530</v>
      </c>
      <c r="AI187" s="20" t="s">
        <v>530</v>
      </c>
      <c r="AJ187" s="20" t="s">
        <v>530</v>
      </c>
      <c r="AK187" s="20" t="s">
        <v>530</v>
      </c>
      <c r="AL187" s="20" t="s">
        <v>530</v>
      </c>
      <c r="AM187" s="20" t="s">
        <v>530</v>
      </c>
      <c r="AN187" s="20" t="s">
        <v>530</v>
      </c>
      <c r="AT187" s="93">
        <v>47</v>
      </c>
      <c r="AU187" s="93">
        <v>44.3</v>
      </c>
    </row>
    <row r="188" spans="1:47" x14ac:dyDescent="0.25">
      <c r="A188" s="117">
        <v>43042</v>
      </c>
      <c r="B188" s="20" t="s">
        <v>66</v>
      </c>
      <c r="C188" s="21">
        <v>0</v>
      </c>
      <c r="D188" s="21">
        <v>10</v>
      </c>
      <c r="E188">
        <v>2</v>
      </c>
      <c r="F188">
        <v>3</v>
      </c>
      <c r="G188" s="42" t="s">
        <v>197</v>
      </c>
      <c r="H188" s="115">
        <v>5.25</v>
      </c>
      <c r="I188" s="31">
        <v>0.02</v>
      </c>
      <c r="J188" s="27" t="s">
        <v>880</v>
      </c>
      <c r="K188" s="31">
        <v>1</v>
      </c>
      <c r="L188" s="31">
        <v>47</v>
      </c>
      <c r="M188" s="27" t="s">
        <v>881</v>
      </c>
      <c r="N188" s="27" t="s">
        <v>881</v>
      </c>
      <c r="O188" s="31">
        <v>106</v>
      </c>
      <c r="P188" s="31">
        <v>5.86</v>
      </c>
      <c r="Q188" s="31">
        <v>5.42</v>
      </c>
      <c r="R188" s="31">
        <v>0.3</v>
      </c>
      <c r="S188" s="93">
        <v>2</v>
      </c>
      <c r="T188" s="93">
        <v>2</v>
      </c>
      <c r="U188" s="93">
        <v>4</v>
      </c>
      <c r="V188" s="93">
        <v>6</v>
      </c>
      <c r="W188" s="35">
        <f t="shared" si="3"/>
        <v>8</v>
      </c>
      <c r="X188" s="31">
        <v>0.26500000000000001</v>
      </c>
      <c r="Y188" s="93">
        <v>4.2000000000000003E-2</v>
      </c>
      <c r="Z188" s="93">
        <v>20</v>
      </c>
      <c r="AA188" s="93">
        <v>0.46700000000000003</v>
      </c>
      <c r="AB188" s="93">
        <v>0.13400000000000001</v>
      </c>
      <c r="AC188" s="93">
        <v>0.20100000000000001</v>
      </c>
      <c r="AD188" s="93" t="s">
        <v>538</v>
      </c>
      <c r="AE188" s="93" t="s">
        <v>538</v>
      </c>
      <c r="AF188" s="93">
        <v>2.8</v>
      </c>
      <c r="AG188" s="93">
        <v>65.5</v>
      </c>
      <c r="AH188" s="93">
        <v>3.39</v>
      </c>
      <c r="AI188" s="93">
        <v>4.2699999999999996</v>
      </c>
      <c r="AJ188" s="93">
        <v>1.87</v>
      </c>
      <c r="AK188" s="93">
        <v>0.4</v>
      </c>
      <c r="AL188" s="93">
        <v>0.2</v>
      </c>
      <c r="AM188" s="93">
        <v>55.1</v>
      </c>
      <c r="AN188" s="93" t="s">
        <v>896</v>
      </c>
      <c r="AT188" s="93">
        <v>58.4</v>
      </c>
      <c r="AU188" s="93">
        <v>53.3</v>
      </c>
    </row>
    <row r="189" spans="1:47" x14ac:dyDescent="0.25">
      <c r="A189" s="117">
        <v>43042</v>
      </c>
      <c r="B189" s="20" t="s">
        <v>666</v>
      </c>
      <c r="C189" s="21">
        <v>10</v>
      </c>
      <c r="D189" s="21">
        <v>20</v>
      </c>
      <c r="E189">
        <v>2</v>
      </c>
      <c r="F189">
        <v>3</v>
      </c>
      <c r="G189" s="42" t="s">
        <v>197</v>
      </c>
      <c r="H189" s="109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93">
        <v>2</v>
      </c>
      <c r="T189" s="93">
        <v>2</v>
      </c>
      <c r="U189" s="93">
        <v>3</v>
      </c>
      <c r="V189" s="93">
        <v>5</v>
      </c>
      <c r="W189" s="35">
        <f t="shared" si="3"/>
        <v>7</v>
      </c>
      <c r="X189" s="31">
        <v>0.34899999999999998</v>
      </c>
      <c r="Y189" s="93">
        <v>5.7000000000000002E-2</v>
      </c>
      <c r="Z189" s="20" t="s">
        <v>530</v>
      </c>
      <c r="AA189" s="20" t="s">
        <v>530</v>
      </c>
      <c r="AB189" s="20" t="s">
        <v>530</v>
      </c>
      <c r="AC189" s="20" t="s">
        <v>530</v>
      </c>
      <c r="AD189" s="20" t="s">
        <v>530</v>
      </c>
      <c r="AE189" s="20" t="s">
        <v>530</v>
      </c>
      <c r="AF189" s="20" t="s">
        <v>530</v>
      </c>
      <c r="AG189" s="20" t="s">
        <v>530</v>
      </c>
      <c r="AH189" s="20" t="s">
        <v>530</v>
      </c>
      <c r="AI189" s="20" t="s">
        <v>530</v>
      </c>
      <c r="AJ189" s="20" t="s">
        <v>530</v>
      </c>
      <c r="AK189" s="20" t="s">
        <v>530</v>
      </c>
      <c r="AL189" s="20" t="s">
        <v>530</v>
      </c>
      <c r="AM189" s="20" t="s">
        <v>530</v>
      </c>
      <c r="AN189" s="20" t="s">
        <v>530</v>
      </c>
      <c r="AT189" s="93">
        <v>56.2</v>
      </c>
      <c r="AU189" s="93">
        <v>51.3</v>
      </c>
    </row>
    <row r="190" spans="1:47" x14ac:dyDescent="0.25">
      <c r="A190" s="117">
        <v>43042</v>
      </c>
      <c r="B190" s="20" t="s">
        <v>667</v>
      </c>
      <c r="C190" s="21">
        <v>20</v>
      </c>
      <c r="D190" s="21">
        <v>30</v>
      </c>
      <c r="E190">
        <v>2</v>
      </c>
      <c r="F190">
        <v>3</v>
      </c>
      <c r="G190" s="42" t="s">
        <v>197</v>
      </c>
      <c r="H190" s="109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93">
        <v>2</v>
      </c>
      <c r="T190" s="93">
        <v>2</v>
      </c>
      <c r="U190" s="93">
        <v>2</v>
      </c>
      <c r="V190" s="93">
        <v>4</v>
      </c>
      <c r="W190" s="35">
        <f t="shared" si="3"/>
        <v>6</v>
      </c>
      <c r="X190" s="31">
        <v>0.34300000000000003</v>
      </c>
      <c r="Y190" s="93">
        <v>5.7000000000000002E-2</v>
      </c>
      <c r="Z190" s="20" t="s">
        <v>530</v>
      </c>
      <c r="AA190" s="20" t="s">
        <v>530</v>
      </c>
      <c r="AB190" s="20" t="s">
        <v>530</v>
      </c>
      <c r="AC190" s="20" t="s">
        <v>530</v>
      </c>
      <c r="AD190" s="20" t="s">
        <v>530</v>
      </c>
      <c r="AE190" s="20" t="s">
        <v>530</v>
      </c>
      <c r="AF190" s="20" t="s">
        <v>530</v>
      </c>
      <c r="AG190" s="20" t="s">
        <v>530</v>
      </c>
      <c r="AH190" s="20" t="s">
        <v>530</v>
      </c>
      <c r="AI190" s="20" t="s">
        <v>530</v>
      </c>
      <c r="AJ190" s="20" t="s">
        <v>530</v>
      </c>
      <c r="AK190" s="20" t="s">
        <v>530</v>
      </c>
      <c r="AL190" s="20" t="s">
        <v>530</v>
      </c>
      <c r="AM190" s="20" t="s">
        <v>530</v>
      </c>
      <c r="AN190" s="20" t="s">
        <v>530</v>
      </c>
      <c r="AT190" s="93">
        <v>54.5</v>
      </c>
      <c r="AU190" s="93">
        <v>49.5</v>
      </c>
    </row>
    <row r="191" spans="1:47" x14ac:dyDescent="0.25">
      <c r="A191" s="117">
        <v>43042</v>
      </c>
      <c r="B191" s="20" t="s">
        <v>668</v>
      </c>
      <c r="C191" s="21">
        <v>30</v>
      </c>
      <c r="D191" s="21">
        <v>60</v>
      </c>
      <c r="E191">
        <v>2</v>
      </c>
      <c r="F191">
        <v>3</v>
      </c>
      <c r="G191" s="42" t="s">
        <v>197</v>
      </c>
      <c r="H191" s="109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93">
        <v>2</v>
      </c>
      <c r="T191" s="93">
        <v>2</v>
      </c>
      <c r="U191" s="93">
        <v>2</v>
      </c>
      <c r="V191" s="93">
        <v>2</v>
      </c>
      <c r="W191" s="35">
        <f t="shared" si="3"/>
        <v>4</v>
      </c>
      <c r="X191" s="31">
        <v>0.316</v>
      </c>
      <c r="Y191" s="93">
        <v>0.04</v>
      </c>
      <c r="Z191" s="20" t="s">
        <v>530</v>
      </c>
      <c r="AA191" s="20" t="s">
        <v>530</v>
      </c>
      <c r="AB191" s="20" t="s">
        <v>530</v>
      </c>
      <c r="AC191" s="20" t="s">
        <v>530</v>
      </c>
      <c r="AD191" s="20" t="s">
        <v>530</v>
      </c>
      <c r="AE191" s="20" t="s">
        <v>530</v>
      </c>
      <c r="AF191" s="20" t="s">
        <v>530</v>
      </c>
      <c r="AG191" s="20" t="s">
        <v>530</v>
      </c>
      <c r="AH191" s="20" t="s">
        <v>530</v>
      </c>
      <c r="AI191" s="20" t="s">
        <v>530</v>
      </c>
      <c r="AJ191" s="20" t="s">
        <v>530</v>
      </c>
      <c r="AK191" s="20" t="s">
        <v>530</v>
      </c>
      <c r="AL191" s="20" t="s">
        <v>530</v>
      </c>
      <c r="AM191" s="20" t="s">
        <v>530</v>
      </c>
      <c r="AN191" s="20" t="s">
        <v>530</v>
      </c>
      <c r="AT191" s="93">
        <v>55.6</v>
      </c>
      <c r="AU191" s="93">
        <v>50.9</v>
      </c>
    </row>
    <row r="192" spans="1:47" x14ac:dyDescent="0.25">
      <c r="A192" s="117">
        <v>43042</v>
      </c>
      <c r="B192" s="20" t="s">
        <v>669</v>
      </c>
      <c r="C192" s="21">
        <v>60</v>
      </c>
      <c r="D192" s="21">
        <v>90</v>
      </c>
      <c r="E192">
        <v>2</v>
      </c>
      <c r="F192">
        <v>3</v>
      </c>
      <c r="G192" s="42" t="s">
        <v>197</v>
      </c>
      <c r="H192" s="109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93">
        <v>2</v>
      </c>
      <c r="T192" s="93">
        <v>2</v>
      </c>
      <c r="U192" s="93">
        <v>2</v>
      </c>
      <c r="V192" s="93">
        <v>2</v>
      </c>
      <c r="W192" s="35">
        <f t="shared" si="3"/>
        <v>4</v>
      </c>
      <c r="X192" s="31">
        <v>5.6000000000000001E-2</v>
      </c>
      <c r="Y192" s="93" t="s">
        <v>900</v>
      </c>
      <c r="Z192" s="20" t="s">
        <v>530</v>
      </c>
      <c r="AA192" s="20" t="s">
        <v>530</v>
      </c>
      <c r="AB192" s="20" t="s">
        <v>530</v>
      </c>
      <c r="AC192" s="20" t="s">
        <v>530</v>
      </c>
      <c r="AD192" s="20" t="s">
        <v>530</v>
      </c>
      <c r="AE192" s="20" t="s">
        <v>530</v>
      </c>
      <c r="AF192" s="20" t="s">
        <v>530</v>
      </c>
      <c r="AG192" s="20" t="s">
        <v>530</v>
      </c>
      <c r="AH192" s="20" t="s">
        <v>530</v>
      </c>
      <c r="AI192" s="20" t="s">
        <v>530</v>
      </c>
      <c r="AJ192" s="20" t="s">
        <v>530</v>
      </c>
      <c r="AK192" s="20" t="s">
        <v>530</v>
      </c>
      <c r="AL192" s="20" t="s">
        <v>530</v>
      </c>
      <c r="AM192" s="20" t="s">
        <v>530</v>
      </c>
      <c r="AN192" s="20" t="s">
        <v>530</v>
      </c>
      <c r="AT192" s="93">
        <v>27.1</v>
      </c>
      <c r="AU192" s="93">
        <v>25.8</v>
      </c>
    </row>
    <row r="193" spans="1:47" x14ac:dyDescent="0.25">
      <c r="A193" s="117">
        <v>43042</v>
      </c>
      <c r="B193" s="20" t="s">
        <v>66</v>
      </c>
      <c r="C193" s="21">
        <v>0</v>
      </c>
      <c r="D193" s="21">
        <v>10</v>
      </c>
      <c r="E193">
        <v>3</v>
      </c>
      <c r="F193">
        <v>1</v>
      </c>
      <c r="G193" s="42" t="s">
        <v>197</v>
      </c>
      <c r="H193" s="115">
        <v>5.44</v>
      </c>
      <c r="I193" s="31">
        <v>0.02</v>
      </c>
      <c r="J193" s="27" t="s">
        <v>880</v>
      </c>
      <c r="K193" s="31">
        <v>2</v>
      </c>
      <c r="L193" s="31">
        <v>62</v>
      </c>
      <c r="M193" s="27" t="s">
        <v>881</v>
      </c>
      <c r="N193" s="27" t="s">
        <v>881</v>
      </c>
      <c r="O193" s="31">
        <v>152</v>
      </c>
      <c r="P193" s="31">
        <v>4.97</v>
      </c>
      <c r="Q193" s="31">
        <v>4.7699999999999996</v>
      </c>
      <c r="R193" s="31">
        <v>0.26</v>
      </c>
      <c r="S193" s="93">
        <v>2</v>
      </c>
      <c r="T193" s="93">
        <v>2</v>
      </c>
      <c r="U193" s="93">
        <v>2</v>
      </c>
      <c r="V193" s="93">
        <v>3</v>
      </c>
      <c r="W193" s="35">
        <f t="shared" si="3"/>
        <v>5</v>
      </c>
      <c r="X193" s="31">
        <v>0.23400000000000001</v>
      </c>
      <c r="Y193" s="93">
        <v>4.7E-2</v>
      </c>
      <c r="Z193" s="93">
        <v>13</v>
      </c>
      <c r="AA193" s="93">
        <v>0.874</v>
      </c>
      <c r="AB193" s="93">
        <v>0.16200000000000001</v>
      </c>
      <c r="AC193" s="93">
        <v>0.246</v>
      </c>
      <c r="AD193" s="93" t="s">
        <v>538</v>
      </c>
      <c r="AE193" s="93" t="s">
        <v>538</v>
      </c>
      <c r="AF193" s="93">
        <v>2.46</v>
      </c>
      <c r="AG193" s="93">
        <v>57.1</v>
      </c>
      <c r="AH193" s="93">
        <v>2.95</v>
      </c>
      <c r="AI193" s="93">
        <v>4.3099999999999996</v>
      </c>
      <c r="AJ193" s="93">
        <v>1.86</v>
      </c>
      <c r="AK193" s="93">
        <v>0.6</v>
      </c>
      <c r="AL193" s="93">
        <v>0.1</v>
      </c>
      <c r="AM193" s="93">
        <v>77.599999999999994</v>
      </c>
      <c r="AN193" s="93" t="s">
        <v>896</v>
      </c>
      <c r="AT193" s="93">
        <v>41</v>
      </c>
      <c r="AU193" s="93">
        <v>37.5</v>
      </c>
    </row>
    <row r="194" spans="1:47" x14ac:dyDescent="0.25">
      <c r="A194" s="117">
        <v>43042</v>
      </c>
      <c r="B194" s="20" t="s">
        <v>666</v>
      </c>
      <c r="C194" s="21">
        <v>10</v>
      </c>
      <c r="D194" s="21">
        <v>20</v>
      </c>
      <c r="E194">
        <v>3</v>
      </c>
      <c r="F194">
        <v>1</v>
      </c>
      <c r="G194" s="42" t="s">
        <v>197</v>
      </c>
      <c r="H194" s="109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93">
        <v>2</v>
      </c>
      <c r="T194" s="93">
        <v>2</v>
      </c>
      <c r="U194" s="93">
        <v>2</v>
      </c>
      <c r="V194" s="93">
        <v>2</v>
      </c>
      <c r="W194" s="35">
        <f t="shared" si="3"/>
        <v>4</v>
      </c>
      <c r="X194" s="31">
        <v>0.20399999999999999</v>
      </c>
      <c r="Y194" s="93">
        <v>0.04</v>
      </c>
      <c r="Z194" s="20" t="s">
        <v>530</v>
      </c>
      <c r="AA194" s="20" t="s">
        <v>530</v>
      </c>
      <c r="AB194" s="20" t="s">
        <v>530</v>
      </c>
      <c r="AC194" s="20" t="s">
        <v>530</v>
      </c>
      <c r="AD194" s="20" t="s">
        <v>530</v>
      </c>
      <c r="AE194" s="20" t="s">
        <v>530</v>
      </c>
      <c r="AF194" s="20" t="s">
        <v>530</v>
      </c>
      <c r="AG194" s="20" t="s">
        <v>530</v>
      </c>
      <c r="AH194" s="20" t="s">
        <v>530</v>
      </c>
      <c r="AI194" s="20" t="s">
        <v>530</v>
      </c>
      <c r="AJ194" s="20" t="s">
        <v>530</v>
      </c>
      <c r="AK194" s="20" t="s">
        <v>530</v>
      </c>
      <c r="AL194" s="20" t="s">
        <v>530</v>
      </c>
      <c r="AM194" s="20" t="s">
        <v>530</v>
      </c>
      <c r="AN194" s="20" t="s">
        <v>530</v>
      </c>
      <c r="AT194" s="93">
        <v>40.200000000000003</v>
      </c>
      <c r="AU194" s="93">
        <v>36.799999999999997</v>
      </c>
    </row>
    <row r="195" spans="1:47" x14ac:dyDescent="0.25">
      <c r="A195" s="117">
        <v>43042</v>
      </c>
      <c r="B195" s="20" t="s">
        <v>667</v>
      </c>
      <c r="C195" s="21">
        <v>20</v>
      </c>
      <c r="D195" s="21">
        <v>30</v>
      </c>
      <c r="E195">
        <v>3</v>
      </c>
      <c r="F195">
        <v>1</v>
      </c>
      <c r="G195" s="42" t="s">
        <v>197</v>
      </c>
      <c r="H195" s="109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93">
        <v>2</v>
      </c>
      <c r="T195" s="93">
        <v>2</v>
      </c>
      <c r="U195" s="93">
        <v>2</v>
      </c>
      <c r="V195" s="93">
        <v>2</v>
      </c>
      <c r="W195" s="35">
        <f t="shared" si="3"/>
        <v>4</v>
      </c>
      <c r="X195" s="31">
        <v>0.222</v>
      </c>
      <c r="Y195" s="93">
        <v>4.4999999999999998E-2</v>
      </c>
      <c r="Z195" s="20" t="s">
        <v>530</v>
      </c>
      <c r="AA195" s="20" t="s">
        <v>530</v>
      </c>
      <c r="AB195" s="20" t="s">
        <v>530</v>
      </c>
      <c r="AC195" s="20" t="s">
        <v>530</v>
      </c>
      <c r="AD195" s="20" t="s">
        <v>530</v>
      </c>
      <c r="AE195" s="20" t="s">
        <v>530</v>
      </c>
      <c r="AF195" s="20" t="s">
        <v>530</v>
      </c>
      <c r="AG195" s="20" t="s">
        <v>530</v>
      </c>
      <c r="AH195" s="20" t="s">
        <v>530</v>
      </c>
      <c r="AI195" s="20" t="s">
        <v>530</v>
      </c>
      <c r="AJ195" s="20" t="s">
        <v>530</v>
      </c>
      <c r="AK195" s="20" t="s">
        <v>530</v>
      </c>
      <c r="AL195" s="20" t="s">
        <v>530</v>
      </c>
      <c r="AM195" s="20" t="s">
        <v>530</v>
      </c>
      <c r="AN195" s="20" t="s">
        <v>530</v>
      </c>
      <c r="AT195" s="93">
        <v>41.5</v>
      </c>
      <c r="AU195" s="93">
        <v>37.9</v>
      </c>
    </row>
    <row r="196" spans="1:47" x14ac:dyDescent="0.25">
      <c r="A196" s="117">
        <v>43042</v>
      </c>
      <c r="B196" s="20" t="s">
        <v>668</v>
      </c>
      <c r="C196" s="21">
        <v>30</v>
      </c>
      <c r="D196" s="21">
        <v>60</v>
      </c>
      <c r="E196">
        <v>3</v>
      </c>
      <c r="F196">
        <v>1</v>
      </c>
      <c r="G196" s="42" t="s">
        <v>197</v>
      </c>
      <c r="H196" s="109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93">
        <v>2</v>
      </c>
      <c r="T196" s="93">
        <v>2</v>
      </c>
      <c r="U196" s="93">
        <v>2</v>
      </c>
      <c r="V196" s="93">
        <v>2</v>
      </c>
      <c r="W196" s="35">
        <f t="shared" si="3"/>
        <v>4</v>
      </c>
      <c r="X196" s="31">
        <v>0.127</v>
      </c>
      <c r="Y196" s="93">
        <v>2.1000000000000001E-2</v>
      </c>
      <c r="Z196" s="20" t="s">
        <v>530</v>
      </c>
      <c r="AA196" s="20" t="s">
        <v>530</v>
      </c>
      <c r="AB196" s="20" t="s">
        <v>530</v>
      </c>
      <c r="AC196" s="20" t="s">
        <v>530</v>
      </c>
      <c r="AD196" s="20" t="s">
        <v>530</v>
      </c>
      <c r="AE196" s="20" t="s">
        <v>530</v>
      </c>
      <c r="AF196" s="20" t="s">
        <v>530</v>
      </c>
      <c r="AG196" s="20" t="s">
        <v>530</v>
      </c>
      <c r="AH196" s="20" t="s">
        <v>530</v>
      </c>
      <c r="AI196" s="20" t="s">
        <v>530</v>
      </c>
      <c r="AJ196" s="20" t="s">
        <v>530</v>
      </c>
      <c r="AK196" s="20" t="s">
        <v>530</v>
      </c>
      <c r="AL196" s="20" t="s">
        <v>530</v>
      </c>
      <c r="AM196" s="20" t="s">
        <v>530</v>
      </c>
      <c r="AN196" s="20" t="s">
        <v>530</v>
      </c>
      <c r="AT196" s="93">
        <v>32.9</v>
      </c>
      <c r="AU196" s="93">
        <v>31.1</v>
      </c>
    </row>
    <row r="197" spans="1:47" x14ac:dyDescent="0.25">
      <c r="A197" s="117">
        <v>43042</v>
      </c>
      <c r="B197" s="20" t="s">
        <v>669</v>
      </c>
      <c r="C197" s="21">
        <v>60</v>
      </c>
      <c r="D197" s="21">
        <v>90</v>
      </c>
      <c r="E197">
        <v>3</v>
      </c>
      <c r="F197">
        <v>1</v>
      </c>
      <c r="G197" s="42" t="s">
        <v>197</v>
      </c>
      <c r="H197" s="109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93">
        <v>2</v>
      </c>
      <c r="T197" s="93">
        <v>2</v>
      </c>
      <c r="U197" s="93">
        <v>2</v>
      </c>
      <c r="V197" s="93">
        <v>2</v>
      </c>
      <c r="W197" s="35">
        <f t="shared" si="3"/>
        <v>4</v>
      </c>
      <c r="X197" s="31">
        <v>2.9000000000000001E-2</v>
      </c>
      <c r="Y197" s="93" t="s">
        <v>900</v>
      </c>
      <c r="Z197" s="20" t="s">
        <v>530</v>
      </c>
      <c r="AA197" s="20" t="s">
        <v>530</v>
      </c>
      <c r="AB197" s="20" t="s">
        <v>530</v>
      </c>
      <c r="AC197" s="20" t="s">
        <v>530</v>
      </c>
      <c r="AD197" s="20" t="s">
        <v>530</v>
      </c>
      <c r="AE197" s="20" t="s">
        <v>530</v>
      </c>
      <c r="AF197" s="20" t="s">
        <v>530</v>
      </c>
      <c r="AG197" s="20" t="s">
        <v>530</v>
      </c>
      <c r="AH197" s="20" t="s">
        <v>530</v>
      </c>
      <c r="AI197" s="20" t="s">
        <v>530</v>
      </c>
      <c r="AJ197" s="20" t="s">
        <v>530</v>
      </c>
      <c r="AK197" s="20" t="s">
        <v>530</v>
      </c>
      <c r="AL197" s="20" t="s">
        <v>530</v>
      </c>
      <c r="AM197" s="20" t="s">
        <v>530</v>
      </c>
      <c r="AN197" s="20" t="s">
        <v>530</v>
      </c>
      <c r="AT197" s="93">
        <v>21.6</v>
      </c>
      <c r="AU197" s="93">
        <v>21.1</v>
      </c>
    </row>
    <row r="198" spans="1:47" x14ac:dyDescent="0.25">
      <c r="A198" s="117">
        <v>43042</v>
      </c>
      <c r="B198" s="20" t="s">
        <v>66</v>
      </c>
      <c r="C198" s="21">
        <v>0</v>
      </c>
      <c r="D198" s="21">
        <v>10</v>
      </c>
      <c r="E198">
        <v>3</v>
      </c>
      <c r="F198">
        <v>2</v>
      </c>
      <c r="G198" s="42" t="s">
        <v>197</v>
      </c>
      <c r="H198" s="115">
        <v>5.4</v>
      </c>
      <c r="I198" s="31">
        <v>0.02</v>
      </c>
      <c r="J198" s="27" t="s">
        <v>880</v>
      </c>
      <c r="K198" s="31">
        <v>1</v>
      </c>
      <c r="L198" s="31">
        <v>69</v>
      </c>
      <c r="M198" s="27" t="s">
        <v>881</v>
      </c>
      <c r="N198" s="27" t="s">
        <v>881</v>
      </c>
      <c r="O198" s="31">
        <v>154</v>
      </c>
      <c r="P198" s="31">
        <v>4.84</v>
      </c>
      <c r="Q198" s="31">
        <v>4.53</v>
      </c>
      <c r="R198" s="31">
        <v>0.25</v>
      </c>
      <c r="S198" s="93">
        <v>2</v>
      </c>
      <c r="T198" s="93">
        <v>2</v>
      </c>
      <c r="U198" s="93">
        <v>3</v>
      </c>
      <c r="V198" s="93">
        <v>4</v>
      </c>
      <c r="W198" s="35">
        <f t="shared" si="3"/>
        <v>6</v>
      </c>
      <c r="X198" s="31">
        <v>0.21199999999999999</v>
      </c>
      <c r="Y198" s="93">
        <v>4.2999999999999997E-2</v>
      </c>
      <c r="Z198" s="93">
        <v>13</v>
      </c>
      <c r="AA198" s="93">
        <v>0.87</v>
      </c>
      <c r="AB198" s="93">
        <v>0.192</v>
      </c>
      <c r="AC198" s="93">
        <v>0.20100000000000001</v>
      </c>
      <c r="AD198" s="93" t="s">
        <v>538</v>
      </c>
      <c r="AE198" s="93" t="s">
        <v>538</v>
      </c>
      <c r="AF198" s="93">
        <v>2.5099999999999998</v>
      </c>
      <c r="AG198" s="93">
        <v>58.1</v>
      </c>
      <c r="AH198" s="93">
        <v>2.98</v>
      </c>
      <c r="AI198" s="93">
        <v>4.32</v>
      </c>
      <c r="AJ198" s="93">
        <v>1.85</v>
      </c>
      <c r="AK198" s="93">
        <v>0.7</v>
      </c>
      <c r="AL198" s="93">
        <v>0.2</v>
      </c>
      <c r="AM198" s="93">
        <v>80</v>
      </c>
      <c r="AN198" s="93" t="s">
        <v>896</v>
      </c>
      <c r="AT198" s="93">
        <v>41.8</v>
      </c>
      <c r="AU198" s="93">
        <v>38.200000000000003</v>
      </c>
    </row>
    <row r="199" spans="1:47" x14ac:dyDescent="0.25">
      <c r="A199" s="117">
        <v>43042</v>
      </c>
      <c r="B199" s="20" t="s">
        <v>666</v>
      </c>
      <c r="C199" s="21">
        <v>10</v>
      </c>
      <c r="D199" s="21">
        <v>20</v>
      </c>
      <c r="E199">
        <v>3</v>
      </c>
      <c r="F199">
        <v>2</v>
      </c>
      <c r="G199" s="42" t="s">
        <v>197</v>
      </c>
      <c r="H199" s="109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93">
        <v>2</v>
      </c>
      <c r="T199" s="93">
        <v>2</v>
      </c>
      <c r="U199" s="93">
        <v>2</v>
      </c>
      <c r="V199" s="93">
        <v>3</v>
      </c>
      <c r="W199" s="35">
        <f t="shared" si="3"/>
        <v>5</v>
      </c>
      <c r="X199" s="31">
        <v>0.217</v>
      </c>
      <c r="Y199" s="93">
        <v>4.4999999999999998E-2</v>
      </c>
      <c r="Z199" s="20" t="s">
        <v>530</v>
      </c>
      <c r="AA199" s="20" t="s">
        <v>530</v>
      </c>
      <c r="AB199" s="20" t="s">
        <v>530</v>
      </c>
      <c r="AC199" s="20" t="s">
        <v>530</v>
      </c>
      <c r="AD199" s="20" t="s">
        <v>530</v>
      </c>
      <c r="AE199" s="20" t="s">
        <v>530</v>
      </c>
      <c r="AF199" s="20" t="s">
        <v>530</v>
      </c>
      <c r="AG199" s="20" t="s">
        <v>530</v>
      </c>
      <c r="AH199" s="20" t="s">
        <v>530</v>
      </c>
      <c r="AI199" s="20" t="s">
        <v>530</v>
      </c>
      <c r="AJ199" s="20" t="s">
        <v>530</v>
      </c>
      <c r="AK199" s="20" t="s">
        <v>530</v>
      </c>
      <c r="AL199" s="20" t="s">
        <v>530</v>
      </c>
      <c r="AM199" s="20" t="s">
        <v>530</v>
      </c>
      <c r="AN199" s="20" t="s">
        <v>530</v>
      </c>
      <c r="AT199" s="93">
        <v>45.4</v>
      </c>
      <c r="AU199" s="93">
        <v>41.6</v>
      </c>
    </row>
    <row r="200" spans="1:47" x14ac:dyDescent="0.25">
      <c r="A200" s="117">
        <v>43042</v>
      </c>
      <c r="B200" s="20" t="s">
        <v>667</v>
      </c>
      <c r="C200" s="21">
        <v>20</v>
      </c>
      <c r="D200" s="21">
        <v>30</v>
      </c>
      <c r="E200">
        <v>3</v>
      </c>
      <c r="F200">
        <v>2</v>
      </c>
      <c r="G200" s="42" t="s">
        <v>197</v>
      </c>
      <c r="H200" s="109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93">
        <v>2</v>
      </c>
      <c r="T200" s="93">
        <v>2</v>
      </c>
      <c r="U200" s="93">
        <v>2</v>
      </c>
      <c r="V200" s="93">
        <v>2</v>
      </c>
      <c r="W200" s="35">
        <f t="shared" si="3"/>
        <v>4</v>
      </c>
      <c r="X200" s="31">
        <v>0.2</v>
      </c>
      <c r="Y200" s="93">
        <v>4.2999999999999997E-2</v>
      </c>
      <c r="Z200" s="20" t="s">
        <v>530</v>
      </c>
      <c r="AA200" s="20" t="s">
        <v>530</v>
      </c>
      <c r="AB200" s="20" t="s">
        <v>530</v>
      </c>
      <c r="AC200" s="20" t="s">
        <v>530</v>
      </c>
      <c r="AD200" s="20" t="s">
        <v>530</v>
      </c>
      <c r="AE200" s="20" t="s">
        <v>530</v>
      </c>
      <c r="AF200" s="20" t="s">
        <v>530</v>
      </c>
      <c r="AG200" s="20" t="s">
        <v>530</v>
      </c>
      <c r="AH200" s="20" t="s">
        <v>530</v>
      </c>
      <c r="AI200" s="20" t="s">
        <v>530</v>
      </c>
      <c r="AJ200" s="20" t="s">
        <v>530</v>
      </c>
      <c r="AK200" s="20" t="s">
        <v>530</v>
      </c>
      <c r="AL200" s="20" t="s">
        <v>530</v>
      </c>
      <c r="AM200" s="20" t="s">
        <v>530</v>
      </c>
      <c r="AN200" s="20" t="s">
        <v>530</v>
      </c>
      <c r="AT200" s="93">
        <v>44.9</v>
      </c>
      <c r="AU200" s="93">
        <v>41.2</v>
      </c>
    </row>
    <row r="201" spans="1:47" x14ac:dyDescent="0.25">
      <c r="A201" s="117">
        <v>43042</v>
      </c>
      <c r="B201" s="20" t="s">
        <v>668</v>
      </c>
      <c r="C201" s="21">
        <v>30</v>
      </c>
      <c r="D201" s="21">
        <v>60</v>
      </c>
      <c r="E201">
        <v>3</v>
      </c>
      <c r="F201">
        <v>2</v>
      </c>
      <c r="G201" s="42" t="s">
        <v>197</v>
      </c>
      <c r="H201" s="109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93">
        <v>2</v>
      </c>
      <c r="T201" s="93">
        <v>2</v>
      </c>
      <c r="U201" s="93">
        <v>2</v>
      </c>
      <c r="V201" s="93">
        <v>2</v>
      </c>
      <c r="W201" s="35">
        <f t="shared" si="3"/>
        <v>4</v>
      </c>
      <c r="X201" s="31">
        <v>8.5999999999999993E-2</v>
      </c>
      <c r="Y201" s="93">
        <v>1.6E-2</v>
      </c>
      <c r="Z201" s="20" t="s">
        <v>530</v>
      </c>
      <c r="AA201" s="20" t="s">
        <v>530</v>
      </c>
      <c r="AB201" s="20" t="s">
        <v>530</v>
      </c>
      <c r="AC201" s="20" t="s">
        <v>530</v>
      </c>
      <c r="AD201" s="20" t="s">
        <v>530</v>
      </c>
      <c r="AE201" s="20" t="s">
        <v>530</v>
      </c>
      <c r="AF201" s="20" t="s">
        <v>530</v>
      </c>
      <c r="AG201" s="20" t="s">
        <v>530</v>
      </c>
      <c r="AH201" s="20" t="s">
        <v>530</v>
      </c>
      <c r="AI201" s="20" t="s">
        <v>530</v>
      </c>
      <c r="AJ201" s="20" t="s">
        <v>530</v>
      </c>
      <c r="AK201" s="20" t="s">
        <v>530</v>
      </c>
      <c r="AL201" s="20" t="s">
        <v>530</v>
      </c>
      <c r="AM201" s="20" t="s">
        <v>530</v>
      </c>
      <c r="AN201" s="20" t="s">
        <v>530</v>
      </c>
      <c r="AT201" s="93">
        <v>29.8</v>
      </c>
      <c r="AU201" s="93">
        <v>28.2</v>
      </c>
    </row>
    <row r="202" spans="1:47" x14ac:dyDescent="0.25">
      <c r="A202" s="117">
        <v>43042</v>
      </c>
      <c r="B202" s="20" t="s">
        <v>669</v>
      </c>
      <c r="C202" s="21">
        <v>60</v>
      </c>
      <c r="D202" s="21">
        <v>90</v>
      </c>
      <c r="E202">
        <v>3</v>
      </c>
      <c r="F202">
        <v>2</v>
      </c>
      <c r="G202" s="42" t="s">
        <v>197</v>
      </c>
      <c r="H202" s="109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93">
        <v>2</v>
      </c>
      <c r="T202" s="93">
        <v>2</v>
      </c>
      <c r="U202" s="93">
        <v>2</v>
      </c>
      <c r="V202" s="93">
        <v>2</v>
      </c>
      <c r="W202" s="35">
        <f t="shared" si="3"/>
        <v>4</v>
      </c>
      <c r="X202" s="31">
        <v>2.8000000000000001E-2</v>
      </c>
      <c r="Y202" s="93" t="s">
        <v>900</v>
      </c>
      <c r="Z202" s="20" t="s">
        <v>530</v>
      </c>
      <c r="AA202" s="20" t="s">
        <v>530</v>
      </c>
      <c r="AB202" s="20" t="s">
        <v>530</v>
      </c>
      <c r="AC202" s="20" t="s">
        <v>530</v>
      </c>
      <c r="AD202" s="20" t="s">
        <v>530</v>
      </c>
      <c r="AE202" s="20" t="s">
        <v>530</v>
      </c>
      <c r="AF202" s="20" t="s">
        <v>530</v>
      </c>
      <c r="AG202" s="20" t="s">
        <v>530</v>
      </c>
      <c r="AH202" s="20" t="s">
        <v>530</v>
      </c>
      <c r="AI202" s="20" t="s">
        <v>530</v>
      </c>
      <c r="AJ202" s="20" t="s">
        <v>530</v>
      </c>
      <c r="AK202" s="20" t="s">
        <v>530</v>
      </c>
      <c r="AL202" s="20" t="s">
        <v>530</v>
      </c>
      <c r="AM202" s="20" t="s">
        <v>530</v>
      </c>
      <c r="AN202" s="20" t="s">
        <v>530</v>
      </c>
      <c r="AT202" s="93">
        <v>23.5</v>
      </c>
      <c r="AU202" s="93">
        <v>22.6</v>
      </c>
    </row>
    <row r="203" spans="1:47" x14ac:dyDescent="0.25">
      <c r="A203" s="117">
        <v>43042</v>
      </c>
      <c r="B203" s="20" t="s">
        <v>66</v>
      </c>
      <c r="C203" s="21">
        <v>0</v>
      </c>
      <c r="D203" s="21">
        <v>10</v>
      </c>
      <c r="E203">
        <v>3</v>
      </c>
      <c r="F203">
        <v>3</v>
      </c>
      <c r="G203" s="42" t="s">
        <v>197</v>
      </c>
      <c r="H203" s="115">
        <v>5.46</v>
      </c>
      <c r="I203" s="31">
        <v>0.02</v>
      </c>
      <c r="J203" s="27" t="s">
        <v>880</v>
      </c>
      <c r="K203" s="31">
        <v>2</v>
      </c>
      <c r="L203" s="31">
        <v>49</v>
      </c>
      <c r="M203" s="27" t="s">
        <v>881</v>
      </c>
      <c r="N203" s="27" t="s">
        <v>881</v>
      </c>
      <c r="O203" s="31">
        <v>110</v>
      </c>
      <c r="P203" s="31">
        <v>4.53</v>
      </c>
      <c r="Q203" s="31">
        <v>4.3099999999999996</v>
      </c>
      <c r="R203" s="31">
        <v>0.23</v>
      </c>
      <c r="S203" s="93">
        <v>2</v>
      </c>
      <c r="T203" s="93">
        <v>2</v>
      </c>
      <c r="U203" s="93">
        <v>2</v>
      </c>
      <c r="V203" s="93">
        <v>2</v>
      </c>
      <c r="W203" s="35">
        <f t="shared" si="3"/>
        <v>4</v>
      </c>
      <c r="X203" s="31">
        <v>0.192</v>
      </c>
      <c r="Y203" s="93">
        <v>3.7999999999999999E-2</v>
      </c>
      <c r="Z203" s="93">
        <v>17</v>
      </c>
      <c r="AA203" s="93">
        <v>0.89500000000000002</v>
      </c>
      <c r="AB203" s="93">
        <v>0.159</v>
      </c>
      <c r="AC203" s="93">
        <v>0.28299999999999997</v>
      </c>
      <c r="AD203" s="93" t="s">
        <v>538</v>
      </c>
      <c r="AE203" s="93" t="s">
        <v>538</v>
      </c>
      <c r="AF203" s="93">
        <v>2.4</v>
      </c>
      <c r="AG203" s="93">
        <v>56.7</v>
      </c>
      <c r="AH203" s="93">
        <v>2.82</v>
      </c>
      <c r="AI203" s="93">
        <v>4.24</v>
      </c>
      <c r="AJ203" s="93">
        <v>1.89</v>
      </c>
      <c r="AK203" s="93">
        <v>0.5</v>
      </c>
      <c r="AL203" s="93">
        <v>0.1</v>
      </c>
      <c r="AM203" s="93">
        <v>58.3</v>
      </c>
      <c r="AN203" s="93" t="s">
        <v>896</v>
      </c>
      <c r="AT203" s="93">
        <v>24.1</v>
      </c>
      <c r="AU203" s="93">
        <v>23.3</v>
      </c>
    </row>
    <row r="204" spans="1:47" x14ac:dyDescent="0.25">
      <c r="A204" s="117">
        <v>43042</v>
      </c>
      <c r="B204" s="20" t="s">
        <v>666</v>
      </c>
      <c r="C204" s="21">
        <v>10</v>
      </c>
      <c r="D204" s="21">
        <v>20</v>
      </c>
      <c r="E204">
        <v>3</v>
      </c>
      <c r="F204">
        <v>3</v>
      </c>
      <c r="G204" s="42" t="s">
        <v>197</v>
      </c>
      <c r="H204" s="109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93">
        <v>2</v>
      </c>
      <c r="T204" s="93">
        <v>2</v>
      </c>
      <c r="U204" s="93">
        <v>2</v>
      </c>
      <c r="V204" s="93">
        <v>2</v>
      </c>
      <c r="W204" s="35">
        <f t="shared" si="3"/>
        <v>4</v>
      </c>
      <c r="X204" s="31">
        <v>0.22600000000000001</v>
      </c>
      <c r="Y204" s="93">
        <v>4.1000000000000002E-2</v>
      </c>
      <c r="Z204" s="20" t="s">
        <v>530</v>
      </c>
      <c r="AA204" s="20" t="s">
        <v>530</v>
      </c>
      <c r="AB204" s="20" t="s">
        <v>530</v>
      </c>
      <c r="AC204" s="20" t="s">
        <v>530</v>
      </c>
      <c r="AD204" s="20" t="s">
        <v>530</v>
      </c>
      <c r="AE204" s="20" t="s">
        <v>530</v>
      </c>
      <c r="AF204" s="20" t="s">
        <v>530</v>
      </c>
      <c r="AG204" s="20" t="s">
        <v>530</v>
      </c>
      <c r="AH204" s="20" t="s">
        <v>530</v>
      </c>
      <c r="AI204" s="20" t="s">
        <v>530</v>
      </c>
      <c r="AJ204" s="20" t="s">
        <v>530</v>
      </c>
      <c r="AK204" s="20" t="s">
        <v>530</v>
      </c>
      <c r="AL204" s="20" t="s">
        <v>530</v>
      </c>
      <c r="AM204" s="20" t="s">
        <v>530</v>
      </c>
      <c r="AN204" s="20" t="s">
        <v>530</v>
      </c>
      <c r="AT204" s="93">
        <v>41</v>
      </c>
      <c r="AU204" s="93">
        <v>37.6</v>
      </c>
    </row>
    <row r="205" spans="1:47" x14ac:dyDescent="0.25">
      <c r="A205" s="117">
        <v>43042</v>
      </c>
      <c r="B205" s="20" t="s">
        <v>667</v>
      </c>
      <c r="C205" s="21">
        <v>20</v>
      </c>
      <c r="D205" s="21">
        <v>30</v>
      </c>
      <c r="E205">
        <v>3</v>
      </c>
      <c r="F205">
        <v>3</v>
      </c>
      <c r="G205" s="42" t="s">
        <v>197</v>
      </c>
      <c r="H205" s="109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93">
        <v>2</v>
      </c>
      <c r="T205" s="93">
        <v>2</v>
      </c>
      <c r="U205" s="93">
        <v>2</v>
      </c>
      <c r="V205" s="93">
        <v>2</v>
      </c>
      <c r="W205" s="35">
        <f t="shared" si="3"/>
        <v>4</v>
      </c>
      <c r="X205" s="31">
        <v>0.20899999999999999</v>
      </c>
      <c r="Y205" s="93">
        <v>3.5999999999999997E-2</v>
      </c>
      <c r="Z205" s="20" t="s">
        <v>530</v>
      </c>
      <c r="AA205" s="20" t="s">
        <v>530</v>
      </c>
      <c r="AB205" s="20" t="s">
        <v>530</v>
      </c>
      <c r="AC205" s="20" t="s">
        <v>530</v>
      </c>
      <c r="AD205" s="20" t="s">
        <v>530</v>
      </c>
      <c r="AE205" s="20" t="s">
        <v>530</v>
      </c>
      <c r="AF205" s="20" t="s">
        <v>530</v>
      </c>
      <c r="AG205" s="20" t="s">
        <v>530</v>
      </c>
      <c r="AH205" s="20" t="s">
        <v>530</v>
      </c>
      <c r="AI205" s="20" t="s">
        <v>530</v>
      </c>
      <c r="AJ205" s="20" t="s">
        <v>530</v>
      </c>
      <c r="AK205" s="20" t="s">
        <v>530</v>
      </c>
      <c r="AL205" s="20" t="s">
        <v>530</v>
      </c>
      <c r="AM205" s="20" t="s">
        <v>530</v>
      </c>
      <c r="AN205" s="20" t="s">
        <v>530</v>
      </c>
      <c r="AT205" s="93">
        <v>45.8</v>
      </c>
      <c r="AU205" s="93">
        <v>42.2</v>
      </c>
    </row>
    <row r="206" spans="1:47" x14ac:dyDescent="0.25">
      <c r="A206" s="117">
        <v>43042</v>
      </c>
      <c r="B206" s="20" t="s">
        <v>668</v>
      </c>
      <c r="C206" s="21">
        <v>30</v>
      </c>
      <c r="D206" s="21">
        <v>60</v>
      </c>
      <c r="E206">
        <v>3</v>
      </c>
      <c r="F206">
        <v>3</v>
      </c>
      <c r="G206" s="42" t="s">
        <v>197</v>
      </c>
      <c r="H206" s="109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93">
        <v>2</v>
      </c>
      <c r="T206" s="93">
        <v>2</v>
      </c>
      <c r="U206" s="93">
        <v>2</v>
      </c>
      <c r="V206" s="93">
        <v>2</v>
      </c>
      <c r="W206" s="35">
        <f t="shared" si="3"/>
        <v>4</v>
      </c>
      <c r="X206" s="31">
        <v>0.126</v>
      </c>
      <c r="Y206" s="93">
        <v>1.9E-2</v>
      </c>
      <c r="Z206" s="20" t="s">
        <v>530</v>
      </c>
      <c r="AA206" s="20" t="s">
        <v>530</v>
      </c>
      <c r="AB206" s="20" t="s">
        <v>530</v>
      </c>
      <c r="AC206" s="20" t="s">
        <v>530</v>
      </c>
      <c r="AD206" s="20" t="s">
        <v>530</v>
      </c>
      <c r="AE206" s="20" t="s">
        <v>530</v>
      </c>
      <c r="AF206" s="20" t="s">
        <v>530</v>
      </c>
      <c r="AG206" s="20" t="s">
        <v>530</v>
      </c>
      <c r="AH206" s="20" t="s">
        <v>530</v>
      </c>
      <c r="AI206" s="20" t="s">
        <v>530</v>
      </c>
      <c r="AJ206" s="20" t="s">
        <v>530</v>
      </c>
      <c r="AK206" s="20" t="s">
        <v>530</v>
      </c>
      <c r="AL206" s="20" t="s">
        <v>530</v>
      </c>
      <c r="AM206" s="20" t="s">
        <v>530</v>
      </c>
      <c r="AN206" s="20" t="s">
        <v>530</v>
      </c>
      <c r="AT206" s="93">
        <v>40.5</v>
      </c>
      <c r="AU206" s="93">
        <v>37.799999999999997</v>
      </c>
    </row>
    <row r="207" spans="1:47" x14ac:dyDescent="0.25">
      <c r="A207" s="117">
        <v>43042</v>
      </c>
      <c r="B207" s="20" t="s">
        <v>669</v>
      </c>
      <c r="C207" s="21">
        <v>60</v>
      </c>
      <c r="D207" s="21">
        <v>90</v>
      </c>
      <c r="E207">
        <v>3</v>
      </c>
      <c r="F207">
        <v>3</v>
      </c>
      <c r="G207" s="42" t="s">
        <v>197</v>
      </c>
      <c r="H207" s="109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93">
        <v>2</v>
      </c>
      <c r="T207" s="93">
        <v>2</v>
      </c>
      <c r="U207" s="93">
        <v>2</v>
      </c>
      <c r="V207" s="93">
        <v>2</v>
      </c>
      <c r="W207" s="35">
        <f t="shared" si="3"/>
        <v>4</v>
      </c>
      <c r="X207" s="31">
        <v>2.5000000000000001E-2</v>
      </c>
      <c r="Y207" s="93" t="s">
        <v>900</v>
      </c>
      <c r="Z207" s="20" t="s">
        <v>530</v>
      </c>
      <c r="AA207" s="20" t="s">
        <v>530</v>
      </c>
      <c r="AB207" s="20" t="s">
        <v>530</v>
      </c>
      <c r="AC207" s="20" t="s">
        <v>530</v>
      </c>
      <c r="AD207" s="20" t="s">
        <v>530</v>
      </c>
      <c r="AE207" s="20" t="s">
        <v>530</v>
      </c>
      <c r="AF207" s="20" t="s">
        <v>530</v>
      </c>
      <c r="AG207" s="20" t="s">
        <v>530</v>
      </c>
      <c r="AH207" s="20" t="s">
        <v>530</v>
      </c>
      <c r="AI207" s="20" t="s">
        <v>530</v>
      </c>
      <c r="AJ207" s="20" t="s">
        <v>530</v>
      </c>
      <c r="AK207" s="20" t="s">
        <v>530</v>
      </c>
      <c r="AL207" s="20" t="s">
        <v>530</v>
      </c>
      <c r="AM207" s="20" t="s">
        <v>530</v>
      </c>
      <c r="AN207" s="20" t="s">
        <v>530</v>
      </c>
      <c r="AT207" s="93">
        <v>19.3</v>
      </c>
      <c r="AU207" s="93">
        <v>18.600000000000001</v>
      </c>
    </row>
    <row r="208" spans="1:47" x14ac:dyDescent="0.25">
      <c r="A208" s="117">
        <v>43042</v>
      </c>
      <c r="B208" s="20" t="s">
        <v>66</v>
      </c>
      <c r="C208" s="21">
        <v>0</v>
      </c>
      <c r="D208" s="21">
        <v>10</v>
      </c>
      <c r="E208">
        <v>4</v>
      </c>
      <c r="F208">
        <v>1</v>
      </c>
      <c r="G208" s="42" t="s">
        <v>197</v>
      </c>
      <c r="H208" s="115">
        <v>5.34</v>
      </c>
      <c r="I208" s="31">
        <v>0.02</v>
      </c>
      <c r="J208" s="27" t="s">
        <v>880</v>
      </c>
      <c r="K208" s="27" t="s">
        <v>882</v>
      </c>
      <c r="L208" s="31">
        <v>33</v>
      </c>
      <c r="M208" s="27" t="s">
        <v>881</v>
      </c>
      <c r="N208" s="27" t="s">
        <v>881</v>
      </c>
      <c r="O208" s="31">
        <v>68</v>
      </c>
      <c r="P208" s="31">
        <v>5.13</v>
      </c>
      <c r="Q208" s="31">
        <v>4.8899999999999997</v>
      </c>
      <c r="R208" s="31">
        <v>0.26</v>
      </c>
      <c r="S208" s="93">
        <v>2</v>
      </c>
      <c r="T208" s="93">
        <v>2</v>
      </c>
      <c r="U208" s="93">
        <v>2</v>
      </c>
      <c r="V208" s="93">
        <v>3</v>
      </c>
      <c r="W208" s="35">
        <f t="shared" si="3"/>
        <v>5</v>
      </c>
      <c r="X208" s="31">
        <v>0.22</v>
      </c>
      <c r="Y208" s="93">
        <v>3.3000000000000002E-2</v>
      </c>
      <c r="Z208" s="93">
        <v>15</v>
      </c>
      <c r="AA208" s="93">
        <v>0.48799999999999999</v>
      </c>
      <c r="AB208" s="93">
        <v>0.11899999999999999</v>
      </c>
      <c r="AC208" s="93">
        <v>0.216</v>
      </c>
      <c r="AD208" s="93" t="s">
        <v>538</v>
      </c>
      <c r="AE208" s="93" t="s">
        <v>538</v>
      </c>
      <c r="AF208" s="93">
        <v>2.68</v>
      </c>
      <c r="AG208" s="93">
        <v>65.5</v>
      </c>
      <c r="AH208" s="93">
        <v>3.19</v>
      </c>
      <c r="AI208" s="93">
        <v>4.09</v>
      </c>
      <c r="AJ208" s="93">
        <v>1.95</v>
      </c>
      <c r="AK208" s="93">
        <v>0.5</v>
      </c>
      <c r="AL208" s="93">
        <v>0.2</v>
      </c>
      <c r="AM208" s="93">
        <v>57.2</v>
      </c>
      <c r="AN208" s="93" t="s">
        <v>896</v>
      </c>
      <c r="AT208" s="93">
        <v>42.6</v>
      </c>
      <c r="AU208" s="93">
        <v>38.799999999999997</v>
      </c>
    </row>
    <row r="209" spans="1:47" x14ac:dyDescent="0.25">
      <c r="A209" s="117">
        <v>43042</v>
      </c>
      <c r="B209" s="20" t="s">
        <v>666</v>
      </c>
      <c r="C209" s="21">
        <v>10</v>
      </c>
      <c r="D209" s="21">
        <v>20</v>
      </c>
      <c r="E209">
        <v>4</v>
      </c>
      <c r="F209">
        <v>1</v>
      </c>
      <c r="G209" s="42" t="s">
        <v>197</v>
      </c>
      <c r="H209" s="109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93">
        <v>2</v>
      </c>
      <c r="T209" s="93">
        <v>2</v>
      </c>
      <c r="U209" s="93">
        <v>2</v>
      </c>
      <c r="V209" s="93">
        <v>3</v>
      </c>
      <c r="W209" s="35">
        <f t="shared" si="3"/>
        <v>5</v>
      </c>
      <c r="X209" s="31">
        <v>0.255</v>
      </c>
      <c r="Y209" s="93">
        <v>3.5000000000000003E-2</v>
      </c>
      <c r="Z209" s="20" t="s">
        <v>530</v>
      </c>
      <c r="AA209" s="20" t="s">
        <v>530</v>
      </c>
      <c r="AB209" s="20" t="s">
        <v>530</v>
      </c>
      <c r="AC209" s="20" t="s">
        <v>530</v>
      </c>
      <c r="AD209" s="20" t="s">
        <v>530</v>
      </c>
      <c r="AE209" s="20" t="s">
        <v>530</v>
      </c>
      <c r="AF209" s="20" t="s">
        <v>530</v>
      </c>
      <c r="AG209" s="20" t="s">
        <v>530</v>
      </c>
      <c r="AH209" s="20" t="s">
        <v>530</v>
      </c>
      <c r="AI209" s="20" t="s">
        <v>530</v>
      </c>
      <c r="AJ209" s="20" t="s">
        <v>530</v>
      </c>
      <c r="AK209" s="20" t="s">
        <v>530</v>
      </c>
      <c r="AL209" s="20" t="s">
        <v>530</v>
      </c>
      <c r="AM209" s="20" t="s">
        <v>530</v>
      </c>
      <c r="AN209" s="20" t="s">
        <v>530</v>
      </c>
      <c r="AT209" s="93">
        <v>43.8</v>
      </c>
      <c r="AU209" s="93">
        <v>40.299999999999997</v>
      </c>
    </row>
    <row r="210" spans="1:47" x14ac:dyDescent="0.25">
      <c r="A210" s="117">
        <v>43042</v>
      </c>
      <c r="B210" s="20" t="s">
        <v>667</v>
      </c>
      <c r="C210" s="21">
        <v>20</v>
      </c>
      <c r="D210" s="21">
        <v>30</v>
      </c>
      <c r="E210">
        <v>4</v>
      </c>
      <c r="F210">
        <v>1</v>
      </c>
      <c r="G210" s="42" t="s">
        <v>197</v>
      </c>
      <c r="H210" s="109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93">
        <v>2</v>
      </c>
      <c r="T210" s="93">
        <v>2</v>
      </c>
      <c r="U210" s="93">
        <v>2</v>
      </c>
      <c r="V210" s="93">
        <v>3</v>
      </c>
      <c r="W210" s="35">
        <f t="shared" si="3"/>
        <v>5</v>
      </c>
      <c r="X210" s="31">
        <v>0.221</v>
      </c>
      <c r="Y210" s="93">
        <v>0.03</v>
      </c>
      <c r="Z210" s="20" t="s">
        <v>530</v>
      </c>
      <c r="AA210" s="20" t="s">
        <v>530</v>
      </c>
      <c r="AB210" s="20" t="s">
        <v>530</v>
      </c>
      <c r="AC210" s="20" t="s">
        <v>530</v>
      </c>
      <c r="AD210" s="20" t="s">
        <v>530</v>
      </c>
      <c r="AE210" s="20" t="s">
        <v>530</v>
      </c>
      <c r="AF210" s="20" t="s">
        <v>530</v>
      </c>
      <c r="AG210" s="20" t="s">
        <v>530</v>
      </c>
      <c r="AH210" s="20" t="s">
        <v>530</v>
      </c>
      <c r="AI210" s="20" t="s">
        <v>530</v>
      </c>
      <c r="AJ210" s="20" t="s">
        <v>530</v>
      </c>
      <c r="AK210" s="20" t="s">
        <v>530</v>
      </c>
      <c r="AL210" s="20" t="s">
        <v>530</v>
      </c>
      <c r="AM210" s="20" t="s">
        <v>530</v>
      </c>
      <c r="AN210" s="20" t="s">
        <v>530</v>
      </c>
      <c r="AT210" s="93">
        <v>45.6</v>
      </c>
      <c r="AU210" s="93">
        <v>41.8</v>
      </c>
    </row>
    <row r="211" spans="1:47" x14ac:dyDescent="0.25">
      <c r="A211" s="117">
        <v>43042</v>
      </c>
      <c r="B211" s="20" t="s">
        <v>668</v>
      </c>
      <c r="C211" s="21">
        <v>30</v>
      </c>
      <c r="D211" s="21">
        <v>60</v>
      </c>
      <c r="E211">
        <v>4</v>
      </c>
      <c r="F211">
        <v>1</v>
      </c>
      <c r="G211" s="42" t="s">
        <v>197</v>
      </c>
      <c r="H211" s="109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93">
        <v>2</v>
      </c>
      <c r="T211" s="93">
        <v>2</v>
      </c>
      <c r="U211" s="93">
        <v>2</v>
      </c>
      <c r="V211" s="93">
        <v>2</v>
      </c>
      <c r="W211" s="35">
        <f t="shared" si="3"/>
        <v>4</v>
      </c>
      <c r="X211" s="31">
        <v>0.09</v>
      </c>
      <c r="Y211" s="93" t="s">
        <v>900</v>
      </c>
      <c r="Z211" s="20" t="s">
        <v>530</v>
      </c>
      <c r="AA211" s="20" t="s">
        <v>530</v>
      </c>
      <c r="AB211" s="20" t="s">
        <v>530</v>
      </c>
      <c r="AC211" s="20" t="s">
        <v>530</v>
      </c>
      <c r="AD211" s="20" t="s">
        <v>530</v>
      </c>
      <c r="AE211" s="20" t="s">
        <v>530</v>
      </c>
      <c r="AF211" s="20" t="s">
        <v>530</v>
      </c>
      <c r="AG211" s="20" t="s">
        <v>530</v>
      </c>
      <c r="AH211" s="20" t="s">
        <v>530</v>
      </c>
      <c r="AI211" s="20" t="s">
        <v>530</v>
      </c>
      <c r="AJ211" s="20" t="s">
        <v>530</v>
      </c>
      <c r="AK211" s="20" t="s">
        <v>530</v>
      </c>
      <c r="AL211" s="20" t="s">
        <v>530</v>
      </c>
      <c r="AM211" s="20" t="s">
        <v>530</v>
      </c>
      <c r="AN211" s="20" t="s">
        <v>530</v>
      </c>
      <c r="AT211" s="93">
        <v>34</v>
      </c>
      <c r="AU211" s="93">
        <v>32.299999999999997</v>
      </c>
    </row>
    <row r="212" spans="1:47" x14ac:dyDescent="0.25">
      <c r="A212" s="117">
        <v>43042</v>
      </c>
      <c r="B212" s="20" t="s">
        <v>669</v>
      </c>
      <c r="C212" s="21">
        <v>60</v>
      </c>
      <c r="D212" s="21">
        <v>90</v>
      </c>
      <c r="E212">
        <v>4</v>
      </c>
      <c r="F212">
        <v>1</v>
      </c>
      <c r="G212" s="42" t="s">
        <v>197</v>
      </c>
      <c r="H212" s="109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93">
        <v>2</v>
      </c>
      <c r="T212" s="93">
        <v>2</v>
      </c>
      <c r="U212" s="93">
        <v>2</v>
      </c>
      <c r="V212" s="93">
        <v>2</v>
      </c>
      <c r="W212" s="35">
        <f t="shared" si="3"/>
        <v>4</v>
      </c>
      <c r="X212" s="31">
        <v>2.5000000000000001E-2</v>
      </c>
      <c r="Y212" s="93" t="s">
        <v>900</v>
      </c>
      <c r="Z212" s="20" t="s">
        <v>530</v>
      </c>
      <c r="AA212" s="20" t="s">
        <v>530</v>
      </c>
      <c r="AB212" s="20" t="s">
        <v>530</v>
      </c>
      <c r="AC212" s="20" t="s">
        <v>530</v>
      </c>
      <c r="AD212" s="20" t="s">
        <v>530</v>
      </c>
      <c r="AE212" s="20" t="s">
        <v>530</v>
      </c>
      <c r="AF212" s="20" t="s">
        <v>530</v>
      </c>
      <c r="AG212" s="20" t="s">
        <v>530</v>
      </c>
      <c r="AH212" s="20" t="s">
        <v>530</v>
      </c>
      <c r="AI212" s="20" t="s">
        <v>530</v>
      </c>
      <c r="AJ212" s="20" t="s">
        <v>530</v>
      </c>
      <c r="AK212" s="20" t="s">
        <v>530</v>
      </c>
      <c r="AL212" s="20" t="s">
        <v>530</v>
      </c>
      <c r="AM212" s="20" t="s">
        <v>530</v>
      </c>
      <c r="AN212" s="20" t="s">
        <v>530</v>
      </c>
      <c r="AT212" s="93">
        <v>19.600000000000001</v>
      </c>
      <c r="AU212" s="93">
        <v>18.899999999999999</v>
      </c>
    </row>
    <row r="213" spans="1:47" x14ac:dyDescent="0.25">
      <c r="A213" s="117">
        <v>43042</v>
      </c>
      <c r="B213" s="20" t="s">
        <v>66</v>
      </c>
      <c r="C213" s="21">
        <v>0</v>
      </c>
      <c r="D213" s="21">
        <v>10</v>
      </c>
      <c r="E213">
        <v>4</v>
      </c>
      <c r="F213">
        <v>2</v>
      </c>
      <c r="G213" s="42" t="s">
        <v>197</v>
      </c>
      <c r="H213" s="115">
        <v>5.4</v>
      </c>
      <c r="I213" s="31">
        <v>0.02</v>
      </c>
      <c r="J213" s="27" t="s">
        <v>880</v>
      </c>
      <c r="K213" s="27" t="s">
        <v>882</v>
      </c>
      <c r="L213" s="31">
        <v>46</v>
      </c>
      <c r="M213" s="27" t="s">
        <v>881</v>
      </c>
      <c r="N213" s="31">
        <v>974</v>
      </c>
      <c r="O213" s="31">
        <v>115</v>
      </c>
      <c r="P213" s="31">
        <v>4.6399999999999997</v>
      </c>
      <c r="Q213" s="31">
        <v>4.76</v>
      </c>
      <c r="R213" s="31">
        <v>0.24</v>
      </c>
      <c r="S213" s="93">
        <v>2</v>
      </c>
      <c r="T213" s="93">
        <v>2</v>
      </c>
      <c r="U213" s="93">
        <v>3</v>
      </c>
      <c r="V213" s="93">
        <v>4</v>
      </c>
      <c r="W213" s="35">
        <f t="shared" si="3"/>
        <v>6</v>
      </c>
      <c r="X213" s="31">
        <v>0.218</v>
      </c>
      <c r="Y213" s="93">
        <v>3.7999999999999999E-2</v>
      </c>
      <c r="Z213" s="93">
        <v>12</v>
      </c>
      <c r="AA213" s="93">
        <v>1</v>
      </c>
      <c r="AB213" s="93">
        <v>0.217</v>
      </c>
      <c r="AC213" s="93">
        <v>0.20599999999999999</v>
      </c>
      <c r="AD213" s="93" t="s">
        <v>538</v>
      </c>
      <c r="AE213" s="93" t="s">
        <v>538</v>
      </c>
      <c r="AF213" s="93">
        <v>2.3199999999999998</v>
      </c>
      <c r="AG213" s="93">
        <v>54.7</v>
      </c>
      <c r="AH213" s="93">
        <v>2.74</v>
      </c>
      <c r="AI213" s="93">
        <v>4.24</v>
      </c>
      <c r="AJ213" s="93">
        <v>1.89</v>
      </c>
      <c r="AK213" s="93">
        <v>0.6</v>
      </c>
      <c r="AL213" s="93">
        <v>0.2</v>
      </c>
      <c r="AM213" s="93">
        <v>68.2</v>
      </c>
      <c r="AN213" s="93" t="s">
        <v>896</v>
      </c>
      <c r="AT213" s="93">
        <v>45.1</v>
      </c>
      <c r="AU213" s="93">
        <v>41.4</v>
      </c>
    </row>
    <row r="214" spans="1:47" x14ac:dyDescent="0.25">
      <c r="A214" s="117">
        <v>43042</v>
      </c>
      <c r="B214" s="20" t="s">
        <v>666</v>
      </c>
      <c r="C214" s="21">
        <v>10</v>
      </c>
      <c r="D214" s="21">
        <v>20</v>
      </c>
      <c r="E214">
        <v>4</v>
      </c>
      <c r="F214">
        <v>2</v>
      </c>
      <c r="G214" s="42" t="s">
        <v>197</v>
      </c>
      <c r="H214" s="109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93">
        <v>2</v>
      </c>
      <c r="T214" s="93">
        <v>2</v>
      </c>
      <c r="U214" s="93">
        <v>2</v>
      </c>
      <c r="V214" s="93">
        <v>3</v>
      </c>
      <c r="W214" s="35">
        <f t="shared" ref="W214:W252" si="4">T214+V214</f>
        <v>5</v>
      </c>
      <c r="X214" s="31">
        <v>0.216</v>
      </c>
      <c r="Y214" s="93">
        <v>3.9E-2</v>
      </c>
      <c r="Z214" s="20" t="s">
        <v>530</v>
      </c>
      <c r="AA214" s="20" t="s">
        <v>530</v>
      </c>
      <c r="AB214" s="20" t="s">
        <v>530</v>
      </c>
      <c r="AC214" s="20" t="s">
        <v>530</v>
      </c>
      <c r="AD214" s="20" t="s">
        <v>530</v>
      </c>
      <c r="AE214" s="20" t="s">
        <v>530</v>
      </c>
      <c r="AF214" s="20" t="s">
        <v>530</v>
      </c>
      <c r="AG214" s="20" t="s">
        <v>530</v>
      </c>
      <c r="AH214" s="20" t="s">
        <v>530</v>
      </c>
      <c r="AI214" s="20" t="s">
        <v>530</v>
      </c>
      <c r="AJ214" s="20" t="s">
        <v>530</v>
      </c>
      <c r="AK214" s="20" t="s">
        <v>530</v>
      </c>
      <c r="AL214" s="20" t="s">
        <v>530</v>
      </c>
      <c r="AM214" s="20" t="s">
        <v>530</v>
      </c>
      <c r="AN214" s="20" t="s">
        <v>530</v>
      </c>
      <c r="AT214" s="93">
        <v>41</v>
      </c>
      <c r="AU214" s="93">
        <v>37.6</v>
      </c>
    </row>
    <row r="215" spans="1:47" x14ac:dyDescent="0.25">
      <c r="A215" s="117">
        <v>43042</v>
      </c>
      <c r="B215" s="20" t="s">
        <v>667</v>
      </c>
      <c r="C215" s="21">
        <v>20</v>
      </c>
      <c r="D215" s="21">
        <v>30</v>
      </c>
      <c r="E215">
        <v>4</v>
      </c>
      <c r="F215">
        <v>2</v>
      </c>
      <c r="G215" s="42" t="s">
        <v>197</v>
      </c>
      <c r="H215" s="109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93">
        <v>2</v>
      </c>
      <c r="T215" s="93">
        <v>2</v>
      </c>
      <c r="U215" s="93">
        <v>2</v>
      </c>
      <c r="V215" s="93">
        <v>2</v>
      </c>
      <c r="W215" s="35">
        <f t="shared" si="4"/>
        <v>4</v>
      </c>
      <c r="X215" s="31">
        <v>0.19</v>
      </c>
      <c r="Y215" s="93">
        <v>3.3000000000000002E-2</v>
      </c>
      <c r="Z215" s="20" t="s">
        <v>530</v>
      </c>
      <c r="AA215" s="20" t="s">
        <v>530</v>
      </c>
      <c r="AB215" s="20" t="s">
        <v>530</v>
      </c>
      <c r="AC215" s="20" t="s">
        <v>530</v>
      </c>
      <c r="AD215" s="20" t="s">
        <v>530</v>
      </c>
      <c r="AE215" s="20" t="s">
        <v>530</v>
      </c>
      <c r="AF215" s="20" t="s">
        <v>530</v>
      </c>
      <c r="AG215" s="20" t="s">
        <v>530</v>
      </c>
      <c r="AH215" s="20" t="s">
        <v>530</v>
      </c>
      <c r="AI215" s="20" t="s">
        <v>530</v>
      </c>
      <c r="AJ215" s="20" t="s">
        <v>530</v>
      </c>
      <c r="AK215" s="20" t="s">
        <v>530</v>
      </c>
      <c r="AL215" s="20" t="s">
        <v>530</v>
      </c>
      <c r="AM215" s="20" t="s">
        <v>530</v>
      </c>
      <c r="AN215" s="20" t="s">
        <v>530</v>
      </c>
      <c r="AT215" s="93">
        <v>39</v>
      </c>
      <c r="AU215" s="93">
        <v>35.799999999999997</v>
      </c>
    </row>
    <row r="216" spans="1:47" x14ac:dyDescent="0.25">
      <c r="A216" s="117">
        <v>43042</v>
      </c>
      <c r="B216" s="20" t="s">
        <v>668</v>
      </c>
      <c r="C216" s="21">
        <v>30</v>
      </c>
      <c r="D216" s="21">
        <v>60</v>
      </c>
      <c r="E216">
        <v>4</v>
      </c>
      <c r="F216">
        <v>2</v>
      </c>
      <c r="G216" s="42" t="s">
        <v>197</v>
      </c>
      <c r="H216" s="109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93">
        <v>2</v>
      </c>
      <c r="T216" s="93">
        <v>2</v>
      </c>
      <c r="U216" s="93">
        <v>2</v>
      </c>
      <c r="V216" s="93">
        <v>2</v>
      </c>
      <c r="W216" s="35">
        <f t="shared" si="4"/>
        <v>4</v>
      </c>
      <c r="X216" s="31">
        <v>7.1999999999999995E-2</v>
      </c>
      <c r="Y216" s="93" t="s">
        <v>900</v>
      </c>
      <c r="Z216" s="20" t="s">
        <v>530</v>
      </c>
      <c r="AA216" s="20" t="s">
        <v>530</v>
      </c>
      <c r="AB216" s="20" t="s">
        <v>530</v>
      </c>
      <c r="AC216" s="20" t="s">
        <v>530</v>
      </c>
      <c r="AD216" s="20" t="s">
        <v>530</v>
      </c>
      <c r="AE216" s="20" t="s">
        <v>530</v>
      </c>
      <c r="AF216" s="20" t="s">
        <v>530</v>
      </c>
      <c r="AG216" s="20" t="s">
        <v>530</v>
      </c>
      <c r="AH216" s="20" t="s">
        <v>530</v>
      </c>
      <c r="AI216" s="20" t="s">
        <v>530</v>
      </c>
      <c r="AJ216" s="20" t="s">
        <v>530</v>
      </c>
      <c r="AK216" s="20" t="s">
        <v>530</v>
      </c>
      <c r="AL216" s="20" t="s">
        <v>530</v>
      </c>
      <c r="AM216" s="20" t="s">
        <v>530</v>
      </c>
      <c r="AN216" s="20" t="s">
        <v>530</v>
      </c>
      <c r="AT216" s="93">
        <v>28.8</v>
      </c>
      <c r="AU216" s="93">
        <v>27.4</v>
      </c>
    </row>
    <row r="217" spans="1:47" x14ac:dyDescent="0.25">
      <c r="A217" s="117">
        <v>43042</v>
      </c>
      <c r="B217" s="20" t="s">
        <v>669</v>
      </c>
      <c r="C217" s="21">
        <v>60</v>
      </c>
      <c r="D217" s="21">
        <v>90</v>
      </c>
      <c r="E217">
        <v>4</v>
      </c>
      <c r="F217">
        <v>2</v>
      </c>
      <c r="G217" s="42" t="s">
        <v>197</v>
      </c>
      <c r="H217" s="109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93">
        <v>2</v>
      </c>
      <c r="T217" s="93">
        <v>2</v>
      </c>
      <c r="U217" s="93">
        <v>2</v>
      </c>
      <c r="V217" s="93">
        <v>2</v>
      </c>
      <c r="W217" s="35">
        <f t="shared" si="4"/>
        <v>4</v>
      </c>
      <c r="X217" s="31">
        <v>1.4999999999999999E-2</v>
      </c>
      <c r="Y217" s="93" t="s">
        <v>900</v>
      </c>
      <c r="Z217" s="20" t="s">
        <v>530</v>
      </c>
      <c r="AA217" s="20" t="s">
        <v>530</v>
      </c>
      <c r="AB217" s="20" t="s">
        <v>530</v>
      </c>
      <c r="AC217" s="20" t="s">
        <v>530</v>
      </c>
      <c r="AD217" s="20" t="s">
        <v>530</v>
      </c>
      <c r="AE217" s="20" t="s">
        <v>530</v>
      </c>
      <c r="AF217" s="20" t="s">
        <v>530</v>
      </c>
      <c r="AG217" s="20" t="s">
        <v>530</v>
      </c>
      <c r="AH217" s="20" t="s">
        <v>530</v>
      </c>
      <c r="AI217" s="20" t="s">
        <v>530</v>
      </c>
      <c r="AJ217" s="20" t="s">
        <v>530</v>
      </c>
      <c r="AK217" s="20" t="s">
        <v>530</v>
      </c>
      <c r="AL217" s="20" t="s">
        <v>530</v>
      </c>
      <c r="AM217" s="20" t="s">
        <v>530</v>
      </c>
      <c r="AN217" s="20" t="s">
        <v>530</v>
      </c>
      <c r="AT217" s="93">
        <v>18.7</v>
      </c>
      <c r="AU217" s="93">
        <v>18.399999999999999</v>
      </c>
    </row>
    <row r="218" spans="1:47" x14ac:dyDescent="0.25">
      <c r="A218" s="117">
        <v>43042</v>
      </c>
      <c r="B218" s="20" t="s">
        <v>66</v>
      </c>
      <c r="C218" s="21">
        <v>0</v>
      </c>
      <c r="D218" s="21">
        <v>10</v>
      </c>
      <c r="E218">
        <v>4</v>
      </c>
      <c r="F218">
        <v>3</v>
      </c>
      <c r="G218" s="42" t="s">
        <v>197</v>
      </c>
      <c r="H218" s="115">
        <v>5.42</v>
      </c>
      <c r="I218" s="31">
        <v>0.01</v>
      </c>
      <c r="J218" s="27" t="s">
        <v>880</v>
      </c>
      <c r="K218" s="31">
        <v>1</v>
      </c>
      <c r="L218" s="31">
        <v>63</v>
      </c>
      <c r="M218" s="27" t="s">
        <v>881</v>
      </c>
      <c r="N218" s="27" t="s">
        <v>881</v>
      </c>
      <c r="O218" s="31">
        <v>141</v>
      </c>
      <c r="P218" s="31">
        <v>4.72</v>
      </c>
      <c r="Q218" s="31">
        <v>4.4000000000000004</v>
      </c>
      <c r="R218" s="31">
        <v>0.24</v>
      </c>
      <c r="S218" s="93">
        <v>2</v>
      </c>
      <c r="T218" s="93">
        <v>2</v>
      </c>
      <c r="U218" s="93">
        <v>2</v>
      </c>
      <c r="V218" s="93">
        <v>3</v>
      </c>
      <c r="W218" s="35">
        <f t="shared" si="4"/>
        <v>5</v>
      </c>
      <c r="X218" s="31">
        <v>0.22600000000000001</v>
      </c>
      <c r="Y218" s="93">
        <v>4.3999999999999997E-2</v>
      </c>
      <c r="Z218" s="93">
        <v>13</v>
      </c>
      <c r="AA218" s="93">
        <v>0.82499999999999996</v>
      </c>
      <c r="AB218" s="93">
        <v>0.151</v>
      </c>
      <c r="AC218" s="93">
        <v>0.17599999999999999</v>
      </c>
      <c r="AD218" s="93" t="s">
        <v>538</v>
      </c>
      <c r="AE218" s="93" t="s">
        <v>538</v>
      </c>
      <c r="AF218" s="93">
        <v>2.62</v>
      </c>
      <c r="AG218" s="93">
        <v>60.4</v>
      </c>
      <c r="AH218" s="93">
        <v>3.11</v>
      </c>
      <c r="AI218" s="93">
        <v>4.34</v>
      </c>
      <c r="AJ218" s="93">
        <v>1.84</v>
      </c>
      <c r="AK218" s="93">
        <v>0.6</v>
      </c>
      <c r="AL218" s="93">
        <v>0.2</v>
      </c>
      <c r="AM218" s="93">
        <v>74.7</v>
      </c>
      <c r="AN218" s="93" t="s">
        <v>896</v>
      </c>
      <c r="AT218" s="93">
        <v>40.6</v>
      </c>
      <c r="AU218" s="93">
        <v>37</v>
      </c>
    </row>
    <row r="219" spans="1:47" x14ac:dyDescent="0.25">
      <c r="A219" s="117">
        <v>43042</v>
      </c>
      <c r="B219" s="20" t="s">
        <v>666</v>
      </c>
      <c r="C219" s="21">
        <v>10</v>
      </c>
      <c r="D219" s="21">
        <v>20</v>
      </c>
      <c r="E219">
        <v>4</v>
      </c>
      <c r="F219">
        <v>3</v>
      </c>
      <c r="G219" s="42" t="s">
        <v>197</v>
      </c>
      <c r="H219" s="109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93">
        <v>2</v>
      </c>
      <c r="T219" s="93">
        <v>2</v>
      </c>
      <c r="U219" s="93">
        <v>2</v>
      </c>
      <c r="V219" s="93">
        <v>2</v>
      </c>
      <c r="W219" s="35">
        <f t="shared" si="4"/>
        <v>4</v>
      </c>
      <c r="X219" s="31">
        <v>0.224</v>
      </c>
      <c r="Y219" s="93">
        <v>4.2000000000000003E-2</v>
      </c>
      <c r="Z219" s="20" t="s">
        <v>530</v>
      </c>
      <c r="AA219" s="20" t="s">
        <v>530</v>
      </c>
      <c r="AB219" s="20" t="s">
        <v>530</v>
      </c>
      <c r="AC219" s="20" t="s">
        <v>530</v>
      </c>
      <c r="AD219" s="20" t="s">
        <v>530</v>
      </c>
      <c r="AE219" s="20" t="s">
        <v>530</v>
      </c>
      <c r="AF219" s="20" t="s">
        <v>530</v>
      </c>
      <c r="AG219" s="20" t="s">
        <v>530</v>
      </c>
      <c r="AH219" s="20" t="s">
        <v>530</v>
      </c>
      <c r="AI219" s="20" t="s">
        <v>530</v>
      </c>
      <c r="AJ219" s="20" t="s">
        <v>530</v>
      </c>
      <c r="AK219" s="20" t="s">
        <v>530</v>
      </c>
      <c r="AL219" s="20" t="s">
        <v>530</v>
      </c>
      <c r="AM219" s="20" t="s">
        <v>530</v>
      </c>
      <c r="AN219" s="20" t="s">
        <v>530</v>
      </c>
      <c r="AT219" s="93">
        <v>42.5</v>
      </c>
      <c r="AU219" s="93">
        <v>38.6</v>
      </c>
    </row>
    <row r="220" spans="1:47" x14ac:dyDescent="0.25">
      <c r="A220" s="117">
        <v>43042</v>
      </c>
      <c r="B220" s="20" t="s">
        <v>667</v>
      </c>
      <c r="C220" s="21">
        <v>20</v>
      </c>
      <c r="D220" s="21">
        <v>30</v>
      </c>
      <c r="E220">
        <v>4</v>
      </c>
      <c r="F220">
        <v>3</v>
      </c>
      <c r="G220" s="42" t="s">
        <v>197</v>
      </c>
      <c r="H220" s="109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93">
        <v>2</v>
      </c>
      <c r="T220" s="93">
        <v>2</v>
      </c>
      <c r="U220" s="93">
        <v>2</v>
      </c>
      <c r="V220" s="93">
        <v>2</v>
      </c>
      <c r="W220" s="35">
        <f t="shared" si="4"/>
        <v>4</v>
      </c>
      <c r="X220" s="31">
        <v>0.20799999999999999</v>
      </c>
      <c r="Y220" s="93">
        <v>3.7999999999999999E-2</v>
      </c>
      <c r="Z220" s="20" t="s">
        <v>530</v>
      </c>
      <c r="AA220" s="20" t="s">
        <v>530</v>
      </c>
      <c r="AB220" s="20" t="s">
        <v>530</v>
      </c>
      <c r="AC220" s="20" t="s">
        <v>530</v>
      </c>
      <c r="AD220" s="20" t="s">
        <v>530</v>
      </c>
      <c r="AE220" s="20" t="s">
        <v>530</v>
      </c>
      <c r="AF220" s="20" t="s">
        <v>530</v>
      </c>
      <c r="AG220" s="20" t="s">
        <v>530</v>
      </c>
      <c r="AH220" s="20" t="s">
        <v>530</v>
      </c>
      <c r="AI220" s="20" t="s">
        <v>530</v>
      </c>
      <c r="AJ220" s="20" t="s">
        <v>530</v>
      </c>
      <c r="AK220" s="20" t="s">
        <v>530</v>
      </c>
      <c r="AL220" s="20" t="s">
        <v>530</v>
      </c>
      <c r="AM220" s="20" t="s">
        <v>530</v>
      </c>
      <c r="AN220" s="20" t="s">
        <v>530</v>
      </c>
      <c r="AT220" s="93">
        <v>40.9</v>
      </c>
      <c r="AU220" s="93">
        <v>37.200000000000003</v>
      </c>
    </row>
    <row r="221" spans="1:47" x14ac:dyDescent="0.25">
      <c r="A221" s="117">
        <v>43042</v>
      </c>
      <c r="B221" s="20" t="s">
        <v>668</v>
      </c>
      <c r="C221" s="21">
        <v>30</v>
      </c>
      <c r="D221" s="21">
        <v>60</v>
      </c>
      <c r="E221">
        <v>4</v>
      </c>
      <c r="F221">
        <v>3</v>
      </c>
      <c r="G221" s="42" t="s">
        <v>197</v>
      </c>
      <c r="H221" s="109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93">
        <v>2</v>
      </c>
      <c r="T221" s="93">
        <v>2</v>
      </c>
      <c r="U221" s="93">
        <v>2</v>
      </c>
      <c r="V221" s="93">
        <v>2</v>
      </c>
      <c r="W221" s="35">
        <f t="shared" si="4"/>
        <v>4</v>
      </c>
      <c r="X221" s="31">
        <v>9.0999999999999998E-2</v>
      </c>
      <c r="Y221" s="93">
        <v>1.4E-2</v>
      </c>
      <c r="Z221" s="20" t="s">
        <v>530</v>
      </c>
      <c r="AA221" s="20" t="s">
        <v>530</v>
      </c>
      <c r="AB221" s="20" t="s">
        <v>530</v>
      </c>
      <c r="AC221" s="20" t="s">
        <v>530</v>
      </c>
      <c r="AD221" s="20" t="s">
        <v>530</v>
      </c>
      <c r="AE221" s="20" t="s">
        <v>530</v>
      </c>
      <c r="AF221" s="20" t="s">
        <v>530</v>
      </c>
      <c r="AG221" s="20" t="s">
        <v>530</v>
      </c>
      <c r="AH221" s="20" t="s">
        <v>530</v>
      </c>
      <c r="AI221" s="20" t="s">
        <v>530</v>
      </c>
      <c r="AJ221" s="20" t="s">
        <v>530</v>
      </c>
      <c r="AK221" s="20" t="s">
        <v>530</v>
      </c>
      <c r="AL221" s="20" t="s">
        <v>530</v>
      </c>
      <c r="AM221" s="20" t="s">
        <v>530</v>
      </c>
      <c r="AN221" s="20" t="s">
        <v>530</v>
      </c>
      <c r="AT221" s="93">
        <v>30.8</v>
      </c>
      <c r="AU221" s="93">
        <v>28.9</v>
      </c>
    </row>
    <row r="222" spans="1:47" x14ac:dyDescent="0.25">
      <c r="A222" s="117">
        <v>43042</v>
      </c>
      <c r="B222" s="20" t="s">
        <v>669</v>
      </c>
      <c r="C222" s="21">
        <v>60</v>
      </c>
      <c r="D222" s="21">
        <v>90</v>
      </c>
      <c r="E222">
        <v>4</v>
      </c>
      <c r="F222">
        <v>3</v>
      </c>
      <c r="G222" s="42" t="s">
        <v>197</v>
      </c>
      <c r="H222" s="109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93">
        <v>2</v>
      </c>
      <c r="T222" s="93">
        <v>2</v>
      </c>
      <c r="U222" s="93">
        <v>2</v>
      </c>
      <c r="V222" s="93">
        <v>2</v>
      </c>
      <c r="W222" s="35">
        <f t="shared" si="4"/>
        <v>4</v>
      </c>
      <c r="X222" s="31">
        <v>1.7999999999999999E-2</v>
      </c>
      <c r="Y222" s="93" t="s">
        <v>900</v>
      </c>
      <c r="Z222" s="20" t="s">
        <v>530</v>
      </c>
      <c r="AA222" s="20" t="s">
        <v>530</v>
      </c>
      <c r="AB222" s="20" t="s">
        <v>530</v>
      </c>
      <c r="AC222" s="20" t="s">
        <v>530</v>
      </c>
      <c r="AD222" s="20" t="s">
        <v>530</v>
      </c>
      <c r="AE222" s="20" t="s">
        <v>530</v>
      </c>
      <c r="AF222" s="20" t="s">
        <v>530</v>
      </c>
      <c r="AG222" s="20" t="s">
        <v>530</v>
      </c>
      <c r="AH222" s="20" t="s">
        <v>530</v>
      </c>
      <c r="AI222" s="20" t="s">
        <v>530</v>
      </c>
      <c r="AJ222" s="20" t="s">
        <v>530</v>
      </c>
      <c r="AK222" s="20" t="s">
        <v>530</v>
      </c>
      <c r="AL222" s="20" t="s">
        <v>530</v>
      </c>
      <c r="AM222" s="20" t="s">
        <v>530</v>
      </c>
      <c r="AN222" s="20" t="s">
        <v>530</v>
      </c>
      <c r="AT222" s="93">
        <v>17.2</v>
      </c>
      <c r="AU222" s="93">
        <v>16.899999999999999</v>
      </c>
    </row>
    <row r="223" spans="1:47" x14ac:dyDescent="0.25">
      <c r="A223" s="117">
        <v>43042</v>
      </c>
      <c r="B223" s="20" t="s">
        <v>66</v>
      </c>
      <c r="C223" s="21">
        <v>0</v>
      </c>
      <c r="D223" s="21">
        <v>10</v>
      </c>
      <c r="E223">
        <v>5</v>
      </c>
      <c r="F223">
        <v>1</v>
      </c>
      <c r="G223" s="42" t="s">
        <v>197</v>
      </c>
      <c r="H223" s="115">
        <v>5.51</v>
      </c>
      <c r="I223" s="31">
        <v>0.02</v>
      </c>
      <c r="J223" s="27" t="s">
        <v>880</v>
      </c>
      <c r="K223" s="27" t="s">
        <v>882</v>
      </c>
      <c r="L223" s="31">
        <v>44</v>
      </c>
      <c r="M223" s="27" t="s">
        <v>881</v>
      </c>
      <c r="N223" s="31">
        <v>966</v>
      </c>
      <c r="O223" s="31">
        <v>83</v>
      </c>
      <c r="P223" s="31">
        <v>4.66</v>
      </c>
      <c r="Q223" s="31">
        <v>4.38</v>
      </c>
      <c r="R223" s="31">
        <v>0.23</v>
      </c>
      <c r="S223" s="93">
        <v>2</v>
      </c>
      <c r="T223" s="93">
        <v>2</v>
      </c>
      <c r="U223" s="93">
        <v>2</v>
      </c>
      <c r="V223" s="93">
        <v>2</v>
      </c>
      <c r="W223" s="35">
        <f t="shared" si="4"/>
        <v>4</v>
      </c>
      <c r="X223" s="31">
        <v>0.218</v>
      </c>
      <c r="Y223" s="93">
        <v>3.3000000000000002E-2</v>
      </c>
      <c r="Z223" s="93">
        <v>13</v>
      </c>
      <c r="AA223" s="93">
        <v>0.92500000000000004</v>
      </c>
      <c r="AB223" s="93">
        <v>0.26300000000000001</v>
      </c>
      <c r="AC223" s="93">
        <v>0.316</v>
      </c>
      <c r="AD223" s="93" t="s">
        <v>538</v>
      </c>
      <c r="AE223" s="93" t="s">
        <v>538</v>
      </c>
      <c r="AF223" s="20" t="s">
        <v>530</v>
      </c>
      <c r="AG223" s="20" t="s">
        <v>530</v>
      </c>
      <c r="AH223" s="20" t="s">
        <v>530</v>
      </c>
      <c r="AI223" s="20" t="s">
        <v>530</v>
      </c>
      <c r="AJ223" s="20" t="s">
        <v>530</v>
      </c>
      <c r="AK223" s="93">
        <v>0.5</v>
      </c>
      <c r="AL223" s="93">
        <v>0.3</v>
      </c>
      <c r="AM223" s="93">
        <v>61.7</v>
      </c>
      <c r="AN223" s="93" t="s">
        <v>896</v>
      </c>
      <c r="AT223" s="93">
        <v>39</v>
      </c>
      <c r="AU223" s="93">
        <v>35.700000000000003</v>
      </c>
    </row>
    <row r="224" spans="1:47" x14ac:dyDescent="0.25">
      <c r="A224" s="117">
        <v>43042</v>
      </c>
      <c r="B224" s="20" t="s">
        <v>666</v>
      </c>
      <c r="C224" s="21">
        <v>10</v>
      </c>
      <c r="D224" s="21">
        <v>20</v>
      </c>
      <c r="E224">
        <v>5</v>
      </c>
      <c r="F224">
        <v>1</v>
      </c>
      <c r="G224" s="42" t="s">
        <v>197</v>
      </c>
      <c r="H224" s="109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93">
        <v>2</v>
      </c>
      <c r="T224" s="93">
        <v>2</v>
      </c>
      <c r="U224" s="93">
        <v>2</v>
      </c>
      <c r="V224" s="93">
        <v>2</v>
      </c>
      <c r="W224" s="35">
        <f t="shared" si="4"/>
        <v>4</v>
      </c>
      <c r="X224" s="31">
        <v>0.21099999999999999</v>
      </c>
      <c r="Y224" s="93">
        <v>3.1E-2</v>
      </c>
      <c r="Z224" s="20" t="s">
        <v>530</v>
      </c>
      <c r="AA224" s="20" t="s">
        <v>530</v>
      </c>
      <c r="AB224" s="20" t="s">
        <v>530</v>
      </c>
      <c r="AC224" s="20" t="s">
        <v>530</v>
      </c>
      <c r="AD224" s="20" t="s">
        <v>530</v>
      </c>
      <c r="AE224" s="20" t="s">
        <v>530</v>
      </c>
      <c r="AF224" s="20" t="s">
        <v>530</v>
      </c>
      <c r="AG224" s="20" t="s">
        <v>530</v>
      </c>
      <c r="AH224" s="20" t="s">
        <v>530</v>
      </c>
      <c r="AI224" s="20" t="s">
        <v>530</v>
      </c>
      <c r="AJ224" s="20" t="s">
        <v>530</v>
      </c>
      <c r="AK224" s="20" t="s">
        <v>530</v>
      </c>
      <c r="AL224" s="20" t="s">
        <v>530</v>
      </c>
      <c r="AM224" s="20" t="s">
        <v>530</v>
      </c>
      <c r="AN224" s="20" t="s">
        <v>530</v>
      </c>
      <c r="AT224" s="93">
        <v>39.6</v>
      </c>
      <c r="AU224" s="93">
        <v>36.299999999999997</v>
      </c>
    </row>
    <row r="225" spans="1:47" x14ac:dyDescent="0.25">
      <c r="A225" s="117">
        <v>43042</v>
      </c>
      <c r="B225" s="20" t="s">
        <v>667</v>
      </c>
      <c r="C225" s="21">
        <v>20</v>
      </c>
      <c r="D225" s="21">
        <v>30</v>
      </c>
      <c r="E225">
        <v>5</v>
      </c>
      <c r="F225">
        <v>1</v>
      </c>
      <c r="G225" s="42" t="s">
        <v>197</v>
      </c>
      <c r="H225" s="109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93">
        <v>2</v>
      </c>
      <c r="T225" s="93">
        <v>2</v>
      </c>
      <c r="U225" s="93">
        <v>2</v>
      </c>
      <c r="V225" s="93">
        <v>2</v>
      </c>
      <c r="W225" s="35">
        <f t="shared" si="4"/>
        <v>4</v>
      </c>
      <c r="X225" s="31">
        <v>0.20899999999999999</v>
      </c>
      <c r="Y225" s="93">
        <v>2.4E-2</v>
      </c>
      <c r="Z225" s="20" t="s">
        <v>530</v>
      </c>
      <c r="AA225" s="20" t="s">
        <v>530</v>
      </c>
      <c r="AB225" s="20" t="s">
        <v>530</v>
      </c>
      <c r="AC225" s="20" t="s">
        <v>530</v>
      </c>
      <c r="AD225" s="20" t="s">
        <v>530</v>
      </c>
      <c r="AE225" s="20" t="s">
        <v>530</v>
      </c>
      <c r="AF225" s="20" t="s">
        <v>530</v>
      </c>
      <c r="AG225" s="20" t="s">
        <v>530</v>
      </c>
      <c r="AH225" s="20" t="s">
        <v>530</v>
      </c>
      <c r="AI225" s="20" t="s">
        <v>530</v>
      </c>
      <c r="AJ225" s="20" t="s">
        <v>530</v>
      </c>
      <c r="AK225" s="20" t="s">
        <v>530</v>
      </c>
      <c r="AL225" s="20" t="s">
        <v>530</v>
      </c>
      <c r="AM225" s="20" t="s">
        <v>530</v>
      </c>
      <c r="AN225" s="20" t="s">
        <v>530</v>
      </c>
      <c r="AT225" s="93">
        <v>19.600000000000001</v>
      </c>
      <c r="AU225" s="93">
        <v>18.899999999999999</v>
      </c>
    </row>
    <row r="226" spans="1:47" x14ac:dyDescent="0.25">
      <c r="A226" s="117">
        <v>43042</v>
      </c>
      <c r="B226" s="20" t="s">
        <v>668</v>
      </c>
      <c r="C226" s="21">
        <v>30</v>
      </c>
      <c r="D226" s="21">
        <v>60</v>
      </c>
      <c r="E226">
        <v>5</v>
      </c>
      <c r="F226">
        <v>1</v>
      </c>
      <c r="G226" s="42" t="s">
        <v>197</v>
      </c>
      <c r="H226" s="109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93">
        <v>2</v>
      </c>
      <c r="T226" s="93">
        <v>2</v>
      </c>
      <c r="U226" s="93">
        <v>2</v>
      </c>
      <c r="V226" s="93">
        <v>2</v>
      </c>
      <c r="W226" s="35">
        <f t="shared" si="4"/>
        <v>4</v>
      </c>
      <c r="X226" s="31">
        <v>0.10100000000000001</v>
      </c>
      <c r="Y226" s="93">
        <v>1.4999999999999999E-2</v>
      </c>
      <c r="Z226" s="20" t="s">
        <v>530</v>
      </c>
      <c r="AA226" s="20" t="s">
        <v>530</v>
      </c>
      <c r="AB226" s="20" t="s">
        <v>530</v>
      </c>
      <c r="AC226" s="20" t="s">
        <v>530</v>
      </c>
      <c r="AD226" s="20" t="s">
        <v>530</v>
      </c>
      <c r="AE226" s="20" t="s">
        <v>530</v>
      </c>
      <c r="AF226" s="20" t="s">
        <v>530</v>
      </c>
      <c r="AG226" s="20" t="s">
        <v>530</v>
      </c>
      <c r="AH226" s="20" t="s">
        <v>530</v>
      </c>
      <c r="AI226" s="20" t="s">
        <v>530</v>
      </c>
      <c r="AJ226" s="20" t="s">
        <v>530</v>
      </c>
      <c r="AK226" s="20" t="s">
        <v>530</v>
      </c>
      <c r="AL226" s="20" t="s">
        <v>530</v>
      </c>
      <c r="AM226" s="20" t="s">
        <v>530</v>
      </c>
      <c r="AN226" s="20" t="s">
        <v>530</v>
      </c>
      <c r="AT226" s="93">
        <v>42.6</v>
      </c>
      <c r="AU226" s="93">
        <v>39.200000000000003</v>
      </c>
    </row>
    <row r="227" spans="1:47" x14ac:dyDescent="0.25">
      <c r="A227" s="117">
        <v>43042</v>
      </c>
      <c r="B227" s="20" t="s">
        <v>669</v>
      </c>
      <c r="C227" s="21">
        <v>60</v>
      </c>
      <c r="D227" s="21">
        <v>90</v>
      </c>
      <c r="E227">
        <v>5</v>
      </c>
      <c r="F227">
        <v>1</v>
      </c>
      <c r="G227" s="42" t="s">
        <v>197</v>
      </c>
      <c r="H227" s="109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93">
        <v>2</v>
      </c>
      <c r="T227" s="93">
        <v>2</v>
      </c>
      <c r="U227" s="93">
        <v>2</v>
      </c>
      <c r="V227" s="93">
        <v>2</v>
      </c>
      <c r="W227" s="35">
        <f t="shared" si="4"/>
        <v>4</v>
      </c>
      <c r="X227" s="31">
        <v>2.3E-2</v>
      </c>
      <c r="Y227" s="93" t="s">
        <v>900</v>
      </c>
      <c r="Z227" s="20" t="s">
        <v>530</v>
      </c>
      <c r="AA227" s="20" t="s">
        <v>530</v>
      </c>
      <c r="AB227" s="20" t="s">
        <v>530</v>
      </c>
      <c r="AC227" s="20" t="s">
        <v>530</v>
      </c>
      <c r="AD227" s="20" t="s">
        <v>530</v>
      </c>
      <c r="AE227" s="20" t="s">
        <v>530</v>
      </c>
      <c r="AF227" s="20" t="s">
        <v>530</v>
      </c>
      <c r="AG227" s="20" t="s">
        <v>530</v>
      </c>
      <c r="AH227" s="20" t="s">
        <v>530</v>
      </c>
      <c r="AI227" s="20" t="s">
        <v>530</v>
      </c>
      <c r="AJ227" s="20" t="s">
        <v>530</v>
      </c>
      <c r="AK227" s="20" t="s">
        <v>530</v>
      </c>
      <c r="AL227" s="20" t="s">
        <v>530</v>
      </c>
      <c r="AM227" s="20" t="s">
        <v>530</v>
      </c>
      <c r="AN227" s="20" t="s">
        <v>530</v>
      </c>
      <c r="AT227" s="93">
        <v>38.9</v>
      </c>
      <c r="AU227" s="93">
        <v>36.6</v>
      </c>
    </row>
    <row r="228" spans="1:47" x14ac:dyDescent="0.25">
      <c r="A228" s="117">
        <v>43042</v>
      </c>
      <c r="B228" s="20" t="s">
        <v>66</v>
      </c>
      <c r="C228" s="21">
        <v>0</v>
      </c>
      <c r="D228" s="21">
        <v>10</v>
      </c>
      <c r="E228">
        <v>5</v>
      </c>
      <c r="F228">
        <v>2</v>
      </c>
      <c r="G228" s="42" t="s">
        <v>197</v>
      </c>
      <c r="H228" s="115">
        <v>5.42</v>
      </c>
      <c r="I228" s="31">
        <v>0.02</v>
      </c>
      <c r="J228" s="27" t="s">
        <v>880</v>
      </c>
      <c r="K228" s="27" t="s">
        <v>882</v>
      </c>
      <c r="L228" s="31">
        <v>68</v>
      </c>
      <c r="M228" s="27" t="s">
        <v>881</v>
      </c>
      <c r="N228" s="31">
        <v>958</v>
      </c>
      <c r="O228" s="31">
        <v>131</v>
      </c>
      <c r="P228" s="31">
        <v>4.55</v>
      </c>
      <c r="Q228" s="31">
        <v>4.3600000000000003</v>
      </c>
      <c r="R228" s="31">
        <v>0.23</v>
      </c>
      <c r="S228" s="93">
        <v>2</v>
      </c>
      <c r="T228" s="93">
        <v>2</v>
      </c>
      <c r="U228" s="93">
        <v>2</v>
      </c>
      <c r="V228" s="93">
        <v>2</v>
      </c>
      <c r="W228" s="35">
        <f t="shared" si="4"/>
        <v>4</v>
      </c>
      <c r="X228" s="31">
        <v>0.22500000000000001</v>
      </c>
      <c r="Y228" s="93">
        <v>4.2999999999999997E-2</v>
      </c>
      <c r="Z228" s="93">
        <v>18</v>
      </c>
      <c r="AA228" s="93">
        <v>0.64200000000000002</v>
      </c>
      <c r="AB228" s="93">
        <v>0.17899999999999999</v>
      </c>
      <c r="AC228" s="93">
        <v>0.26600000000000001</v>
      </c>
      <c r="AD228" s="93" t="s">
        <v>538</v>
      </c>
      <c r="AE228" s="93" t="s">
        <v>538</v>
      </c>
      <c r="AF228" s="93">
        <v>2.31</v>
      </c>
      <c r="AG228" s="93">
        <v>58.2</v>
      </c>
      <c r="AH228" s="93">
        <v>2.8</v>
      </c>
      <c r="AI228" s="93">
        <v>3.97</v>
      </c>
      <c r="AJ228" s="93">
        <v>2.02</v>
      </c>
      <c r="AK228" s="93">
        <v>0.5</v>
      </c>
      <c r="AL228" s="93">
        <v>0.1</v>
      </c>
      <c r="AM228" s="93">
        <v>63.3</v>
      </c>
      <c r="AN228" s="93" t="s">
        <v>896</v>
      </c>
      <c r="AT228" s="93">
        <v>34.700000000000003</v>
      </c>
      <c r="AU228" s="93">
        <v>31.3</v>
      </c>
    </row>
    <row r="229" spans="1:47" x14ac:dyDescent="0.25">
      <c r="A229" s="117">
        <v>43042</v>
      </c>
      <c r="B229" s="20" t="s">
        <v>666</v>
      </c>
      <c r="C229" s="21">
        <v>10</v>
      </c>
      <c r="D229" s="21">
        <v>20</v>
      </c>
      <c r="E229">
        <v>5</v>
      </c>
      <c r="F229">
        <v>2</v>
      </c>
      <c r="G229" s="42" t="s">
        <v>197</v>
      </c>
      <c r="H229" s="109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93">
        <v>2</v>
      </c>
      <c r="T229" s="93">
        <v>2</v>
      </c>
      <c r="U229" s="93">
        <v>2</v>
      </c>
      <c r="V229" s="93">
        <v>2</v>
      </c>
      <c r="W229" s="35">
        <f t="shared" si="4"/>
        <v>4</v>
      </c>
      <c r="X229" s="31">
        <v>0.245</v>
      </c>
      <c r="Y229" s="93">
        <v>4.4999999999999998E-2</v>
      </c>
      <c r="Z229" s="20" t="s">
        <v>530</v>
      </c>
      <c r="AA229" s="20" t="s">
        <v>530</v>
      </c>
      <c r="AB229" s="20" t="s">
        <v>530</v>
      </c>
      <c r="AC229" s="20" t="s">
        <v>530</v>
      </c>
      <c r="AD229" s="20" t="s">
        <v>530</v>
      </c>
      <c r="AE229" s="20" t="s">
        <v>530</v>
      </c>
      <c r="AF229" s="20" t="s">
        <v>530</v>
      </c>
      <c r="AG229" s="20" t="s">
        <v>530</v>
      </c>
      <c r="AH229" s="20" t="s">
        <v>530</v>
      </c>
      <c r="AI229" s="20" t="s">
        <v>530</v>
      </c>
      <c r="AJ229" s="20" t="s">
        <v>530</v>
      </c>
      <c r="AK229" s="20" t="s">
        <v>530</v>
      </c>
      <c r="AL229" s="20" t="s">
        <v>530</v>
      </c>
      <c r="AM229" s="20" t="s">
        <v>530</v>
      </c>
      <c r="AN229" s="20" t="s">
        <v>530</v>
      </c>
      <c r="AT229" s="93">
        <v>36</v>
      </c>
      <c r="AU229" s="93">
        <v>32.6</v>
      </c>
    </row>
    <row r="230" spans="1:47" x14ac:dyDescent="0.25">
      <c r="A230" s="117">
        <v>43042</v>
      </c>
      <c r="B230" s="20" t="s">
        <v>667</v>
      </c>
      <c r="C230" s="21">
        <v>20</v>
      </c>
      <c r="D230" s="21">
        <v>30</v>
      </c>
      <c r="E230">
        <v>5</v>
      </c>
      <c r="F230">
        <v>2</v>
      </c>
      <c r="G230" s="42" t="s">
        <v>197</v>
      </c>
      <c r="H230" s="109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93">
        <v>2</v>
      </c>
      <c r="T230" s="93">
        <v>2</v>
      </c>
      <c r="U230" s="93">
        <v>2</v>
      </c>
      <c r="V230" s="93">
        <v>2</v>
      </c>
      <c r="W230" s="35">
        <f t="shared" si="4"/>
        <v>4</v>
      </c>
      <c r="X230" s="31">
        <v>0.22500000000000001</v>
      </c>
      <c r="Y230" s="93">
        <v>0.04</v>
      </c>
      <c r="Z230" s="20" t="s">
        <v>530</v>
      </c>
      <c r="AA230" s="20" t="s">
        <v>530</v>
      </c>
      <c r="AB230" s="20" t="s">
        <v>530</v>
      </c>
      <c r="AC230" s="20" t="s">
        <v>530</v>
      </c>
      <c r="AD230" s="20" t="s">
        <v>530</v>
      </c>
      <c r="AE230" s="20" t="s">
        <v>530</v>
      </c>
      <c r="AF230" s="20" t="s">
        <v>530</v>
      </c>
      <c r="AG230" s="20" t="s">
        <v>530</v>
      </c>
      <c r="AH230" s="20" t="s">
        <v>530</v>
      </c>
      <c r="AI230" s="20" t="s">
        <v>530</v>
      </c>
      <c r="AJ230" s="20" t="s">
        <v>530</v>
      </c>
      <c r="AK230" s="20" t="s">
        <v>530</v>
      </c>
      <c r="AL230" s="20" t="s">
        <v>530</v>
      </c>
      <c r="AM230" s="20" t="s">
        <v>530</v>
      </c>
      <c r="AN230" s="20" t="s">
        <v>530</v>
      </c>
      <c r="AT230" s="93">
        <v>39.799999999999997</v>
      </c>
      <c r="AU230" s="93">
        <v>36.200000000000003</v>
      </c>
    </row>
    <row r="231" spans="1:47" x14ac:dyDescent="0.25">
      <c r="A231" s="117">
        <v>43042</v>
      </c>
      <c r="B231" s="20" t="s">
        <v>668</v>
      </c>
      <c r="C231" s="21">
        <v>30</v>
      </c>
      <c r="D231" s="21">
        <v>60</v>
      </c>
      <c r="E231">
        <v>5</v>
      </c>
      <c r="F231">
        <v>2</v>
      </c>
      <c r="G231" s="42" t="s">
        <v>197</v>
      </c>
      <c r="H231" s="109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93">
        <v>2</v>
      </c>
      <c r="T231" s="93">
        <v>2</v>
      </c>
      <c r="U231" s="93">
        <v>2</v>
      </c>
      <c r="V231" s="93">
        <v>2</v>
      </c>
      <c r="W231" s="35">
        <f t="shared" si="4"/>
        <v>4</v>
      </c>
      <c r="X231" s="31">
        <v>0.158</v>
      </c>
      <c r="Y231" s="93">
        <v>2.9000000000000001E-2</v>
      </c>
      <c r="Z231" s="20" t="s">
        <v>530</v>
      </c>
      <c r="AA231" s="20" t="s">
        <v>530</v>
      </c>
      <c r="AB231" s="20" t="s">
        <v>530</v>
      </c>
      <c r="AC231" s="20" t="s">
        <v>530</v>
      </c>
      <c r="AD231" s="20" t="s">
        <v>530</v>
      </c>
      <c r="AE231" s="20" t="s">
        <v>530</v>
      </c>
      <c r="AF231" s="20" t="s">
        <v>530</v>
      </c>
      <c r="AG231" s="20" t="s">
        <v>530</v>
      </c>
      <c r="AH231" s="20" t="s">
        <v>530</v>
      </c>
      <c r="AI231" s="20" t="s">
        <v>530</v>
      </c>
      <c r="AJ231" s="20" t="s">
        <v>530</v>
      </c>
      <c r="AK231" s="20" t="s">
        <v>530</v>
      </c>
      <c r="AL231" s="20" t="s">
        <v>530</v>
      </c>
      <c r="AM231" s="20" t="s">
        <v>530</v>
      </c>
      <c r="AN231" s="20" t="s">
        <v>530</v>
      </c>
      <c r="AT231" s="93">
        <v>43</v>
      </c>
      <c r="AU231" s="93">
        <v>40.200000000000003</v>
      </c>
    </row>
    <row r="232" spans="1:47" x14ac:dyDescent="0.25">
      <c r="A232" s="117">
        <v>43042</v>
      </c>
      <c r="B232" s="20" t="s">
        <v>669</v>
      </c>
      <c r="C232" s="21">
        <v>60</v>
      </c>
      <c r="D232" s="21">
        <v>90</v>
      </c>
      <c r="E232">
        <v>5</v>
      </c>
      <c r="F232">
        <v>2</v>
      </c>
      <c r="G232" s="42" t="s">
        <v>197</v>
      </c>
      <c r="H232" s="109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93">
        <v>2</v>
      </c>
      <c r="T232" s="93">
        <v>2</v>
      </c>
      <c r="U232" s="93">
        <v>2</v>
      </c>
      <c r="V232" s="93">
        <v>2</v>
      </c>
      <c r="W232" s="35">
        <f t="shared" si="4"/>
        <v>4</v>
      </c>
      <c r="X232" s="31">
        <v>2.9000000000000001E-2</v>
      </c>
      <c r="Y232" s="93" t="s">
        <v>900</v>
      </c>
      <c r="Z232" s="20" t="s">
        <v>530</v>
      </c>
      <c r="AA232" s="20" t="s">
        <v>530</v>
      </c>
      <c r="AB232" s="20" t="s">
        <v>530</v>
      </c>
      <c r="AC232" s="20" t="s">
        <v>530</v>
      </c>
      <c r="AD232" s="20" t="s">
        <v>530</v>
      </c>
      <c r="AE232" s="20" t="s">
        <v>530</v>
      </c>
      <c r="AF232" s="20" t="s">
        <v>530</v>
      </c>
      <c r="AG232" s="20" t="s">
        <v>530</v>
      </c>
      <c r="AH232" s="20" t="s">
        <v>530</v>
      </c>
      <c r="AI232" s="20" t="s">
        <v>530</v>
      </c>
      <c r="AJ232" s="20" t="s">
        <v>530</v>
      </c>
      <c r="AK232" s="20" t="s">
        <v>530</v>
      </c>
      <c r="AL232" s="20" t="s">
        <v>530</v>
      </c>
      <c r="AM232" s="20" t="s">
        <v>530</v>
      </c>
      <c r="AN232" s="20" t="s">
        <v>530</v>
      </c>
      <c r="AT232" s="93">
        <v>22.5</v>
      </c>
      <c r="AU232" s="93">
        <v>21.7</v>
      </c>
    </row>
    <row r="233" spans="1:47" x14ac:dyDescent="0.25">
      <c r="A233" s="117">
        <v>43042</v>
      </c>
      <c r="B233" s="20" t="s">
        <v>66</v>
      </c>
      <c r="C233" s="21">
        <v>0</v>
      </c>
      <c r="D233" s="21">
        <v>10</v>
      </c>
      <c r="E233">
        <v>5</v>
      </c>
      <c r="F233">
        <v>3</v>
      </c>
      <c r="G233" s="42" t="s">
        <v>197</v>
      </c>
      <c r="H233" s="115">
        <v>5.38</v>
      </c>
      <c r="I233" s="31">
        <v>0.02</v>
      </c>
      <c r="J233" s="27" t="s">
        <v>880</v>
      </c>
      <c r="K233" s="27" t="s">
        <v>882</v>
      </c>
      <c r="L233" s="31">
        <v>68</v>
      </c>
      <c r="M233" s="27" t="s">
        <v>881</v>
      </c>
      <c r="N233" s="31">
        <v>990</v>
      </c>
      <c r="O233" s="31">
        <v>124</v>
      </c>
      <c r="P233" s="31">
        <v>4.87</v>
      </c>
      <c r="Q233" s="31">
        <v>5.21</v>
      </c>
      <c r="R233" s="31">
        <v>0.24</v>
      </c>
      <c r="S233" s="93">
        <v>2</v>
      </c>
      <c r="T233" s="93">
        <v>2</v>
      </c>
      <c r="U233" s="93">
        <v>2</v>
      </c>
      <c r="V233" s="93">
        <v>2</v>
      </c>
      <c r="W233" s="35">
        <f t="shared" si="4"/>
        <v>4</v>
      </c>
      <c r="X233" s="31">
        <v>0.23899999999999999</v>
      </c>
      <c r="Y233" s="93">
        <v>4.2999999999999997E-2</v>
      </c>
      <c r="Z233" s="93">
        <v>16</v>
      </c>
      <c r="AA233" s="93">
        <v>0.39200000000000002</v>
      </c>
      <c r="AB233" s="93">
        <v>0.153</v>
      </c>
      <c r="AC233" s="93">
        <v>0.28499999999999998</v>
      </c>
      <c r="AD233" s="93" t="s">
        <v>538</v>
      </c>
      <c r="AE233" s="93" t="s">
        <v>538</v>
      </c>
      <c r="AF233" s="93">
        <v>2.59</v>
      </c>
      <c r="AG233" s="93">
        <v>63.5</v>
      </c>
      <c r="AH233" s="93">
        <v>3.17</v>
      </c>
      <c r="AI233" s="93">
        <v>4.08</v>
      </c>
      <c r="AJ233" s="93">
        <v>1.96</v>
      </c>
      <c r="AK233" s="93">
        <v>0.6</v>
      </c>
      <c r="AL233" s="93">
        <v>0.2</v>
      </c>
      <c r="AM233" s="93">
        <v>69.5</v>
      </c>
      <c r="AN233" s="93" t="s">
        <v>896</v>
      </c>
      <c r="AT233" s="93">
        <v>38.299999999999997</v>
      </c>
      <c r="AU233" s="93">
        <v>35</v>
      </c>
    </row>
    <row r="234" spans="1:47" x14ac:dyDescent="0.25">
      <c r="A234" s="117">
        <v>43042</v>
      </c>
      <c r="B234" s="20" t="s">
        <v>666</v>
      </c>
      <c r="C234" s="21">
        <v>10</v>
      </c>
      <c r="D234" s="21">
        <v>20</v>
      </c>
      <c r="E234">
        <v>5</v>
      </c>
      <c r="F234">
        <v>3</v>
      </c>
      <c r="G234" s="42" t="s">
        <v>197</v>
      </c>
      <c r="H234" s="109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93">
        <v>2</v>
      </c>
      <c r="T234" s="93">
        <v>2</v>
      </c>
      <c r="U234" s="93">
        <v>2</v>
      </c>
      <c r="V234" s="93">
        <v>2</v>
      </c>
      <c r="W234" s="35">
        <f t="shared" si="4"/>
        <v>4</v>
      </c>
      <c r="X234" s="31">
        <v>0.23200000000000001</v>
      </c>
      <c r="Y234" s="93">
        <v>4.1000000000000002E-2</v>
      </c>
      <c r="Z234" s="20" t="s">
        <v>530</v>
      </c>
      <c r="AA234" s="20" t="s">
        <v>530</v>
      </c>
      <c r="AB234" s="20" t="s">
        <v>530</v>
      </c>
      <c r="AC234" s="20" t="s">
        <v>530</v>
      </c>
      <c r="AD234" s="20" t="s">
        <v>530</v>
      </c>
      <c r="AE234" s="20" t="s">
        <v>530</v>
      </c>
      <c r="AF234" s="20" t="s">
        <v>530</v>
      </c>
      <c r="AG234" s="20" t="s">
        <v>530</v>
      </c>
      <c r="AH234" s="20" t="s">
        <v>530</v>
      </c>
      <c r="AI234" s="20" t="s">
        <v>530</v>
      </c>
      <c r="AJ234" s="20" t="s">
        <v>530</v>
      </c>
      <c r="AK234" s="20" t="s">
        <v>530</v>
      </c>
      <c r="AL234" s="20" t="s">
        <v>530</v>
      </c>
      <c r="AM234" s="20" t="s">
        <v>530</v>
      </c>
      <c r="AN234" s="20" t="s">
        <v>530</v>
      </c>
      <c r="AT234" s="93">
        <v>39.9</v>
      </c>
      <c r="AU234" s="93">
        <v>36.299999999999997</v>
      </c>
    </row>
    <row r="235" spans="1:47" x14ac:dyDescent="0.25">
      <c r="A235" s="117">
        <v>43042</v>
      </c>
      <c r="B235" s="20" t="s">
        <v>667</v>
      </c>
      <c r="C235" s="21">
        <v>20</v>
      </c>
      <c r="D235" s="21">
        <v>30</v>
      </c>
      <c r="E235">
        <v>5</v>
      </c>
      <c r="F235">
        <v>3</v>
      </c>
      <c r="G235" s="42" t="s">
        <v>197</v>
      </c>
      <c r="H235" s="109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93">
        <v>2</v>
      </c>
      <c r="T235" s="93">
        <v>2</v>
      </c>
      <c r="U235" s="93">
        <v>2</v>
      </c>
      <c r="V235" s="93">
        <v>2</v>
      </c>
      <c r="W235" s="35">
        <f t="shared" si="4"/>
        <v>4</v>
      </c>
      <c r="X235" s="31">
        <v>0.20399999999999999</v>
      </c>
      <c r="Y235" s="93">
        <v>3.4000000000000002E-2</v>
      </c>
      <c r="Z235" s="20" t="s">
        <v>530</v>
      </c>
      <c r="AA235" s="20" t="s">
        <v>530</v>
      </c>
      <c r="AB235" s="20" t="s">
        <v>530</v>
      </c>
      <c r="AC235" s="20" t="s">
        <v>530</v>
      </c>
      <c r="AD235" s="20" t="s">
        <v>530</v>
      </c>
      <c r="AE235" s="20" t="s">
        <v>530</v>
      </c>
      <c r="AF235" s="20" t="s">
        <v>530</v>
      </c>
      <c r="AG235" s="20" t="s">
        <v>530</v>
      </c>
      <c r="AH235" s="20" t="s">
        <v>530</v>
      </c>
      <c r="AI235" s="20" t="s">
        <v>530</v>
      </c>
      <c r="AJ235" s="20" t="s">
        <v>530</v>
      </c>
      <c r="AK235" s="20" t="s">
        <v>530</v>
      </c>
      <c r="AL235" s="20" t="s">
        <v>530</v>
      </c>
      <c r="AM235" s="20" t="s">
        <v>530</v>
      </c>
      <c r="AN235" s="20" t="s">
        <v>530</v>
      </c>
      <c r="AT235" s="93">
        <v>40</v>
      </c>
      <c r="AU235" s="93">
        <v>36.799999999999997</v>
      </c>
    </row>
    <row r="236" spans="1:47" x14ac:dyDescent="0.25">
      <c r="A236" s="117">
        <v>43042</v>
      </c>
      <c r="B236" s="20" t="s">
        <v>668</v>
      </c>
      <c r="C236" s="21">
        <v>30</v>
      </c>
      <c r="D236" s="21">
        <v>60</v>
      </c>
      <c r="E236">
        <v>5</v>
      </c>
      <c r="F236">
        <v>3</v>
      </c>
      <c r="G236" s="42" t="s">
        <v>197</v>
      </c>
      <c r="H236" s="109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93">
        <v>2</v>
      </c>
      <c r="T236" s="93">
        <v>2</v>
      </c>
      <c r="U236" s="93">
        <v>2</v>
      </c>
      <c r="V236" s="93">
        <v>2</v>
      </c>
      <c r="W236" s="35">
        <f t="shared" si="4"/>
        <v>4</v>
      </c>
      <c r="X236" s="31">
        <v>7.2999999999999995E-2</v>
      </c>
      <c r="Y236" s="93" t="s">
        <v>900</v>
      </c>
      <c r="Z236" s="20" t="s">
        <v>530</v>
      </c>
      <c r="AA236" s="20" t="s">
        <v>530</v>
      </c>
      <c r="AB236" s="20" t="s">
        <v>530</v>
      </c>
      <c r="AC236" s="20" t="s">
        <v>530</v>
      </c>
      <c r="AD236" s="20" t="s">
        <v>530</v>
      </c>
      <c r="AE236" s="20" t="s">
        <v>530</v>
      </c>
      <c r="AF236" s="20" t="s">
        <v>530</v>
      </c>
      <c r="AG236" s="20" t="s">
        <v>530</v>
      </c>
      <c r="AH236" s="20" t="s">
        <v>530</v>
      </c>
      <c r="AI236" s="20" t="s">
        <v>530</v>
      </c>
      <c r="AJ236" s="20" t="s">
        <v>530</v>
      </c>
      <c r="AK236" s="20" t="s">
        <v>530</v>
      </c>
      <c r="AL236" s="20" t="s">
        <v>530</v>
      </c>
      <c r="AM236" s="20" t="s">
        <v>530</v>
      </c>
      <c r="AN236" s="20" t="s">
        <v>530</v>
      </c>
      <c r="AT236" s="93">
        <v>31.1</v>
      </c>
      <c r="AU236" s="93">
        <v>29.4</v>
      </c>
    </row>
    <row r="237" spans="1:47" x14ac:dyDescent="0.25">
      <c r="A237" s="117">
        <v>43042</v>
      </c>
      <c r="B237" s="20" t="s">
        <v>669</v>
      </c>
      <c r="C237" s="21">
        <v>60</v>
      </c>
      <c r="D237" s="21">
        <v>90</v>
      </c>
      <c r="E237">
        <v>5</v>
      </c>
      <c r="F237">
        <v>3</v>
      </c>
      <c r="G237" s="42" t="s">
        <v>197</v>
      </c>
      <c r="H237" s="109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93">
        <v>2</v>
      </c>
      <c r="T237" s="93">
        <v>2</v>
      </c>
      <c r="U237" s="93">
        <v>20</v>
      </c>
      <c r="V237" s="93">
        <v>23</v>
      </c>
      <c r="W237" s="35">
        <f t="shared" si="4"/>
        <v>25</v>
      </c>
      <c r="X237" s="31">
        <v>2.3E-2</v>
      </c>
      <c r="Y237" s="93" t="s">
        <v>900</v>
      </c>
      <c r="Z237" s="20" t="s">
        <v>530</v>
      </c>
      <c r="AA237" s="20" t="s">
        <v>530</v>
      </c>
      <c r="AB237" s="20" t="s">
        <v>530</v>
      </c>
      <c r="AC237" s="20" t="s">
        <v>530</v>
      </c>
      <c r="AD237" s="20" t="s">
        <v>530</v>
      </c>
      <c r="AE237" s="20" t="s">
        <v>530</v>
      </c>
      <c r="AF237" s="20" t="s">
        <v>530</v>
      </c>
      <c r="AG237" s="20" t="s">
        <v>530</v>
      </c>
      <c r="AH237" s="20" t="s">
        <v>530</v>
      </c>
      <c r="AI237" s="20" t="s">
        <v>530</v>
      </c>
      <c r="AJ237" s="20" t="s">
        <v>530</v>
      </c>
      <c r="AK237" s="20" t="s">
        <v>530</v>
      </c>
      <c r="AL237" s="20" t="s">
        <v>530</v>
      </c>
      <c r="AM237" s="20" t="s">
        <v>530</v>
      </c>
      <c r="AN237" s="20" t="s">
        <v>530</v>
      </c>
      <c r="AT237" s="93">
        <v>17.100000000000001</v>
      </c>
      <c r="AU237" s="93">
        <v>16.600000000000001</v>
      </c>
    </row>
    <row r="238" spans="1:47" x14ac:dyDescent="0.25">
      <c r="A238" s="117">
        <v>43042</v>
      </c>
      <c r="B238" s="20" t="s">
        <v>66</v>
      </c>
      <c r="C238" s="21">
        <v>0</v>
      </c>
      <c r="D238" s="21">
        <v>10</v>
      </c>
      <c r="E238">
        <v>6</v>
      </c>
      <c r="F238">
        <v>1</v>
      </c>
      <c r="G238" s="42" t="s">
        <v>197</v>
      </c>
      <c r="H238" s="115">
        <v>5.39</v>
      </c>
      <c r="I238" s="31">
        <v>0.02</v>
      </c>
      <c r="J238" s="27" t="s">
        <v>880</v>
      </c>
      <c r="K238" s="27" t="s">
        <v>882</v>
      </c>
      <c r="L238" s="31">
        <v>73</v>
      </c>
      <c r="M238" s="31">
        <v>620</v>
      </c>
      <c r="N238" s="31">
        <v>577</v>
      </c>
      <c r="O238" s="31">
        <v>131</v>
      </c>
      <c r="P238" s="31">
        <v>4.26</v>
      </c>
      <c r="Q238" s="31">
        <v>4.32</v>
      </c>
      <c r="R238" s="31">
        <v>0.22</v>
      </c>
      <c r="S238" s="93">
        <v>2</v>
      </c>
      <c r="T238" s="93">
        <v>2</v>
      </c>
      <c r="U238" s="93">
        <v>2</v>
      </c>
      <c r="V238" s="93">
        <v>3</v>
      </c>
      <c r="W238" s="35">
        <f t="shared" si="4"/>
        <v>5</v>
      </c>
      <c r="X238" s="31">
        <v>0.21099999999999999</v>
      </c>
      <c r="Y238" s="93">
        <v>3.6999999999999998E-2</v>
      </c>
      <c r="Z238" s="93">
        <v>9</v>
      </c>
      <c r="AA238" s="93">
        <v>1.46</v>
      </c>
      <c r="AB238" s="93">
        <v>0.32200000000000001</v>
      </c>
      <c r="AC238" s="93">
        <v>0.249</v>
      </c>
      <c r="AD238" s="93" t="s">
        <v>538</v>
      </c>
      <c r="AE238" s="93" t="s">
        <v>538</v>
      </c>
      <c r="AF238" s="93">
        <v>2.08</v>
      </c>
      <c r="AG238" s="93">
        <v>45</v>
      </c>
      <c r="AH238" s="93">
        <v>2.5099999999999998</v>
      </c>
      <c r="AI238" s="93">
        <v>4.62</v>
      </c>
      <c r="AJ238" s="93">
        <v>1.73</v>
      </c>
      <c r="AK238" s="93">
        <v>0.7</v>
      </c>
      <c r="AL238" s="93">
        <v>0.4</v>
      </c>
      <c r="AM238" s="93">
        <v>64.8</v>
      </c>
      <c r="AN238" s="93" t="s">
        <v>896</v>
      </c>
      <c r="AT238" s="93">
        <v>29.6</v>
      </c>
      <c r="AU238" s="93">
        <v>27</v>
      </c>
    </row>
    <row r="239" spans="1:47" x14ac:dyDescent="0.25">
      <c r="A239" s="117">
        <v>43042</v>
      </c>
      <c r="B239" s="20" t="s">
        <v>666</v>
      </c>
      <c r="C239" s="21">
        <v>10</v>
      </c>
      <c r="D239" s="21">
        <v>20</v>
      </c>
      <c r="E239">
        <v>6</v>
      </c>
      <c r="F239">
        <v>1</v>
      </c>
      <c r="G239" s="42" t="s">
        <v>197</v>
      </c>
      <c r="H239" s="109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93">
        <v>2</v>
      </c>
      <c r="T239" s="93">
        <v>2</v>
      </c>
      <c r="U239" s="93">
        <v>2</v>
      </c>
      <c r="V239" s="93">
        <v>2</v>
      </c>
      <c r="W239" s="35">
        <f t="shared" si="4"/>
        <v>4</v>
      </c>
      <c r="X239" s="31">
        <v>0.17799999999999999</v>
      </c>
      <c r="Y239" s="93">
        <v>3.5000000000000003E-2</v>
      </c>
      <c r="Z239" s="20" t="s">
        <v>530</v>
      </c>
      <c r="AA239" s="20" t="s">
        <v>530</v>
      </c>
      <c r="AB239" s="20" t="s">
        <v>530</v>
      </c>
      <c r="AC239" s="20" t="s">
        <v>530</v>
      </c>
      <c r="AD239" s="20" t="s">
        <v>530</v>
      </c>
      <c r="AE239" s="20" t="s">
        <v>530</v>
      </c>
      <c r="AF239" s="20" t="s">
        <v>530</v>
      </c>
      <c r="AG239" s="20" t="s">
        <v>530</v>
      </c>
      <c r="AH239" s="20" t="s">
        <v>530</v>
      </c>
      <c r="AI239" s="20" t="s">
        <v>530</v>
      </c>
      <c r="AJ239" s="20" t="s">
        <v>530</v>
      </c>
      <c r="AK239" s="20" t="s">
        <v>530</v>
      </c>
      <c r="AL239" s="20" t="s">
        <v>530</v>
      </c>
      <c r="AM239" s="20" t="s">
        <v>530</v>
      </c>
      <c r="AN239" s="20" t="s">
        <v>530</v>
      </c>
      <c r="AT239" s="93">
        <v>30</v>
      </c>
      <c r="AU239" s="93">
        <v>27.2</v>
      </c>
    </row>
    <row r="240" spans="1:47" x14ac:dyDescent="0.25">
      <c r="A240" s="117">
        <v>43042</v>
      </c>
      <c r="B240" s="20" t="s">
        <v>667</v>
      </c>
      <c r="C240" s="21">
        <v>20</v>
      </c>
      <c r="D240" s="21">
        <v>30</v>
      </c>
      <c r="E240">
        <v>6</v>
      </c>
      <c r="F240">
        <v>1</v>
      </c>
      <c r="G240" s="42" t="s">
        <v>197</v>
      </c>
      <c r="H240" s="109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93">
        <v>2</v>
      </c>
      <c r="T240" s="93">
        <v>2</v>
      </c>
      <c r="U240" s="93">
        <v>2</v>
      </c>
      <c r="V240" s="93">
        <v>2</v>
      </c>
      <c r="W240" s="35">
        <f t="shared" si="4"/>
        <v>4</v>
      </c>
      <c r="X240" s="31">
        <v>0.193</v>
      </c>
      <c r="Y240" s="93">
        <v>3.5000000000000003E-2</v>
      </c>
      <c r="Z240" s="20" t="s">
        <v>530</v>
      </c>
      <c r="AA240" s="20" t="s">
        <v>530</v>
      </c>
      <c r="AB240" s="20" t="s">
        <v>530</v>
      </c>
      <c r="AC240" s="20" t="s">
        <v>530</v>
      </c>
      <c r="AD240" s="20" t="s">
        <v>530</v>
      </c>
      <c r="AE240" s="20" t="s">
        <v>530</v>
      </c>
      <c r="AF240" s="20" t="s">
        <v>530</v>
      </c>
      <c r="AG240" s="20" t="s">
        <v>530</v>
      </c>
      <c r="AH240" s="20" t="s">
        <v>530</v>
      </c>
      <c r="AI240" s="20" t="s">
        <v>530</v>
      </c>
      <c r="AJ240" s="20" t="s">
        <v>530</v>
      </c>
      <c r="AK240" s="20" t="s">
        <v>530</v>
      </c>
      <c r="AL240" s="20" t="s">
        <v>530</v>
      </c>
      <c r="AM240" s="20" t="s">
        <v>530</v>
      </c>
      <c r="AN240" s="20" t="s">
        <v>530</v>
      </c>
      <c r="AT240" s="93">
        <v>30.3</v>
      </c>
      <c r="AU240" s="93">
        <v>27.9</v>
      </c>
    </row>
    <row r="241" spans="1:47" x14ac:dyDescent="0.25">
      <c r="A241" s="117">
        <v>43042</v>
      </c>
      <c r="B241" s="20" t="s">
        <v>668</v>
      </c>
      <c r="C241" s="21">
        <v>30</v>
      </c>
      <c r="D241" s="21">
        <v>60</v>
      </c>
      <c r="E241">
        <v>6</v>
      </c>
      <c r="F241">
        <v>1</v>
      </c>
      <c r="G241" s="42" t="s">
        <v>197</v>
      </c>
      <c r="H241" s="109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93">
        <v>2</v>
      </c>
      <c r="T241" s="93">
        <v>2</v>
      </c>
      <c r="U241" s="93">
        <v>2</v>
      </c>
      <c r="V241" s="93">
        <v>2</v>
      </c>
      <c r="W241" s="35">
        <f t="shared" si="4"/>
        <v>4</v>
      </c>
      <c r="X241" s="31">
        <v>0.10299999999999999</v>
      </c>
      <c r="Y241" s="93">
        <v>1.7000000000000001E-2</v>
      </c>
      <c r="Z241" s="20" t="s">
        <v>530</v>
      </c>
      <c r="AA241" s="20" t="s">
        <v>530</v>
      </c>
      <c r="AB241" s="20" t="s">
        <v>530</v>
      </c>
      <c r="AC241" s="20" t="s">
        <v>530</v>
      </c>
      <c r="AD241" s="20" t="s">
        <v>530</v>
      </c>
      <c r="AE241" s="20" t="s">
        <v>530</v>
      </c>
      <c r="AF241" s="20" t="s">
        <v>530</v>
      </c>
      <c r="AG241" s="20" t="s">
        <v>530</v>
      </c>
      <c r="AH241" s="20" t="s">
        <v>530</v>
      </c>
      <c r="AI241" s="20" t="s">
        <v>530</v>
      </c>
      <c r="AJ241" s="20" t="s">
        <v>530</v>
      </c>
      <c r="AK241" s="20" t="s">
        <v>530</v>
      </c>
      <c r="AL241" s="20" t="s">
        <v>530</v>
      </c>
      <c r="AM241" s="20" t="s">
        <v>530</v>
      </c>
      <c r="AN241" s="20" t="s">
        <v>530</v>
      </c>
      <c r="AT241" s="93">
        <v>26.5</v>
      </c>
      <c r="AU241" s="93">
        <v>24.9</v>
      </c>
    </row>
    <row r="242" spans="1:47" x14ac:dyDescent="0.25">
      <c r="A242" s="117">
        <v>43042</v>
      </c>
      <c r="B242" s="20" t="s">
        <v>669</v>
      </c>
      <c r="C242" s="21">
        <v>60</v>
      </c>
      <c r="D242" s="21">
        <v>90</v>
      </c>
      <c r="E242">
        <v>6</v>
      </c>
      <c r="F242">
        <v>1</v>
      </c>
      <c r="G242" s="42" t="s">
        <v>197</v>
      </c>
      <c r="H242" s="109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93">
        <v>2</v>
      </c>
      <c r="T242" s="93">
        <v>2</v>
      </c>
      <c r="U242" s="93">
        <v>2</v>
      </c>
      <c r="V242" s="93">
        <v>2</v>
      </c>
      <c r="W242" s="35">
        <f t="shared" si="4"/>
        <v>4</v>
      </c>
      <c r="X242" s="31">
        <v>3.3000000000000002E-2</v>
      </c>
      <c r="Y242" s="93" t="s">
        <v>900</v>
      </c>
      <c r="Z242" s="20" t="s">
        <v>530</v>
      </c>
      <c r="AA242" s="20" t="s">
        <v>530</v>
      </c>
      <c r="AB242" s="20" t="s">
        <v>530</v>
      </c>
      <c r="AC242" s="20" t="s">
        <v>530</v>
      </c>
      <c r="AD242" s="20" t="s">
        <v>530</v>
      </c>
      <c r="AE242" s="20" t="s">
        <v>530</v>
      </c>
      <c r="AF242" s="20" t="s">
        <v>530</v>
      </c>
      <c r="AG242" s="20" t="s">
        <v>530</v>
      </c>
      <c r="AH242" s="20" t="s">
        <v>530</v>
      </c>
      <c r="AI242" s="20" t="s">
        <v>530</v>
      </c>
      <c r="AJ242" s="20" t="s">
        <v>530</v>
      </c>
      <c r="AK242" s="20" t="s">
        <v>530</v>
      </c>
      <c r="AL242" s="20" t="s">
        <v>530</v>
      </c>
      <c r="AM242" s="20" t="s">
        <v>530</v>
      </c>
      <c r="AN242" s="20" t="s">
        <v>530</v>
      </c>
      <c r="AT242" s="93">
        <v>17.3</v>
      </c>
      <c r="AU242" s="93">
        <v>16.899999999999999</v>
      </c>
    </row>
    <row r="243" spans="1:47" x14ac:dyDescent="0.25">
      <c r="A243" s="117">
        <v>43042</v>
      </c>
      <c r="B243" s="20" t="s">
        <v>66</v>
      </c>
      <c r="C243" s="21">
        <v>0</v>
      </c>
      <c r="D243" s="21">
        <v>10</v>
      </c>
      <c r="E243">
        <v>6</v>
      </c>
      <c r="F243">
        <v>2</v>
      </c>
      <c r="G243" s="42" t="s">
        <v>197</v>
      </c>
      <c r="H243" s="115">
        <v>5.37</v>
      </c>
      <c r="I243" s="31">
        <v>0.02</v>
      </c>
      <c r="J243" s="27" t="s">
        <v>880</v>
      </c>
      <c r="K243" s="31">
        <v>1</v>
      </c>
      <c r="L243" s="31">
        <v>68</v>
      </c>
      <c r="M243" s="31">
        <v>659</v>
      </c>
      <c r="N243" s="31">
        <v>616</v>
      </c>
      <c r="O243" s="31">
        <v>133</v>
      </c>
      <c r="P243" s="31">
        <v>3.81</v>
      </c>
      <c r="Q243" s="31">
        <v>3.67</v>
      </c>
      <c r="R243" s="31">
        <v>0.2</v>
      </c>
      <c r="S243" s="93">
        <v>2</v>
      </c>
      <c r="T243" s="93">
        <v>2</v>
      </c>
      <c r="U243" s="93">
        <v>2</v>
      </c>
      <c r="V243" s="93">
        <v>3</v>
      </c>
      <c r="W243" s="35">
        <f t="shared" si="4"/>
        <v>5</v>
      </c>
      <c r="X243" s="31">
        <v>0.19600000000000001</v>
      </c>
      <c r="Y243" s="93">
        <v>3.5999999999999997E-2</v>
      </c>
      <c r="Z243" s="93">
        <v>11</v>
      </c>
      <c r="AA243" s="93">
        <v>0.93799999999999994</v>
      </c>
      <c r="AB243" s="93">
        <v>0.193</v>
      </c>
      <c r="AC243" s="93">
        <v>0.19</v>
      </c>
      <c r="AD243" s="93" t="s">
        <v>538</v>
      </c>
      <c r="AE243" s="93" t="s">
        <v>538</v>
      </c>
      <c r="AF243" s="93">
        <v>2.08</v>
      </c>
      <c r="AG243" s="93">
        <v>53.3</v>
      </c>
      <c r="AH243" s="93">
        <v>2.5</v>
      </c>
      <c r="AI243" s="93">
        <v>3.9</v>
      </c>
      <c r="AJ243" s="93">
        <v>2.0499999999999998</v>
      </c>
      <c r="AK243" s="93">
        <v>0.7</v>
      </c>
      <c r="AL243" s="93">
        <v>0.3</v>
      </c>
      <c r="AM243" s="93">
        <v>52.7</v>
      </c>
      <c r="AN243" s="93" t="s">
        <v>896</v>
      </c>
      <c r="AT243" s="93">
        <v>27.7</v>
      </c>
      <c r="AU243" s="93">
        <v>25.3</v>
      </c>
    </row>
    <row r="244" spans="1:47" x14ac:dyDescent="0.25">
      <c r="A244" s="117">
        <v>43042</v>
      </c>
      <c r="B244" s="20" t="s">
        <v>666</v>
      </c>
      <c r="C244" s="21">
        <v>10</v>
      </c>
      <c r="D244" s="21">
        <v>20</v>
      </c>
      <c r="E244">
        <v>6</v>
      </c>
      <c r="F244">
        <v>2</v>
      </c>
      <c r="G244" s="42" t="s">
        <v>197</v>
      </c>
      <c r="H244" s="109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93">
        <v>2</v>
      </c>
      <c r="T244" s="93">
        <v>2</v>
      </c>
      <c r="U244" s="93">
        <v>2</v>
      </c>
      <c r="V244" s="93">
        <v>2</v>
      </c>
      <c r="W244" s="35">
        <f t="shared" si="4"/>
        <v>4</v>
      </c>
      <c r="X244" s="31">
        <v>0.17199999999999999</v>
      </c>
      <c r="Y244" s="93">
        <v>3.2000000000000001E-2</v>
      </c>
      <c r="Z244" s="20" t="s">
        <v>530</v>
      </c>
      <c r="AA244" s="20" t="s">
        <v>530</v>
      </c>
      <c r="AB244" s="20" t="s">
        <v>530</v>
      </c>
      <c r="AC244" s="20" t="s">
        <v>530</v>
      </c>
      <c r="AD244" s="20" t="s">
        <v>530</v>
      </c>
      <c r="AE244" s="20" t="s">
        <v>530</v>
      </c>
      <c r="AF244" s="20" t="s">
        <v>530</v>
      </c>
      <c r="AG244" s="20" t="s">
        <v>530</v>
      </c>
      <c r="AH244" s="20" t="s">
        <v>530</v>
      </c>
      <c r="AI244" s="20" t="s">
        <v>530</v>
      </c>
      <c r="AJ244" s="20" t="s">
        <v>530</v>
      </c>
      <c r="AK244" s="20" t="s">
        <v>530</v>
      </c>
      <c r="AL244" s="20" t="s">
        <v>530</v>
      </c>
      <c r="AM244" s="20" t="s">
        <v>530</v>
      </c>
      <c r="AN244" s="20" t="s">
        <v>530</v>
      </c>
      <c r="AT244" s="93">
        <v>29.8</v>
      </c>
      <c r="AU244" s="93">
        <v>27.3</v>
      </c>
    </row>
    <row r="245" spans="1:47" x14ac:dyDescent="0.25">
      <c r="A245" s="117">
        <v>43042</v>
      </c>
      <c r="B245" s="20" t="s">
        <v>667</v>
      </c>
      <c r="C245" s="21">
        <v>20</v>
      </c>
      <c r="D245" s="21">
        <v>30</v>
      </c>
      <c r="E245">
        <v>6</v>
      </c>
      <c r="F245">
        <v>2</v>
      </c>
      <c r="G245" s="42" t="s">
        <v>197</v>
      </c>
      <c r="H245" s="109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93">
        <v>2</v>
      </c>
      <c r="T245" s="93">
        <v>2</v>
      </c>
      <c r="U245" s="93">
        <v>2</v>
      </c>
      <c r="V245" s="93">
        <v>2</v>
      </c>
      <c r="W245" s="35">
        <f t="shared" si="4"/>
        <v>4</v>
      </c>
      <c r="X245" s="31">
        <v>0.14299999999999999</v>
      </c>
      <c r="Y245" s="93">
        <v>2.4E-2</v>
      </c>
      <c r="Z245" s="20" t="s">
        <v>530</v>
      </c>
      <c r="AA245" s="20" t="s">
        <v>530</v>
      </c>
      <c r="AB245" s="20" t="s">
        <v>530</v>
      </c>
      <c r="AC245" s="20" t="s">
        <v>530</v>
      </c>
      <c r="AD245" s="20" t="s">
        <v>530</v>
      </c>
      <c r="AE245" s="20" t="s">
        <v>530</v>
      </c>
      <c r="AF245" s="20" t="s">
        <v>530</v>
      </c>
      <c r="AG245" s="20" t="s">
        <v>530</v>
      </c>
      <c r="AH245" s="20" t="s">
        <v>530</v>
      </c>
      <c r="AI245" s="20" t="s">
        <v>530</v>
      </c>
      <c r="AJ245" s="20" t="s">
        <v>530</v>
      </c>
      <c r="AK245" s="20" t="s">
        <v>530</v>
      </c>
      <c r="AL245" s="20" t="s">
        <v>530</v>
      </c>
      <c r="AM245" s="20" t="s">
        <v>530</v>
      </c>
      <c r="AN245" s="20" t="s">
        <v>530</v>
      </c>
      <c r="AT245" s="93">
        <v>30.3</v>
      </c>
      <c r="AU245" s="93">
        <v>27.8</v>
      </c>
    </row>
    <row r="246" spans="1:47" x14ac:dyDescent="0.25">
      <c r="A246" s="117">
        <v>43042</v>
      </c>
      <c r="B246" s="20" t="s">
        <v>668</v>
      </c>
      <c r="C246" s="21">
        <v>30</v>
      </c>
      <c r="D246" s="21">
        <v>60</v>
      </c>
      <c r="E246">
        <v>6</v>
      </c>
      <c r="F246">
        <v>2</v>
      </c>
      <c r="G246" s="42" t="s">
        <v>197</v>
      </c>
      <c r="H246" s="109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93">
        <v>2</v>
      </c>
      <c r="T246" s="93">
        <v>2</v>
      </c>
      <c r="U246" s="93">
        <v>2</v>
      </c>
      <c r="V246" s="93">
        <v>2</v>
      </c>
      <c r="W246" s="35">
        <f t="shared" si="4"/>
        <v>4</v>
      </c>
      <c r="X246" s="31">
        <v>5.6000000000000001E-2</v>
      </c>
      <c r="Y246" s="93" t="s">
        <v>900</v>
      </c>
      <c r="Z246" s="20" t="s">
        <v>530</v>
      </c>
      <c r="AA246" s="20" t="s">
        <v>530</v>
      </c>
      <c r="AB246" s="20" t="s">
        <v>530</v>
      </c>
      <c r="AC246" s="20" t="s">
        <v>530</v>
      </c>
      <c r="AD246" s="20" t="s">
        <v>530</v>
      </c>
      <c r="AE246" s="20" t="s">
        <v>530</v>
      </c>
      <c r="AF246" s="20" t="s">
        <v>530</v>
      </c>
      <c r="AG246" s="20" t="s">
        <v>530</v>
      </c>
      <c r="AH246" s="20" t="s">
        <v>530</v>
      </c>
      <c r="AI246" s="20" t="s">
        <v>530</v>
      </c>
      <c r="AJ246" s="20" t="s">
        <v>530</v>
      </c>
      <c r="AK246" s="20" t="s">
        <v>530</v>
      </c>
      <c r="AL246" s="20" t="s">
        <v>530</v>
      </c>
      <c r="AM246" s="20" t="s">
        <v>530</v>
      </c>
      <c r="AN246" s="20" t="s">
        <v>530</v>
      </c>
      <c r="AT246" s="93">
        <v>20.9</v>
      </c>
      <c r="AU246" s="93">
        <v>20.100000000000001</v>
      </c>
    </row>
    <row r="247" spans="1:47" x14ac:dyDescent="0.25">
      <c r="A247" s="117">
        <v>43042</v>
      </c>
      <c r="B247" s="20" t="s">
        <v>669</v>
      </c>
      <c r="C247" s="21">
        <v>60</v>
      </c>
      <c r="D247" s="21">
        <v>90</v>
      </c>
      <c r="E247">
        <v>6</v>
      </c>
      <c r="F247">
        <v>2</v>
      </c>
      <c r="G247" s="42" t="s">
        <v>197</v>
      </c>
      <c r="H247" s="109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93">
        <v>2</v>
      </c>
      <c r="T247" s="93">
        <v>2</v>
      </c>
      <c r="U247" s="93">
        <v>2</v>
      </c>
      <c r="V247" s="93">
        <v>2</v>
      </c>
      <c r="W247" s="35">
        <f t="shared" si="4"/>
        <v>4</v>
      </c>
      <c r="X247" s="31">
        <v>1.7999999999999999E-2</v>
      </c>
      <c r="Y247" s="93" t="s">
        <v>900</v>
      </c>
      <c r="Z247" s="20" t="s">
        <v>530</v>
      </c>
      <c r="AA247" s="20" t="s">
        <v>530</v>
      </c>
      <c r="AB247" s="20" t="s">
        <v>530</v>
      </c>
      <c r="AC247" s="20" t="s">
        <v>530</v>
      </c>
      <c r="AD247" s="20" t="s">
        <v>530</v>
      </c>
      <c r="AE247" s="20" t="s">
        <v>530</v>
      </c>
      <c r="AF247" s="20" t="s">
        <v>530</v>
      </c>
      <c r="AG247" s="20" t="s">
        <v>530</v>
      </c>
      <c r="AH247" s="20" t="s">
        <v>530</v>
      </c>
      <c r="AI247" s="20" t="s">
        <v>530</v>
      </c>
      <c r="AJ247" s="20" t="s">
        <v>530</v>
      </c>
      <c r="AK247" s="20" t="s">
        <v>530</v>
      </c>
      <c r="AL247" s="20" t="s">
        <v>530</v>
      </c>
      <c r="AM247" s="20" t="s">
        <v>530</v>
      </c>
      <c r="AN247" s="20" t="s">
        <v>530</v>
      </c>
      <c r="AT247" s="93">
        <v>19.2</v>
      </c>
      <c r="AU247" s="93">
        <v>18.7</v>
      </c>
    </row>
    <row r="248" spans="1:47" x14ac:dyDescent="0.25">
      <c r="A248" s="117">
        <v>43042</v>
      </c>
      <c r="B248" s="20" t="s">
        <v>66</v>
      </c>
      <c r="C248" s="21">
        <v>0</v>
      </c>
      <c r="D248" s="21">
        <v>10</v>
      </c>
      <c r="E248">
        <v>6</v>
      </c>
      <c r="F248">
        <v>3</v>
      </c>
      <c r="G248" s="42" t="s">
        <v>197</v>
      </c>
      <c r="H248" s="115">
        <v>5.39</v>
      </c>
      <c r="I248" s="31">
        <v>0.02</v>
      </c>
      <c r="J248" s="27" t="s">
        <v>880</v>
      </c>
      <c r="K248" s="27" t="s">
        <v>882</v>
      </c>
      <c r="L248" s="31">
        <v>47</v>
      </c>
      <c r="M248" s="31">
        <v>706</v>
      </c>
      <c r="N248" s="31">
        <v>673</v>
      </c>
      <c r="O248" s="31">
        <v>95</v>
      </c>
      <c r="P248" s="31">
        <v>3.95</v>
      </c>
      <c r="Q248" s="31">
        <v>4.1500000000000004</v>
      </c>
      <c r="R248" s="31">
        <v>0.2</v>
      </c>
      <c r="S248" s="93">
        <v>2</v>
      </c>
      <c r="T248" s="93">
        <v>2</v>
      </c>
      <c r="U248" s="93">
        <v>2</v>
      </c>
      <c r="V248" s="93">
        <v>3</v>
      </c>
      <c r="W248" s="35">
        <f t="shared" si="4"/>
        <v>5</v>
      </c>
      <c r="X248" s="31">
        <v>0.189</v>
      </c>
      <c r="Y248" s="93">
        <v>3.2000000000000001E-2</v>
      </c>
      <c r="Z248" s="93">
        <v>11</v>
      </c>
      <c r="AA248" s="93">
        <v>0.61899999999999999</v>
      </c>
      <c r="AB248" s="93">
        <v>0.159</v>
      </c>
      <c r="AC248" s="93">
        <v>0.21099999999999999</v>
      </c>
      <c r="AD248" s="93" t="s">
        <v>538</v>
      </c>
      <c r="AE248" s="93" t="s">
        <v>538</v>
      </c>
      <c r="AF248" s="93">
        <v>2.2200000000000002</v>
      </c>
      <c r="AG248" s="93">
        <v>59.4</v>
      </c>
      <c r="AH248" s="93">
        <v>2.67</v>
      </c>
      <c r="AI248" s="93">
        <v>3.74</v>
      </c>
      <c r="AJ248" s="93">
        <v>2.14</v>
      </c>
      <c r="AK248" s="93">
        <v>0.6</v>
      </c>
      <c r="AL248" s="93">
        <v>0.2</v>
      </c>
      <c r="AM248" s="93">
        <v>54.2</v>
      </c>
      <c r="AN248" s="93" t="s">
        <v>896</v>
      </c>
      <c r="AT248" s="93">
        <v>32.200000000000003</v>
      </c>
      <c r="AU248" s="93">
        <v>29.4</v>
      </c>
    </row>
    <row r="249" spans="1:47" x14ac:dyDescent="0.25">
      <c r="A249" s="117">
        <v>43042</v>
      </c>
      <c r="B249" s="20" t="s">
        <v>666</v>
      </c>
      <c r="C249" s="21">
        <v>10</v>
      </c>
      <c r="D249" s="21">
        <v>20</v>
      </c>
      <c r="E249">
        <v>6</v>
      </c>
      <c r="F249">
        <v>3</v>
      </c>
      <c r="G249" s="42" t="s">
        <v>197</v>
      </c>
      <c r="H249" s="109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93">
        <v>2</v>
      </c>
      <c r="T249" s="93">
        <v>2</v>
      </c>
      <c r="U249" s="93">
        <v>2</v>
      </c>
      <c r="V249" s="93">
        <v>2</v>
      </c>
      <c r="W249" s="35">
        <f t="shared" si="4"/>
        <v>4</v>
      </c>
      <c r="X249" s="31">
        <v>0.17299999999999999</v>
      </c>
      <c r="Y249" s="93">
        <v>0.03</v>
      </c>
      <c r="Z249" s="20" t="s">
        <v>530</v>
      </c>
      <c r="AA249" s="20" t="s">
        <v>530</v>
      </c>
      <c r="AB249" s="20" t="s">
        <v>530</v>
      </c>
      <c r="AC249" s="20" t="s">
        <v>530</v>
      </c>
      <c r="AD249" s="20" t="s">
        <v>530</v>
      </c>
      <c r="AE249" s="20" t="s">
        <v>530</v>
      </c>
      <c r="AF249" s="20" t="s">
        <v>530</v>
      </c>
      <c r="AG249" s="20" t="s">
        <v>530</v>
      </c>
      <c r="AH249" s="20" t="s">
        <v>530</v>
      </c>
      <c r="AI249" s="20" t="s">
        <v>530</v>
      </c>
      <c r="AJ249" s="20" t="s">
        <v>530</v>
      </c>
      <c r="AK249" s="20" t="s">
        <v>530</v>
      </c>
      <c r="AL249" s="20" t="s">
        <v>530</v>
      </c>
      <c r="AM249" s="20" t="s">
        <v>530</v>
      </c>
      <c r="AN249" s="20" t="s">
        <v>530</v>
      </c>
      <c r="AT249" s="93">
        <v>31.4</v>
      </c>
      <c r="AU249" s="93">
        <v>28.7</v>
      </c>
    </row>
    <row r="250" spans="1:47" x14ac:dyDescent="0.25">
      <c r="A250" s="117">
        <v>43042</v>
      </c>
      <c r="B250" s="20" t="s">
        <v>667</v>
      </c>
      <c r="C250" s="21">
        <v>20</v>
      </c>
      <c r="D250" s="21">
        <v>30</v>
      </c>
      <c r="E250">
        <v>6</v>
      </c>
      <c r="F250">
        <v>3</v>
      </c>
      <c r="G250" s="42" t="s">
        <v>197</v>
      </c>
      <c r="H250" s="109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93">
        <v>2</v>
      </c>
      <c r="T250" s="93">
        <v>2</v>
      </c>
      <c r="U250" s="93">
        <v>2</v>
      </c>
      <c r="V250" s="93">
        <v>2</v>
      </c>
      <c r="W250" s="35">
        <f t="shared" si="4"/>
        <v>4</v>
      </c>
      <c r="X250" s="31">
        <v>0.17899999999999999</v>
      </c>
      <c r="Y250" s="93">
        <v>2.9000000000000001E-2</v>
      </c>
      <c r="Z250" s="20" t="s">
        <v>530</v>
      </c>
      <c r="AA250" s="20" t="s">
        <v>530</v>
      </c>
      <c r="AB250" s="20" t="s">
        <v>530</v>
      </c>
      <c r="AC250" s="20" t="s">
        <v>530</v>
      </c>
      <c r="AD250" s="20" t="s">
        <v>530</v>
      </c>
      <c r="AE250" s="20" t="s">
        <v>530</v>
      </c>
      <c r="AF250" s="20" t="s">
        <v>530</v>
      </c>
      <c r="AG250" s="20" t="s">
        <v>530</v>
      </c>
      <c r="AH250" s="20" t="s">
        <v>530</v>
      </c>
      <c r="AI250" s="20" t="s">
        <v>530</v>
      </c>
      <c r="AJ250" s="20" t="s">
        <v>530</v>
      </c>
      <c r="AK250" s="20" t="s">
        <v>530</v>
      </c>
      <c r="AL250" s="20" t="s">
        <v>530</v>
      </c>
      <c r="AM250" s="20" t="s">
        <v>530</v>
      </c>
      <c r="AN250" s="20" t="s">
        <v>530</v>
      </c>
      <c r="AT250" s="93">
        <v>32.6</v>
      </c>
      <c r="AU250" s="93">
        <v>30</v>
      </c>
    </row>
    <row r="251" spans="1:47" x14ac:dyDescent="0.25">
      <c r="A251" s="117">
        <v>43042</v>
      </c>
      <c r="B251" s="20" t="s">
        <v>668</v>
      </c>
      <c r="C251" s="21">
        <v>30</v>
      </c>
      <c r="D251" s="21">
        <v>60</v>
      </c>
      <c r="E251">
        <v>6</v>
      </c>
      <c r="F251">
        <v>3</v>
      </c>
      <c r="G251" s="42" t="s">
        <v>197</v>
      </c>
      <c r="H251" s="109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93">
        <v>2</v>
      </c>
      <c r="T251" s="93">
        <v>2</v>
      </c>
      <c r="U251" s="93">
        <v>2</v>
      </c>
      <c r="V251" s="93">
        <v>2</v>
      </c>
      <c r="W251" s="35">
        <f t="shared" si="4"/>
        <v>4</v>
      </c>
      <c r="X251" s="31">
        <v>7.0000000000000007E-2</v>
      </c>
      <c r="Y251" s="93" t="s">
        <v>900</v>
      </c>
      <c r="Z251" s="20" t="s">
        <v>530</v>
      </c>
      <c r="AA251" s="20" t="s">
        <v>530</v>
      </c>
      <c r="AB251" s="20" t="s">
        <v>530</v>
      </c>
      <c r="AC251" s="20" t="s">
        <v>530</v>
      </c>
      <c r="AD251" s="20" t="s">
        <v>530</v>
      </c>
      <c r="AE251" s="20" t="s">
        <v>530</v>
      </c>
      <c r="AF251" s="20" t="s">
        <v>530</v>
      </c>
      <c r="AG251" s="20" t="s">
        <v>530</v>
      </c>
      <c r="AH251" s="20" t="s">
        <v>530</v>
      </c>
      <c r="AI251" s="20" t="s">
        <v>530</v>
      </c>
      <c r="AJ251" s="20" t="s">
        <v>530</v>
      </c>
      <c r="AK251" s="20" t="s">
        <v>530</v>
      </c>
      <c r="AL251" s="20" t="s">
        <v>530</v>
      </c>
      <c r="AM251" s="20" t="s">
        <v>530</v>
      </c>
      <c r="AN251" s="20" t="s">
        <v>530</v>
      </c>
      <c r="AT251" s="93">
        <v>26.5</v>
      </c>
      <c r="AU251" s="93">
        <v>25</v>
      </c>
    </row>
    <row r="252" spans="1:47" x14ac:dyDescent="0.25">
      <c r="A252" s="117">
        <v>43042</v>
      </c>
      <c r="B252" s="106" t="s">
        <v>669</v>
      </c>
      <c r="C252" s="21">
        <v>60</v>
      </c>
      <c r="D252" s="21">
        <v>90</v>
      </c>
      <c r="E252">
        <v>6</v>
      </c>
      <c r="F252">
        <v>3</v>
      </c>
      <c r="G252" s="42" t="s">
        <v>197</v>
      </c>
      <c r="H252" s="111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93">
        <v>2</v>
      </c>
      <c r="T252" s="93">
        <v>2</v>
      </c>
      <c r="U252" s="93">
        <v>2</v>
      </c>
      <c r="V252" s="93">
        <v>2</v>
      </c>
      <c r="W252" s="35">
        <f t="shared" si="4"/>
        <v>4</v>
      </c>
      <c r="X252" s="116">
        <v>2.1000000000000001E-2</v>
      </c>
      <c r="Y252" s="114" t="s">
        <v>900</v>
      </c>
      <c r="Z252" s="106" t="s">
        <v>530</v>
      </c>
      <c r="AA252" s="106" t="s">
        <v>530</v>
      </c>
      <c r="AB252" s="106" t="s">
        <v>530</v>
      </c>
      <c r="AC252" s="106" t="s">
        <v>530</v>
      </c>
      <c r="AD252" s="106" t="s">
        <v>530</v>
      </c>
      <c r="AE252" s="106" t="s">
        <v>530</v>
      </c>
      <c r="AF252" s="106" t="s">
        <v>530</v>
      </c>
      <c r="AG252" s="106" t="s">
        <v>530</v>
      </c>
      <c r="AH252" s="106" t="s">
        <v>530</v>
      </c>
      <c r="AI252" s="106" t="s">
        <v>530</v>
      </c>
      <c r="AJ252" s="106" t="s">
        <v>530</v>
      </c>
      <c r="AK252" s="106" t="s">
        <v>530</v>
      </c>
      <c r="AL252" s="106" t="s">
        <v>530</v>
      </c>
      <c r="AM252" s="106" t="s">
        <v>530</v>
      </c>
      <c r="AN252" s="106" t="s">
        <v>530</v>
      </c>
      <c r="AT252" s="114">
        <v>18.2</v>
      </c>
      <c r="AU252" s="114">
        <v>17.600000000000001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tabSelected="1" workbookViewId="0">
      <selection activeCell="N7" activeCellId="5" sqref="D7 F7 H7 J7 L7 N7"/>
    </sheetView>
  </sheetViews>
  <sheetFormatPr defaultRowHeight="15" x14ac:dyDescent="0.25"/>
  <cols>
    <col min="2" max="2" width="14.140625" customWidth="1"/>
    <col min="3" max="3" width="16.28515625" customWidth="1"/>
    <col min="4" max="5" width="10.5703125" customWidth="1"/>
    <col min="6" max="6" width="15" customWidth="1"/>
    <col min="7" max="7" width="12.85546875" customWidth="1"/>
    <col min="8" max="14" width="10.5703125" customWidth="1"/>
    <col min="15" max="15" width="4.5703125" customWidth="1"/>
    <col min="16" max="16" width="9.42578125" customWidth="1"/>
    <col min="17" max="17" width="7.42578125" customWidth="1"/>
    <col min="18" max="18" width="10.42578125" customWidth="1"/>
    <col min="19" max="19" width="7.42578125" customWidth="1"/>
    <col min="20" max="20" width="10.42578125" customWidth="1"/>
    <col min="21" max="21" width="7.42578125" customWidth="1"/>
    <col min="22" max="22" width="10.42578125" customWidth="1"/>
    <col min="23" max="23" width="7.42578125" customWidth="1"/>
    <col min="24" max="24" width="10.42578125" customWidth="1"/>
    <col min="25" max="25" width="14.42578125" customWidth="1"/>
    <col min="26" max="26" width="11.42578125" customWidth="1"/>
    <col min="27" max="27" width="14.42578125" customWidth="1"/>
    <col min="28" max="29" width="21.7109375" customWidth="1"/>
    <col min="30" max="30" width="23.42578125" customWidth="1"/>
    <col min="31" max="31" width="22.7109375" customWidth="1"/>
    <col min="32" max="32" width="26" customWidth="1"/>
    <col min="33" max="33" width="13.28515625" customWidth="1"/>
    <col min="34" max="34" width="10.140625" customWidth="1"/>
    <col min="35" max="35" width="11.85546875" customWidth="1"/>
    <col min="36" max="36" width="11.140625" customWidth="1"/>
    <col min="37" max="37" width="14.42578125" customWidth="1"/>
    <col min="38" max="39" width="10.140625" customWidth="1"/>
    <col min="40" max="40" width="11.85546875" customWidth="1"/>
    <col min="41" max="41" width="11.140625" customWidth="1"/>
    <col min="42" max="42" width="14.42578125" customWidth="1"/>
    <col min="43" max="44" width="10.140625" customWidth="1"/>
    <col min="45" max="45" width="11.85546875" customWidth="1"/>
    <col min="46" max="46" width="11.140625" customWidth="1"/>
    <col min="47" max="47" width="14.42578125" customWidth="1"/>
    <col min="48" max="49" width="10.140625" customWidth="1"/>
    <col min="50" max="50" width="11.85546875" customWidth="1"/>
    <col min="51" max="51" width="11.140625" customWidth="1"/>
    <col min="52" max="52" width="14.42578125" customWidth="1"/>
    <col min="53" max="54" width="10.140625" customWidth="1"/>
    <col min="55" max="55" width="11.85546875" customWidth="1"/>
    <col min="56" max="56" width="11.140625" customWidth="1"/>
    <col min="57" max="57" width="14.42578125" customWidth="1"/>
    <col min="58" max="59" width="10.140625" customWidth="1"/>
    <col min="60" max="60" width="11.85546875" customWidth="1"/>
    <col min="61" max="61" width="11.140625" customWidth="1"/>
    <col min="62" max="62" width="14.42578125" customWidth="1"/>
    <col min="63" max="64" width="10.140625" customWidth="1"/>
    <col min="65" max="65" width="11.85546875" customWidth="1"/>
    <col min="66" max="66" width="11.140625" customWidth="1"/>
    <col min="67" max="67" width="14.42578125" customWidth="1"/>
    <col min="68" max="69" width="10.140625" customWidth="1"/>
    <col min="70" max="70" width="11.85546875" customWidth="1"/>
    <col min="71" max="71" width="11.140625" customWidth="1"/>
    <col min="72" max="72" width="14.42578125" customWidth="1"/>
    <col min="73" max="74" width="10.140625" customWidth="1"/>
    <col min="75" max="75" width="11.85546875" customWidth="1"/>
    <col min="76" max="76" width="11.140625" customWidth="1"/>
    <col min="77" max="77" width="14.42578125" customWidth="1"/>
    <col min="78" max="79" width="10.140625" customWidth="1"/>
    <col min="80" max="80" width="11.85546875" customWidth="1"/>
    <col min="81" max="81" width="11.140625" customWidth="1"/>
    <col min="82" max="82" width="14.42578125" customWidth="1"/>
    <col min="83" max="84" width="10.140625" customWidth="1"/>
    <col min="85" max="85" width="11.85546875" customWidth="1"/>
    <col min="86" max="86" width="11.140625" customWidth="1"/>
    <col min="87" max="87" width="14.42578125" customWidth="1"/>
    <col min="88" max="89" width="10.140625" customWidth="1"/>
    <col min="90" max="90" width="11.85546875" customWidth="1"/>
    <col min="91" max="91" width="11.140625" customWidth="1"/>
    <col min="92" max="92" width="14.42578125" customWidth="1"/>
    <col min="93" max="94" width="10.140625" customWidth="1"/>
    <col min="95" max="95" width="11.85546875" customWidth="1"/>
    <col min="96" max="96" width="11.140625" customWidth="1"/>
    <col min="97" max="97" width="14.42578125" customWidth="1"/>
    <col min="98" max="99" width="21.42578125" customWidth="1"/>
    <col min="100" max="100" width="23.140625" customWidth="1"/>
    <col min="101" max="101" width="22.42578125" customWidth="1"/>
    <col min="102" max="102" width="25.7109375" customWidth="1"/>
    <col min="103" max="104" width="10.140625" customWidth="1"/>
    <col min="105" max="105" width="11.85546875" customWidth="1"/>
    <col min="106" max="106" width="11.140625" customWidth="1"/>
    <col min="107" max="108" width="14.28515625" customWidth="1"/>
    <col min="109" max="109" width="16" customWidth="1"/>
    <col min="110" max="110" width="15.28515625" customWidth="1"/>
    <col min="111" max="112" width="10.140625" customWidth="1"/>
    <col min="113" max="113" width="11.85546875" bestFit="1" customWidth="1"/>
    <col min="114" max="114" width="11.140625" bestFit="1" customWidth="1"/>
    <col min="115" max="116" width="14.28515625" customWidth="1"/>
    <col min="117" max="117" width="16" customWidth="1"/>
    <col min="118" max="118" width="15.28515625" customWidth="1"/>
    <col min="119" max="120" width="10.140625" customWidth="1"/>
    <col min="121" max="121" width="11.85546875" customWidth="1"/>
    <col min="122" max="122" width="11.140625" customWidth="1"/>
    <col min="123" max="124" width="14.28515625" customWidth="1"/>
    <col min="125" max="125" width="16" customWidth="1"/>
    <col min="126" max="126" width="15.28515625" customWidth="1"/>
    <col min="127" max="128" width="10.140625" customWidth="1"/>
    <col min="129" max="129" width="11.85546875" customWidth="1"/>
    <col min="130" max="130" width="11.140625" customWidth="1"/>
    <col min="131" max="132" width="14.28515625" customWidth="1"/>
    <col min="133" max="133" width="16" bestFit="1" customWidth="1"/>
    <col min="134" max="134" width="15.28515625" bestFit="1" customWidth="1"/>
    <col min="135" max="136" width="10.140625" customWidth="1"/>
    <col min="137" max="137" width="11.85546875" bestFit="1" customWidth="1"/>
    <col min="138" max="138" width="11.140625" customWidth="1"/>
    <col min="139" max="139" width="17" bestFit="1" customWidth="1"/>
    <col min="140" max="140" width="17" customWidth="1"/>
    <col min="141" max="141" width="18.85546875" customWidth="1"/>
    <col min="142" max="142" width="18.140625" customWidth="1"/>
    <col min="143" max="143" width="21.42578125" bestFit="1" customWidth="1"/>
    <col min="144" max="144" width="21.42578125" customWidth="1"/>
    <col min="145" max="145" width="23.140625" bestFit="1" customWidth="1"/>
    <col min="146" max="146" width="22.42578125" bestFit="1" customWidth="1"/>
    <col min="147" max="148" width="10.140625" customWidth="1"/>
    <col min="149" max="149" width="11.85546875" customWidth="1"/>
    <col min="150" max="151" width="17" bestFit="1" customWidth="1"/>
    <col min="152" max="152" width="18.85546875" bestFit="1" customWidth="1"/>
    <col min="153" max="154" width="14.28515625" bestFit="1" customWidth="1"/>
    <col min="155" max="155" width="16" customWidth="1"/>
    <col min="156" max="157" width="10.140625" customWidth="1"/>
    <col min="158" max="158" width="11.85546875" customWidth="1"/>
    <col min="159" max="160" width="17" bestFit="1" customWidth="1"/>
    <col min="161" max="161" width="18.85546875" customWidth="1"/>
    <col min="162" max="162" width="14.28515625" customWidth="1"/>
    <col min="163" max="163" width="14.28515625" bestFit="1" customWidth="1"/>
    <col min="164" max="164" width="16" bestFit="1" customWidth="1"/>
    <col min="165" max="166" width="10.140625" bestFit="1" customWidth="1"/>
    <col min="167" max="167" width="11.85546875" bestFit="1" customWidth="1"/>
    <col min="168" max="169" width="17" bestFit="1" customWidth="1"/>
    <col min="170" max="170" width="18.85546875" bestFit="1" customWidth="1"/>
    <col min="171" max="172" width="17" bestFit="1" customWidth="1"/>
    <col min="173" max="173" width="18.85546875" bestFit="1" customWidth="1"/>
    <col min="174" max="175" width="21.42578125" bestFit="1" customWidth="1"/>
    <col min="176" max="176" width="23.140625" bestFit="1" customWidth="1"/>
  </cols>
  <sheetData>
    <row r="3" spans="2:14" x14ac:dyDescent="0.25">
      <c r="C3" s="32" t="s">
        <v>903</v>
      </c>
    </row>
    <row r="4" spans="2:14" x14ac:dyDescent="0.25">
      <c r="C4" s="134">
        <v>1</v>
      </c>
      <c r="D4" s="134"/>
      <c r="E4" s="134">
        <v>2</v>
      </c>
      <c r="F4" s="134"/>
      <c r="G4" s="134">
        <v>3</v>
      </c>
      <c r="H4" s="134"/>
      <c r="I4" s="134">
        <v>4</v>
      </c>
      <c r="J4" s="134"/>
      <c r="K4" s="134">
        <v>5</v>
      </c>
      <c r="L4" s="134"/>
      <c r="M4" s="134">
        <v>6</v>
      </c>
      <c r="N4" s="134"/>
    </row>
    <row r="5" spans="2:14" s="136" customFormat="1" ht="45" x14ac:dyDescent="0.25">
      <c r="B5" s="135" t="s">
        <v>361</v>
      </c>
      <c r="C5" s="136" t="s">
        <v>901</v>
      </c>
      <c r="D5" s="136" t="s">
        <v>902</v>
      </c>
      <c r="E5" s="136" t="s">
        <v>901</v>
      </c>
      <c r="F5" s="136" t="s">
        <v>902</v>
      </c>
      <c r="G5" s="136" t="s">
        <v>901</v>
      </c>
      <c r="H5" s="136" t="s">
        <v>902</v>
      </c>
      <c r="I5" s="136" t="s">
        <v>901</v>
      </c>
      <c r="J5" s="136" t="s">
        <v>902</v>
      </c>
      <c r="K5" s="136" t="s">
        <v>901</v>
      </c>
      <c r="L5" s="136" t="s">
        <v>902</v>
      </c>
      <c r="M5" s="136" t="s">
        <v>901</v>
      </c>
      <c r="N5" s="136" t="s">
        <v>902</v>
      </c>
    </row>
    <row r="6" spans="2:14" x14ac:dyDescent="0.25">
      <c r="B6" s="94">
        <v>42969</v>
      </c>
      <c r="C6" s="36">
        <v>2</v>
      </c>
      <c r="D6" s="36">
        <v>3</v>
      </c>
      <c r="E6" s="36">
        <v>2.5</v>
      </c>
      <c r="F6" s="36">
        <v>2</v>
      </c>
      <c r="G6" s="36">
        <v>2</v>
      </c>
      <c r="H6" s="36">
        <v>2</v>
      </c>
      <c r="I6" s="36">
        <v>2.5</v>
      </c>
      <c r="J6" s="36">
        <v>2</v>
      </c>
      <c r="K6" s="36">
        <v>2</v>
      </c>
      <c r="L6" s="36">
        <v>2</v>
      </c>
      <c r="M6" s="36">
        <v>2</v>
      </c>
      <c r="N6" s="36">
        <v>2</v>
      </c>
    </row>
    <row r="7" spans="2:14" x14ac:dyDescent="0.25">
      <c r="B7" s="133" t="s">
        <v>65</v>
      </c>
      <c r="C7" s="82">
        <v>2</v>
      </c>
      <c r="D7" s="82">
        <v>3</v>
      </c>
      <c r="E7" s="82">
        <v>2.5</v>
      </c>
      <c r="F7" s="82">
        <v>2</v>
      </c>
      <c r="G7" s="82">
        <v>2</v>
      </c>
      <c r="H7" s="82">
        <v>2</v>
      </c>
      <c r="I7" s="82">
        <v>2.5</v>
      </c>
      <c r="J7" s="82">
        <v>2</v>
      </c>
      <c r="K7" s="82">
        <v>2</v>
      </c>
      <c r="L7" s="82">
        <v>2</v>
      </c>
      <c r="M7" s="82">
        <v>2</v>
      </c>
      <c r="N7" s="82">
        <v>2</v>
      </c>
    </row>
    <row r="8" spans="2:14" x14ac:dyDescent="0.25">
      <c r="B8" s="94">
        <v>43042</v>
      </c>
      <c r="C8" s="36">
        <v>10</v>
      </c>
      <c r="D8" s="36">
        <v>2.5</v>
      </c>
      <c r="E8" s="36">
        <v>13</v>
      </c>
      <c r="F8" s="36">
        <v>2</v>
      </c>
      <c r="G8" s="36">
        <v>8</v>
      </c>
      <c r="H8" s="36">
        <v>2</v>
      </c>
      <c r="I8" s="36">
        <v>8.5</v>
      </c>
      <c r="J8" s="36">
        <v>2</v>
      </c>
      <c r="K8" s="36">
        <v>10</v>
      </c>
      <c r="L8" s="36">
        <v>2.5</v>
      </c>
      <c r="M8" s="36">
        <v>7.5</v>
      </c>
      <c r="N8" s="3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10" sqref="C10"/>
    </sheetView>
  </sheetViews>
  <sheetFormatPr defaultRowHeight="15" x14ac:dyDescent="0.25"/>
  <cols>
    <col min="1" max="1" width="11.7109375" bestFit="1" customWidth="1"/>
    <col min="2" max="2" width="11.85546875" bestFit="1" customWidth="1"/>
    <col min="3" max="3" width="11.7109375" bestFit="1" customWidth="1"/>
    <col min="4" max="4" width="11.28515625" bestFit="1" customWidth="1"/>
    <col min="5" max="5" width="11.7109375" bestFit="1" customWidth="1"/>
    <col min="6" max="6" width="11.7109375" customWidth="1"/>
    <col min="7" max="7" width="11.7109375" bestFit="1" customWidth="1"/>
    <col min="8" max="8" width="11.28515625" bestFit="1" customWidth="1"/>
    <col min="9" max="9" width="11.7109375" bestFit="1" customWidth="1"/>
    <col min="10" max="10" width="11.7109375" customWidth="1"/>
    <col min="11" max="11" width="11.7109375" bestFit="1" customWidth="1"/>
    <col min="12" max="12" width="11.28515625" bestFit="1" customWidth="1"/>
    <col min="13" max="13" width="11.7109375" bestFit="1" customWidth="1"/>
    <col min="14" max="14" width="11.7109375" customWidth="1"/>
    <col min="15" max="15" width="11.7109375" bestFit="1" customWidth="1"/>
    <col min="16" max="16" width="11.28515625" bestFit="1" customWidth="1"/>
    <col min="17" max="17" width="11.7109375" bestFit="1" customWidth="1"/>
    <col min="18" max="18" width="11.7109375" customWidth="1"/>
    <col min="19" max="19" width="11.7109375" bestFit="1" customWidth="1"/>
    <col min="20" max="20" width="11.28515625" bestFit="1" customWidth="1"/>
    <col min="21" max="21" width="11.7109375" bestFit="1" customWidth="1"/>
    <col min="22" max="22" width="11.7109375" customWidth="1"/>
    <col min="23" max="23" width="11.7109375" bestFit="1" customWidth="1"/>
    <col min="24" max="24" width="11.28515625" bestFit="1" customWidth="1"/>
    <col min="25" max="25" width="11.7109375" bestFit="1" customWidth="1"/>
    <col min="26" max="26" width="11.42578125" bestFit="1" customWidth="1"/>
  </cols>
  <sheetData>
    <row r="2" spans="1:6" x14ac:dyDescent="0.25">
      <c r="B2" s="44"/>
      <c r="C2" s="125"/>
      <c r="D2" s="125"/>
      <c r="E2" s="125"/>
      <c r="F2" s="125"/>
    </row>
    <row r="3" spans="1:6" x14ac:dyDescent="0.25">
      <c r="B3" s="60" t="s">
        <v>462</v>
      </c>
      <c r="C3" s="55">
        <v>42723</v>
      </c>
      <c r="D3" s="55">
        <v>42738</v>
      </c>
      <c r="E3" s="55">
        <v>42780</v>
      </c>
      <c r="F3" s="55">
        <v>42898</v>
      </c>
    </row>
    <row r="4" spans="1:6" x14ac:dyDescent="0.25">
      <c r="A4" s="126" t="s">
        <v>618</v>
      </c>
      <c r="B4" s="47" t="s">
        <v>66</v>
      </c>
      <c r="C4" s="61">
        <v>11</v>
      </c>
      <c r="D4" s="61">
        <v>28.333333333333332</v>
      </c>
      <c r="E4" s="61">
        <v>5.833333333333333</v>
      </c>
      <c r="F4" s="83"/>
    </row>
    <row r="5" spans="1:6" x14ac:dyDescent="0.25">
      <c r="A5" s="127"/>
      <c r="B5" s="37" t="s">
        <v>67</v>
      </c>
      <c r="C5" s="62">
        <v>7.666666666666667</v>
      </c>
      <c r="D5" s="62">
        <v>16.666666666666668</v>
      </c>
      <c r="E5" s="62">
        <v>5.333333333333333</v>
      </c>
    </row>
    <row r="6" spans="1:6" x14ac:dyDescent="0.25">
      <c r="A6" s="127"/>
      <c r="B6" s="37" t="s">
        <v>616</v>
      </c>
      <c r="C6" s="62">
        <v>13</v>
      </c>
      <c r="D6" s="62">
        <v>31</v>
      </c>
      <c r="E6" s="62">
        <v>7.5</v>
      </c>
      <c r="F6" s="36">
        <v>6</v>
      </c>
    </row>
    <row r="7" spans="1:6" x14ac:dyDescent="0.25">
      <c r="A7" s="128"/>
      <c r="B7" s="50" t="s">
        <v>617</v>
      </c>
      <c r="C7" s="63">
        <v>19.5</v>
      </c>
      <c r="D7" s="63">
        <v>18.5</v>
      </c>
      <c r="E7" s="63">
        <v>11.5</v>
      </c>
      <c r="F7" s="36">
        <v>4</v>
      </c>
    </row>
    <row r="8" spans="1:6" x14ac:dyDescent="0.25">
      <c r="A8" s="126" t="s">
        <v>619</v>
      </c>
      <c r="B8" s="47" t="s">
        <v>66</v>
      </c>
      <c r="C8" s="61">
        <v>9.8333333333333339</v>
      </c>
      <c r="D8" s="61">
        <v>67.67</v>
      </c>
      <c r="E8" s="61">
        <v>4.833333333333333</v>
      </c>
      <c r="F8" s="61"/>
    </row>
    <row r="9" spans="1:6" x14ac:dyDescent="0.25">
      <c r="A9" s="127"/>
      <c r="B9" s="37" t="s">
        <v>67</v>
      </c>
      <c r="C9" s="62">
        <v>7.166666666666667</v>
      </c>
      <c r="D9" s="62">
        <v>33.666666666666664</v>
      </c>
      <c r="E9" s="62">
        <v>2.3333333333333335</v>
      </c>
      <c r="F9" s="62"/>
    </row>
    <row r="10" spans="1:6" x14ac:dyDescent="0.25">
      <c r="A10" s="127"/>
      <c r="B10" s="37" t="s">
        <v>616</v>
      </c>
      <c r="C10" s="62">
        <v>9</v>
      </c>
      <c r="D10" s="62">
        <v>13</v>
      </c>
      <c r="E10" s="62">
        <v>7.5</v>
      </c>
      <c r="F10" s="62">
        <v>4</v>
      </c>
    </row>
    <row r="11" spans="1:6" x14ac:dyDescent="0.25">
      <c r="A11" s="128"/>
      <c r="B11" s="50" t="s">
        <v>617</v>
      </c>
      <c r="C11" s="63">
        <v>6.5</v>
      </c>
      <c r="D11" s="63">
        <v>17.5</v>
      </c>
      <c r="E11" s="63">
        <v>7.5</v>
      </c>
      <c r="F11" s="63">
        <v>5</v>
      </c>
    </row>
    <row r="12" spans="1:6" x14ac:dyDescent="0.25">
      <c r="A12" s="126" t="s">
        <v>620</v>
      </c>
      <c r="B12" s="47" t="s">
        <v>66</v>
      </c>
      <c r="C12" s="61">
        <v>4.833333333333333</v>
      </c>
      <c r="D12" s="61">
        <v>25.666666666666668</v>
      </c>
      <c r="E12" s="61">
        <v>3.8333333333333335</v>
      </c>
      <c r="F12" s="61"/>
    </row>
    <row r="13" spans="1:6" x14ac:dyDescent="0.25">
      <c r="A13" s="127"/>
      <c r="B13" s="37" t="s">
        <v>67</v>
      </c>
      <c r="C13" s="62">
        <v>3.5</v>
      </c>
      <c r="D13" s="62">
        <v>15.333333333333334</v>
      </c>
      <c r="E13" s="62">
        <v>3.5</v>
      </c>
      <c r="F13" s="62"/>
    </row>
    <row r="14" spans="1:6" x14ac:dyDescent="0.25">
      <c r="A14" s="127"/>
      <c r="B14" s="37" t="s">
        <v>616</v>
      </c>
      <c r="C14" s="62">
        <v>6.5</v>
      </c>
      <c r="D14" s="62">
        <v>8</v>
      </c>
      <c r="E14" s="62">
        <v>7.5</v>
      </c>
      <c r="F14" s="62">
        <v>4</v>
      </c>
    </row>
    <row r="15" spans="1:6" x14ac:dyDescent="0.25">
      <c r="A15" s="128"/>
      <c r="B15" s="50" t="s">
        <v>617</v>
      </c>
      <c r="C15" s="63">
        <v>10.5</v>
      </c>
      <c r="D15" s="63">
        <v>9.5</v>
      </c>
      <c r="E15" s="63">
        <v>7.5</v>
      </c>
      <c r="F15" s="63">
        <v>4</v>
      </c>
    </row>
    <row r="16" spans="1:6" x14ac:dyDescent="0.25">
      <c r="A16" s="126" t="s">
        <v>621</v>
      </c>
      <c r="B16" s="47" t="s">
        <v>66</v>
      </c>
      <c r="C16" s="61">
        <v>5.833333333333333</v>
      </c>
      <c r="D16" s="61">
        <v>8.8333333333333339</v>
      </c>
      <c r="E16" s="61">
        <v>6.333333333333333</v>
      </c>
      <c r="F16" s="61"/>
    </row>
    <row r="17" spans="1:6" x14ac:dyDescent="0.25">
      <c r="A17" s="127"/>
      <c r="B17" s="37" t="s">
        <v>67</v>
      </c>
      <c r="C17" s="62">
        <v>7</v>
      </c>
      <c r="D17" s="62">
        <v>5.666666666666667</v>
      </c>
      <c r="E17" s="62">
        <v>3.5</v>
      </c>
      <c r="F17" s="62"/>
    </row>
    <row r="18" spans="1:6" x14ac:dyDescent="0.25">
      <c r="A18" s="127"/>
      <c r="B18" s="37" t="s">
        <v>616</v>
      </c>
      <c r="C18" s="62">
        <v>8.5</v>
      </c>
      <c r="D18" s="62">
        <v>8.5</v>
      </c>
      <c r="E18" s="62">
        <v>7.5</v>
      </c>
      <c r="F18" s="62">
        <v>4</v>
      </c>
    </row>
    <row r="19" spans="1:6" x14ac:dyDescent="0.25">
      <c r="A19" s="128"/>
      <c r="B19" s="50" t="s">
        <v>617</v>
      </c>
      <c r="C19" s="63">
        <v>10.5</v>
      </c>
      <c r="D19" s="63">
        <v>15.5</v>
      </c>
      <c r="E19" s="63">
        <v>8.5</v>
      </c>
      <c r="F19" s="63">
        <v>5</v>
      </c>
    </row>
    <row r="20" spans="1:6" x14ac:dyDescent="0.25">
      <c r="A20" s="126" t="s">
        <v>622</v>
      </c>
      <c r="B20" s="47" t="s">
        <v>66</v>
      </c>
      <c r="C20" s="61"/>
      <c r="D20" s="61">
        <v>5</v>
      </c>
      <c r="E20" s="61">
        <v>4.166666666666667</v>
      </c>
      <c r="F20" s="61"/>
    </row>
    <row r="21" spans="1:6" x14ac:dyDescent="0.25">
      <c r="A21" s="127"/>
      <c r="B21" s="37" t="s">
        <v>67</v>
      </c>
      <c r="C21" s="62"/>
      <c r="D21" s="62">
        <v>4.666666666666667</v>
      </c>
      <c r="E21" s="62">
        <v>3.1666666666666665</v>
      </c>
      <c r="F21" s="62"/>
    </row>
    <row r="22" spans="1:6" x14ac:dyDescent="0.25">
      <c r="A22" s="127"/>
      <c r="B22" s="37" t="s">
        <v>616</v>
      </c>
      <c r="C22" s="62">
        <v>6.5</v>
      </c>
      <c r="D22" s="62">
        <v>4.5</v>
      </c>
      <c r="E22" s="62">
        <v>7.5</v>
      </c>
      <c r="F22" s="62">
        <v>4</v>
      </c>
    </row>
    <row r="23" spans="1:6" x14ac:dyDescent="0.25">
      <c r="A23" s="128"/>
      <c r="B23" s="50" t="s">
        <v>617</v>
      </c>
      <c r="C23" s="63">
        <v>9.5</v>
      </c>
      <c r="D23" s="63">
        <v>9.5</v>
      </c>
      <c r="E23" s="63">
        <v>6.5</v>
      </c>
      <c r="F23" s="63">
        <v>4</v>
      </c>
    </row>
    <row r="24" spans="1:6" x14ac:dyDescent="0.25">
      <c r="A24" s="126" t="s">
        <v>623</v>
      </c>
      <c r="B24" s="47" t="s">
        <v>66</v>
      </c>
      <c r="C24" s="61">
        <v>4.833333333333333</v>
      </c>
      <c r="D24" s="61">
        <v>9</v>
      </c>
      <c r="E24" s="61">
        <v>3.8333333333333335</v>
      </c>
      <c r="F24" s="61"/>
    </row>
    <row r="25" spans="1:6" x14ac:dyDescent="0.25">
      <c r="A25" s="127"/>
      <c r="B25" s="37" t="s">
        <v>67</v>
      </c>
      <c r="C25" s="62">
        <v>3.8333333333333335</v>
      </c>
      <c r="D25" s="62">
        <v>5.5</v>
      </c>
      <c r="E25" s="62">
        <v>2.6666666666666665</v>
      </c>
      <c r="F25" s="62"/>
    </row>
    <row r="26" spans="1:6" x14ac:dyDescent="0.25">
      <c r="A26" s="127"/>
      <c r="B26" s="37" t="s">
        <v>616</v>
      </c>
      <c r="C26" s="62">
        <v>8.5</v>
      </c>
      <c r="D26" s="62">
        <v>120</v>
      </c>
      <c r="E26" s="62">
        <v>4.5</v>
      </c>
      <c r="F26" s="62">
        <v>4</v>
      </c>
    </row>
    <row r="27" spans="1:6" x14ac:dyDescent="0.25">
      <c r="A27" s="128"/>
      <c r="B27" s="50" t="s">
        <v>617</v>
      </c>
      <c r="C27" s="63">
        <v>11.5</v>
      </c>
      <c r="D27" s="63">
        <v>12.5</v>
      </c>
      <c r="E27" s="63">
        <v>10.5</v>
      </c>
      <c r="F27" s="63">
        <v>4</v>
      </c>
    </row>
  </sheetData>
  <mergeCells count="7">
    <mergeCell ref="C2:F2"/>
    <mergeCell ref="A24:A27"/>
    <mergeCell ref="A4:A7"/>
    <mergeCell ref="A8:A11"/>
    <mergeCell ref="A12:A15"/>
    <mergeCell ref="A16:A19"/>
    <mergeCell ref="A20:A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7" workbookViewId="0">
      <selection activeCell="F9" sqref="F9:F11"/>
    </sheetView>
  </sheetViews>
  <sheetFormatPr defaultRowHeight="15" x14ac:dyDescent="0.25"/>
  <cols>
    <col min="1" max="2" width="13.28515625" bestFit="1" customWidth="1"/>
    <col min="3" max="3" width="11.7109375" bestFit="1" customWidth="1"/>
    <col min="4" max="4" width="11.28515625" bestFit="1" customWidth="1"/>
    <col min="5" max="5" width="11.7109375" bestFit="1" customWidth="1"/>
    <col min="6" max="7" width="12" bestFit="1" customWidth="1"/>
    <col min="8" max="8" width="11.42578125" customWidth="1"/>
  </cols>
  <sheetData>
    <row r="1" spans="1:8" x14ac:dyDescent="0.25">
      <c r="B1" s="45" t="s">
        <v>361</v>
      </c>
      <c r="C1" s="46">
        <v>42723</v>
      </c>
      <c r="D1" s="46">
        <v>42738</v>
      </c>
      <c r="E1" s="46">
        <v>42780</v>
      </c>
      <c r="F1" s="119">
        <v>43042</v>
      </c>
      <c r="G1" s="55"/>
      <c r="H1" s="55"/>
    </row>
    <row r="2" spans="1:8" x14ac:dyDescent="0.25">
      <c r="B2" s="54"/>
      <c r="C2" s="46">
        <v>42723</v>
      </c>
      <c r="D2" s="46">
        <v>42738</v>
      </c>
      <c r="E2" s="46">
        <v>42780</v>
      </c>
      <c r="F2" s="119">
        <v>43042</v>
      </c>
      <c r="G2" s="55"/>
      <c r="H2" s="55"/>
    </row>
    <row r="3" spans="1:8" x14ac:dyDescent="0.25">
      <c r="C3" s="55">
        <v>42723</v>
      </c>
      <c r="D3" s="55">
        <v>42738</v>
      </c>
      <c r="E3" s="55">
        <v>42780</v>
      </c>
      <c r="F3" s="119">
        <v>43042</v>
      </c>
      <c r="G3" s="55"/>
      <c r="H3" s="55"/>
    </row>
    <row r="4" spans="1:8" x14ac:dyDescent="0.25">
      <c r="A4" s="131" t="s">
        <v>625</v>
      </c>
      <c r="B4" s="131"/>
      <c r="C4" s="131"/>
      <c r="D4" s="131"/>
      <c r="E4" s="131"/>
      <c r="F4" s="131"/>
      <c r="G4" s="105"/>
      <c r="H4" s="118"/>
    </row>
    <row r="5" spans="1:8" x14ac:dyDescent="0.25">
      <c r="A5" s="13" t="s">
        <v>462</v>
      </c>
      <c r="B5" s="13" t="s">
        <v>624</v>
      </c>
      <c r="C5" s="56">
        <v>42723</v>
      </c>
      <c r="D5" s="56">
        <v>42738</v>
      </c>
      <c r="E5" s="56">
        <v>42780</v>
      </c>
      <c r="F5" s="119">
        <v>43042</v>
      </c>
      <c r="H5" s="82"/>
    </row>
    <row r="6" spans="1:8" x14ac:dyDescent="0.25">
      <c r="A6" s="129" t="s">
        <v>66</v>
      </c>
      <c r="B6" s="53">
        <v>1</v>
      </c>
      <c r="C6" s="58">
        <v>10</v>
      </c>
      <c r="D6" s="58">
        <v>16</v>
      </c>
      <c r="E6" s="82">
        <v>8</v>
      </c>
      <c r="F6" s="88">
        <v>6</v>
      </c>
      <c r="H6" s="88"/>
    </row>
    <row r="7" spans="1:8" x14ac:dyDescent="0.25">
      <c r="A7" s="129"/>
      <c r="B7" s="53">
        <v>2</v>
      </c>
      <c r="C7" s="58">
        <v>10</v>
      </c>
      <c r="D7" s="58">
        <v>55</v>
      </c>
      <c r="E7" s="82">
        <v>7</v>
      </c>
      <c r="F7" s="88">
        <v>7</v>
      </c>
      <c r="H7" s="82"/>
    </row>
    <row r="8" spans="1:8" x14ac:dyDescent="0.25">
      <c r="A8" s="129"/>
      <c r="B8" s="53">
        <v>3</v>
      </c>
      <c r="C8" s="58">
        <v>13</v>
      </c>
      <c r="D8" s="58">
        <v>14</v>
      </c>
      <c r="E8" s="82">
        <v>7</v>
      </c>
      <c r="F8" s="88">
        <v>6</v>
      </c>
      <c r="H8" s="88"/>
    </row>
    <row r="9" spans="1:8" x14ac:dyDescent="0.25">
      <c r="A9" s="129" t="s">
        <v>67</v>
      </c>
      <c r="B9" s="53">
        <v>1</v>
      </c>
      <c r="C9" s="58">
        <v>8</v>
      </c>
      <c r="D9" s="58">
        <v>12</v>
      </c>
      <c r="E9" s="82">
        <v>6</v>
      </c>
      <c r="F9" s="88">
        <v>7</v>
      </c>
      <c r="H9" s="82"/>
    </row>
    <row r="10" spans="1:8" x14ac:dyDescent="0.25">
      <c r="A10" s="129"/>
      <c r="B10" s="53">
        <v>2</v>
      </c>
      <c r="C10" s="58">
        <v>6</v>
      </c>
      <c r="D10" s="58">
        <v>25</v>
      </c>
      <c r="E10" s="82">
        <v>6</v>
      </c>
      <c r="F10" s="88">
        <v>5</v>
      </c>
      <c r="H10" s="121"/>
    </row>
    <row r="11" spans="1:8" x14ac:dyDescent="0.25">
      <c r="A11" s="129"/>
      <c r="B11" s="53">
        <v>3</v>
      </c>
      <c r="C11" s="58">
        <v>9</v>
      </c>
      <c r="D11" s="58">
        <v>13</v>
      </c>
      <c r="E11" s="82">
        <v>7</v>
      </c>
      <c r="F11" s="122">
        <v>5</v>
      </c>
      <c r="H11" s="88"/>
    </row>
    <row r="12" spans="1:8" x14ac:dyDescent="0.25">
      <c r="A12" s="59" t="s">
        <v>616</v>
      </c>
      <c r="B12" s="57" t="s">
        <v>194</v>
      </c>
      <c r="C12" s="58">
        <v>13</v>
      </c>
      <c r="D12" s="82">
        <v>31</v>
      </c>
      <c r="E12" s="82">
        <v>9</v>
      </c>
      <c r="F12" s="82">
        <v>11</v>
      </c>
      <c r="H12" s="82"/>
    </row>
    <row r="13" spans="1:8" x14ac:dyDescent="0.25">
      <c r="A13" s="59" t="s">
        <v>617</v>
      </c>
      <c r="B13" s="57" t="s">
        <v>194</v>
      </c>
      <c r="C13" s="82">
        <v>21</v>
      </c>
      <c r="D13" s="82">
        <v>20</v>
      </c>
      <c r="E13" s="82">
        <v>13</v>
      </c>
      <c r="F13" s="82">
        <v>14</v>
      </c>
      <c r="H13" s="88"/>
    </row>
    <row r="14" spans="1:8" x14ac:dyDescent="0.25">
      <c r="A14" s="130" t="s">
        <v>630</v>
      </c>
      <c r="B14" s="130"/>
      <c r="C14" s="130"/>
      <c r="D14" s="130"/>
      <c r="E14" s="130"/>
      <c r="F14" s="130"/>
      <c r="G14" s="86"/>
      <c r="H14" s="82"/>
    </row>
    <row r="15" spans="1:8" x14ac:dyDescent="0.25">
      <c r="A15" s="129" t="s">
        <v>66</v>
      </c>
      <c r="B15" s="53">
        <v>1</v>
      </c>
      <c r="C15" s="58">
        <v>11</v>
      </c>
      <c r="D15" s="58">
        <v>70</v>
      </c>
      <c r="E15" s="82">
        <v>5</v>
      </c>
      <c r="F15" s="88">
        <v>5</v>
      </c>
      <c r="H15" s="88"/>
    </row>
    <row r="16" spans="1:8" x14ac:dyDescent="0.25">
      <c r="A16" s="129"/>
      <c r="B16" s="53">
        <v>2</v>
      </c>
      <c r="C16" s="58">
        <v>8</v>
      </c>
      <c r="D16" s="58">
        <v>12</v>
      </c>
      <c r="E16" s="82">
        <v>6</v>
      </c>
      <c r="F16" s="88">
        <v>6</v>
      </c>
      <c r="H16" s="82"/>
    </row>
    <row r="17" spans="1:8" x14ac:dyDescent="0.25">
      <c r="A17" s="129"/>
      <c r="B17" s="53">
        <v>3</v>
      </c>
      <c r="C17" s="82">
        <v>12</v>
      </c>
      <c r="D17" s="58">
        <v>121</v>
      </c>
      <c r="E17" s="82">
        <v>8</v>
      </c>
      <c r="F17" s="88">
        <v>8</v>
      </c>
      <c r="H17" s="121"/>
    </row>
    <row r="18" spans="1:8" x14ac:dyDescent="0.25">
      <c r="A18" s="129" t="s">
        <v>67</v>
      </c>
      <c r="B18" s="53">
        <v>1</v>
      </c>
      <c r="C18" s="58">
        <v>9</v>
      </c>
      <c r="D18" s="58">
        <v>19</v>
      </c>
      <c r="E18" s="82">
        <v>4</v>
      </c>
      <c r="F18" s="122">
        <v>4</v>
      </c>
      <c r="H18" s="88"/>
    </row>
    <row r="19" spans="1:8" x14ac:dyDescent="0.25">
      <c r="A19" s="129"/>
      <c r="B19" s="53">
        <v>2</v>
      </c>
      <c r="C19" s="82">
        <v>6</v>
      </c>
      <c r="D19" s="58">
        <v>9</v>
      </c>
      <c r="E19" s="82">
        <v>4</v>
      </c>
      <c r="F19" s="88">
        <v>4.5</v>
      </c>
      <c r="H19" s="82"/>
    </row>
    <row r="20" spans="1:8" x14ac:dyDescent="0.25">
      <c r="A20" s="129"/>
      <c r="B20" s="53">
        <v>3</v>
      </c>
      <c r="C20" s="82">
        <v>8</v>
      </c>
      <c r="D20" s="58">
        <v>73</v>
      </c>
      <c r="E20" s="82">
        <v>5</v>
      </c>
      <c r="F20" s="88">
        <v>6.5</v>
      </c>
      <c r="H20" s="88"/>
    </row>
    <row r="21" spans="1:8" x14ac:dyDescent="0.25">
      <c r="A21" s="59" t="s">
        <v>616</v>
      </c>
      <c r="B21" s="57" t="s">
        <v>194</v>
      </c>
      <c r="C21" s="58">
        <v>9</v>
      </c>
      <c r="D21" s="58">
        <v>13</v>
      </c>
      <c r="E21" s="82">
        <v>9</v>
      </c>
      <c r="F21" s="82">
        <v>8</v>
      </c>
      <c r="H21" s="82"/>
    </row>
    <row r="22" spans="1:8" x14ac:dyDescent="0.25">
      <c r="A22" s="59" t="s">
        <v>617</v>
      </c>
      <c r="B22" s="57" t="s">
        <v>194</v>
      </c>
      <c r="C22" s="82">
        <v>8</v>
      </c>
      <c r="D22" s="82">
        <v>19</v>
      </c>
      <c r="E22" s="82">
        <v>9</v>
      </c>
      <c r="F22" s="82">
        <v>22</v>
      </c>
      <c r="H22" s="88"/>
    </row>
    <row r="23" spans="1:8" x14ac:dyDescent="0.25">
      <c r="A23" s="130" t="s">
        <v>626</v>
      </c>
      <c r="B23" s="130"/>
      <c r="C23" s="130"/>
      <c r="D23" s="130"/>
      <c r="E23" s="130"/>
      <c r="F23" s="130"/>
      <c r="G23" s="86"/>
      <c r="H23" s="82"/>
    </row>
    <row r="24" spans="1:8" x14ac:dyDescent="0.25">
      <c r="A24" s="129" t="s">
        <v>66</v>
      </c>
      <c r="B24" s="53">
        <v>1</v>
      </c>
      <c r="C24" s="82">
        <v>6</v>
      </c>
      <c r="D24" s="58">
        <v>15</v>
      </c>
      <c r="E24" s="82">
        <v>5</v>
      </c>
      <c r="F24" s="88">
        <v>5</v>
      </c>
      <c r="H24" s="121"/>
    </row>
    <row r="25" spans="1:8" x14ac:dyDescent="0.25">
      <c r="A25" s="129"/>
      <c r="B25" s="53">
        <v>2</v>
      </c>
      <c r="C25" s="82">
        <v>6</v>
      </c>
      <c r="D25" s="58">
        <v>7</v>
      </c>
      <c r="E25" s="82">
        <v>5</v>
      </c>
      <c r="F25" s="88">
        <v>6</v>
      </c>
      <c r="H25" s="88"/>
    </row>
    <row r="26" spans="1:8" x14ac:dyDescent="0.25">
      <c r="A26" s="129"/>
      <c r="B26" s="53">
        <v>3</v>
      </c>
      <c r="C26" s="82">
        <v>7</v>
      </c>
      <c r="D26" s="58">
        <v>55</v>
      </c>
      <c r="E26" s="82">
        <v>6</v>
      </c>
      <c r="F26" s="88">
        <v>4</v>
      </c>
      <c r="H26" s="82"/>
    </row>
    <row r="27" spans="1:8" x14ac:dyDescent="0.25">
      <c r="A27" s="129" t="s">
        <v>67</v>
      </c>
      <c r="B27" s="53">
        <v>1</v>
      </c>
      <c r="C27" s="82">
        <v>5</v>
      </c>
      <c r="D27" s="58">
        <v>7</v>
      </c>
      <c r="E27" s="82">
        <v>5</v>
      </c>
      <c r="F27" s="88">
        <v>4</v>
      </c>
      <c r="H27" s="88"/>
    </row>
    <row r="28" spans="1:8" x14ac:dyDescent="0.25">
      <c r="A28" s="129"/>
      <c r="B28" s="53">
        <v>2</v>
      </c>
      <c r="C28" s="82">
        <v>5</v>
      </c>
      <c r="D28" s="58">
        <v>7</v>
      </c>
      <c r="E28" s="82">
        <v>5</v>
      </c>
      <c r="F28" s="88">
        <v>4.5</v>
      </c>
      <c r="H28" s="82"/>
    </row>
    <row r="29" spans="1:8" x14ac:dyDescent="0.25">
      <c r="A29" s="129"/>
      <c r="B29" s="53">
        <v>3</v>
      </c>
      <c r="C29" s="82">
        <v>5</v>
      </c>
      <c r="D29" s="58">
        <v>32</v>
      </c>
      <c r="E29" s="82">
        <v>5</v>
      </c>
      <c r="F29" s="88">
        <v>4</v>
      </c>
      <c r="H29" s="88"/>
    </row>
    <row r="30" spans="1:8" x14ac:dyDescent="0.25">
      <c r="A30" s="59" t="s">
        <v>616</v>
      </c>
      <c r="B30" s="57" t="s">
        <v>194</v>
      </c>
      <c r="C30" s="82">
        <v>8</v>
      </c>
      <c r="D30" s="82">
        <v>8</v>
      </c>
      <c r="E30" s="82">
        <v>9</v>
      </c>
      <c r="F30" s="82">
        <v>8</v>
      </c>
      <c r="H30" s="82"/>
    </row>
    <row r="31" spans="1:8" x14ac:dyDescent="0.25">
      <c r="A31" s="59" t="s">
        <v>617</v>
      </c>
      <c r="B31" s="57" t="s">
        <v>194</v>
      </c>
      <c r="C31" s="82">
        <v>12</v>
      </c>
      <c r="D31" s="82">
        <v>11</v>
      </c>
      <c r="E31" s="82">
        <v>9</v>
      </c>
      <c r="F31" s="82">
        <v>12</v>
      </c>
      <c r="H31" s="121"/>
    </row>
    <row r="32" spans="1:8" x14ac:dyDescent="0.25">
      <c r="A32" s="130" t="s">
        <v>627</v>
      </c>
      <c r="B32" s="130"/>
      <c r="C32" s="130"/>
      <c r="D32" s="130"/>
      <c r="E32" s="130"/>
      <c r="F32" s="130"/>
      <c r="G32" s="123"/>
      <c r="H32" s="88"/>
    </row>
    <row r="33" spans="1:8" x14ac:dyDescent="0.25">
      <c r="A33" s="129" t="s">
        <v>66</v>
      </c>
      <c r="B33" s="53">
        <v>1</v>
      </c>
      <c r="C33" s="82">
        <v>7</v>
      </c>
      <c r="D33" s="82">
        <v>7</v>
      </c>
      <c r="E33" s="82">
        <v>10</v>
      </c>
      <c r="F33" s="88">
        <v>5</v>
      </c>
      <c r="H33" s="82"/>
    </row>
    <row r="34" spans="1:8" x14ac:dyDescent="0.25">
      <c r="A34" s="129"/>
      <c r="B34" s="53">
        <v>2</v>
      </c>
      <c r="C34" s="82">
        <v>5</v>
      </c>
      <c r="D34" s="82">
        <v>6</v>
      </c>
      <c r="E34" s="82">
        <v>7</v>
      </c>
      <c r="F34" s="88">
        <v>6</v>
      </c>
      <c r="H34" s="88"/>
    </row>
    <row r="35" spans="1:8" x14ac:dyDescent="0.25">
      <c r="A35" s="129"/>
      <c r="B35" s="53">
        <v>3</v>
      </c>
      <c r="C35" s="82">
        <v>10</v>
      </c>
      <c r="D35" s="82">
        <v>5</v>
      </c>
      <c r="E35" s="82">
        <v>5</v>
      </c>
      <c r="F35" s="88">
        <v>5</v>
      </c>
      <c r="H35" s="82"/>
    </row>
    <row r="36" spans="1:8" x14ac:dyDescent="0.25">
      <c r="A36" s="129" t="s">
        <v>67</v>
      </c>
      <c r="B36" s="53">
        <v>1</v>
      </c>
      <c r="C36" s="82">
        <v>8</v>
      </c>
      <c r="D36" s="82">
        <v>8</v>
      </c>
      <c r="E36" s="82">
        <v>6</v>
      </c>
      <c r="F36" s="88">
        <v>5</v>
      </c>
      <c r="H36" s="88"/>
    </row>
    <row r="37" spans="1:8" x14ac:dyDescent="0.25">
      <c r="A37" s="129"/>
      <c r="B37" s="53">
        <v>2</v>
      </c>
      <c r="C37" s="82">
        <v>10</v>
      </c>
      <c r="D37" s="82">
        <v>6</v>
      </c>
      <c r="E37" s="82">
        <v>5</v>
      </c>
      <c r="F37" s="58">
        <v>4.5</v>
      </c>
      <c r="H37" s="82"/>
    </row>
    <row r="38" spans="1:8" x14ac:dyDescent="0.25">
      <c r="A38" s="129"/>
      <c r="B38" s="53">
        <v>3</v>
      </c>
      <c r="C38" s="82">
        <v>6</v>
      </c>
      <c r="D38" s="82">
        <v>6</v>
      </c>
      <c r="E38" s="82">
        <v>4</v>
      </c>
      <c r="F38" s="58">
        <v>4</v>
      </c>
      <c r="H38" s="121"/>
    </row>
    <row r="39" spans="1:8" x14ac:dyDescent="0.25">
      <c r="A39" s="59" t="s">
        <v>616</v>
      </c>
      <c r="B39" s="57" t="s">
        <v>194</v>
      </c>
      <c r="C39" s="82">
        <v>10</v>
      </c>
      <c r="D39" s="82">
        <v>10</v>
      </c>
      <c r="E39" s="82">
        <v>9</v>
      </c>
      <c r="F39" s="82">
        <v>9</v>
      </c>
      <c r="H39" s="88"/>
    </row>
    <row r="40" spans="1:8" x14ac:dyDescent="0.25">
      <c r="A40" s="59" t="s">
        <v>617</v>
      </c>
      <c r="B40" s="57" t="s">
        <v>194</v>
      </c>
      <c r="C40" s="82">
        <v>12</v>
      </c>
      <c r="D40" s="82">
        <v>17</v>
      </c>
      <c r="E40" s="82">
        <v>10</v>
      </c>
      <c r="F40" s="82">
        <v>12</v>
      </c>
      <c r="H40" s="82"/>
    </row>
    <row r="41" spans="1:8" x14ac:dyDescent="0.25">
      <c r="A41" s="130" t="s">
        <v>628</v>
      </c>
      <c r="B41" s="130"/>
      <c r="C41" s="130"/>
      <c r="D41" s="130"/>
      <c r="E41" s="130"/>
      <c r="F41" s="130"/>
      <c r="G41" s="85"/>
      <c r="H41" s="88"/>
    </row>
    <row r="42" spans="1:8" x14ac:dyDescent="0.25">
      <c r="A42" s="129" t="s">
        <v>66</v>
      </c>
      <c r="B42" s="53">
        <v>1</v>
      </c>
      <c r="C42" s="58"/>
      <c r="D42" s="58">
        <v>7</v>
      </c>
      <c r="E42" s="82">
        <v>7</v>
      </c>
      <c r="F42" s="88">
        <v>4</v>
      </c>
      <c r="H42" s="82"/>
    </row>
    <row r="43" spans="1:8" x14ac:dyDescent="0.25">
      <c r="A43" s="129"/>
      <c r="B43" s="53">
        <v>2</v>
      </c>
      <c r="C43" s="58"/>
      <c r="D43" s="58">
        <v>4.5</v>
      </c>
      <c r="E43" s="82">
        <v>5</v>
      </c>
      <c r="F43" s="88">
        <v>4</v>
      </c>
      <c r="H43" s="88"/>
    </row>
    <row r="44" spans="1:8" x14ac:dyDescent="0.25">
      <c r="A44" s="129"/>
      <c r="B44" s="53">
        <v>3</v>
      </c>
      <c r="C44" s="58"/>
      <c r="D44" s="58">
        <v>3.5</v>
      </c>
      <c r="E44" s="82">
        <v>5</v>
      </c>
      <c r="F44" s="88">
        <v>4</v>
      </c>
      <c r="H44" s="82"/>
    </row>
    <row r="45" spans="1:8" x14ac:dyDescent="0.25">
      <c r="A45" s="129" t="s">
        <v>67</v>
      </c>
      <c r="B45" s="53">
        <v>1</v>
      </c>
      <c r="C45" s="58"/>
      <c r="D45" s="82">
        <v>7</v>
      </c>
      <c r="E45" s="82">
        <v>5</v>
      </c>
      <c r="F45" s="88">
        <v>4</v>
      </c>
    </row>
    <row r="46" spans="1:8" x14ac:dyDescent="0.25">
      <c r="A46" s="129"/>
      <c r="B46" s="53">
        <v>2</v>
      </c>
      <c r="C46" s="58"/>
      <c r="D46" s="82">
        <v>5</v>
      </c>
      <c r="E46" s="82">
        <v>4</v>
      </c>
      <c r="F46" s="88">
        <v>4</v>
      </c>
    </row>
    <row r="47" spans="1:8" x14ac:dyDescent="0.25">
      <c r="A47" s="129"/>
      <c r="B47" s="53">
        <v>3</v>
      </c>
      <c r="C47" s="58"/>
      <c r="D47" s="82">
        <v>5</v>
      </c>
      <c r="E47" s="82">
        <v>5</v>
      </c>
      <c r="F47" s="88">
        <v>4</v>
      </c>
    </row>
    <row r="48" spans="1:8" x14ac:dyDescent="0.25">
      <c r="A48" s="59" t="s">
        <v>616</v>
      </c>
      <c r="B48" s="57" t="s">
        <v>194</v>
      </c>
      <c r="C48" s="82">
        <v>8</v>
      </c>
      <c r="D48" s="82">
        <v>6</v>
      </c>
      <c r="E48" s="82">
        <v>9</v>
      </c>
      <c r="F48" s="82">
        <v>15</v>
      </c>
      <c r="H48" s="121"/>
    </row>
    <row r="49" spans="1:8" x14ac:dyDescent="0.25">
      <c r="A49" s="59" t="s">
        <v>617</v>
      </c>
      <c r="B49" s="57" t="s">
        <v>194</v>
      </c>
      <c r="C49" s="82">
        <v>11</v>
      </c>
      <c r="D49" s="82">
        <v>11</v>
      </c>
      <c r="E49" s="82">
        <v>8</v>
      </c>
      <c r="F49" s="82">
        <v>10</v>
      </c>
      <c r="H49" s="82"/>
    </row>
    <row r="50" spans="1:8" x14ac:dyDescent="0.25">
      <c r="A50" s="130" t="s">
        <v>629</v>
      </c>
      <c r="B50" s="130"/>
      <c r="C50" s="130"/>
      <c r="D50" s="130"/>
      <c r="E50" s="130"/>
      <c r="F50" s="130"/>
      <c r="G50" s="104"/>
    </row>
    <row r="51" spans="1:8" x14ac:dyDescent="0.25">
      <c r="A51" s="129" t="s">
        <v>66</v>
      </c>
      <c r="B51" s="53">
        <v>1</v>
      </c>
      <c r="C51" s="82">
        <v>8</v>
      </c>
      <c r="D51" s="58"/>
      <c r="E51" s="82">
        <v>7</v>
      </c>
      <c r="F51" s="88">
        <v>5</v>
      </c>
    </row>
    <row r="52" spans="1:8" x14ac:dyDescent="0.25">
      <c r="A52" s="129"/>
      <c r="B52" s="53">
        <v>2</v>
      </c>
      <c r="C52" s="82">
        <v>6</v>
      </c>
      <c r="D52" s="58"/>
      <c r="E52" s="82">
        <v>5</v>
      </c>
      <c r="F52" s="88">
        <v>5</v>
      </c>
    </row>
    <row r="53" spans="1:8" x14ac:dyDescent="0.25">
      <c r="A53" s="129"/>
      <c r="B53" s="53">
        <v>3</v>
      </c>
      <c r="C53" s="82">
        <v>5</v>
      </c>
      <c r="D53" s="58"/>
      <c r="E53" s="82">
        <v>4</v>
      </c>
      <c r="F53" s="88">
        <v>5</v>
      </c>
    </row>
    <row r="54" spans="1:8" x14ac:dyDescent="0.25">
      <c r="A54" s="129"/>
      <c r="B54" s="57" t="s">
        <v>194</v>
      </c>
      <c r="C54" s="58"/>
      <c r="D54" s="58">
        <v>9</v>
      </c>
      <c r="E54" s="58"/>
      <c r="F54" s="58"/>
    </row>
    <row r="55" spans="1:8" x14ac:dyDescent="0.25">
      <c r="A55" s="129" t="s">
        <v>67</v>
      </c>
      <c r="B55" s="53">
        <v>1</v>
      </c>
      <c r="C55" s="82">
        <v>6</v>
      </c>
      <c r="D55" s="58"/>
      <c r="E55" s="82">
        <v>5</v>
      </c>
      <c r="F55" s="58">
        <v>4</v>
      </c>
    </row>
    <row r="56" spans="1:8" x14ac:dyDescent="0.25">
      <c r="A56" s="129"/>
      <c r="B56" s="53">
        <v>2</v>
      </c>
      <c r="C56" s="82">
        <v>6</v>
      </c>
      <c r="D56" s="58"/>
      <c r="E56" s="82">
        <v>5</v>
      </c>
      <c r="F56" s="58">
        <v>4</v>
      </c>
      <c r="H56" s="58"/>
    </row>
    <row r="57" spans="1:8" x14ac:dyDescent="0.25">
      <c r="A57" s="129"/>
      <c r="B57" s="53">
        <v>3</v>
      </c>
      <c r="C57" s="82">
        <v>4</v>
      </c>
      <c r="D57" s="58"/>
      <c r="E57" s="82">
        <v>4</v>
      </c>
      <c r="F57" s="58">
        <v>4</v>
      </c>
      <c r="H57" s="58"/>
    </row>
    <row r="58" spans="1:8" x14ac:dyDescent="0.25">
      <c r="A58" s="129"/>
      <c r="B58" s="57" t="s">
        <v>194</v>
      </c>
      <c r="C58" s="58"/>
      <c r="D58" s="82">
        <v>7</v>
      </c>
      <c r="E58" s="58"/>
      <c r="F58" s="58"/>
      <c r="H58" s="58"/>
    </row>
    <row r="59" spans="1:8" x14ac:dyDescent="0.25">
      <c r="A59" s="59" t="s">
        <v>616</v>
      </c>
      <c r="B59" s="57" t="s">
        <v>194</v>
      </c>
      <c r="C59" s="82">
        <v>10</v>
      </c>
      <c r="D59" s="58">
        <v>120</v>
      </c>
      <c r="E59" s="82">
        <v>6</v>
      </c>
      <c r="F59" s="82">
        <v>8</v>
      </c>
    </row>
    <row r="60" spans="1:8" x14ac:dyDescent="0.25">
      <c r="A60" s="59" t="s">
        <v>617</v>
      </c>
      <c r="B60" s="57" t="s">
        <v>194</v>
      </c>
      <c r="C60" s="82">
        <v>13</v>
      </c>
      <c r="D60" s="82">
        <v>14</v>
      </c>
      <c r="E60" s="82">
        <v>12</v>
      </c>
      <c r="F60" s="82">
        <v>11</v>
      </c>
    </row>
  </sheetData>
  <mergeCells count="18">
    <mergeCell ref="A9:A11"/>
    <mergeCell ref="A6:A8"/>
    <mergeCell ref="A4:F4"/>
    <mergeCell ref="A14:F14"/>
    <mergeCell ref="A23:F23"/>
    <mergeCell ref="A51:A54"/>
    <mergeCell ref="A55:A58"/>
    <mergeCell ref="A41:F41"/>
    <mergeCell ref="A50:F50"/>
    <mergeCell ref="A15:A17"/>
    <mergeCell ref="A18:A20"/>
    <mergeCell ref="A24:A26"/>
    <mergeCell ref="A27:A29"/>
    <mergeCell ref="A33:A35"/>
    <mergeCell ref="A36:A38"/>
    <mergeCell ref="A42:A44"/>
    <mergeCell ref="A45:A47"/>
    <mergeCell ref="A32:F3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zoomScale="85" zoomScaleNormal="85" workbookViewId="0">
      <selection activeCell="Z9" sqref="Z9"/>
    </sheetView>
  </sheetViews>
  <sheetFormatPr defaultRowHeight="15" x14ac:dyDescent="0.25"/>
  <cols>
    <col min="3" max="3" width="10.7109375" bestFit="1" customWidth="1"/>
    <col min="4" max="4" width="13.7109375" customWidth="1"/>
    <col min="5" max="5" width="10.7109375" bestFit="1" customWidth="1"/>
    <col min="6" max="7" width="10.7109375" customWidth="1"/>
    <col min="9" max="9" width="12" bestFit="1" customWidth="1"/>
    <col min="10" max="10" width="10.7109375" bestFit="1" customWidth="1"/>
  </cols>
  <sheetData>
    <row r="1" spans="1:14" x14ac:dyDescent="0.25">
      <c r="B1" t="s">
        <v>659</v>
      </c>
      <c r="C1" s="84">
        <v>42702</v>
      </c>
      <c r="D1" s="84"/>
      <c r="E1" s="84"/>
      <c r="G1" t="s">
        <v>660</v>
      </c>
    </row>
    <row r="2" spans="1:14" x14ac:dyDescent="0.25">
      <c r="B2" t="s">
        <v>66</v>
      </c>
      <c r="C2">
        <v>1.1000000000000001</v>
      </c>
      <c r="D2">
        <v>1.1000000000000001</v>
      </c>
      <c r="G2">
        <v>1</v>
      </c>
    </row>
    <row r="3" spans="1:14" x14ac:dyDescent="0.25">
      <c r="B3" t="s">
        <v>666</v>
      </c>
      <c r="C3">
        <v>1.3</v>
      </c>
      <c r="D3">
        <v>1.3</v>
      </c>
      <c r="G3">
        <v>1</v>
      </c>
    </row>
    <row r="4" spans="1:14" x14ac:dyDescent="0.25">
      <c r="B4" t="s">
        <v>667</v>
      </c>
      <c r="C4">
        <v>1.3</v>
      </c>
      <c r="D4">
        <v>1.3</v>
      </c>
      <c r="G4">
        <v>1</v>
      </c>
    </row>
    <row r="5" spans="1:14" x14ac:dyDescent="0.25">
      <c r="B5" t="s">
        <v>668</v>
      </c>
      <c r="C5">
        <v>1.3</v>
      </c>
      <c r="D5">
        <v>1.3</v>
      </c>
      <c r="G5">
        <v>3</v>
      </c>
    </row>
    <row r="6" spans="1:14" x14ac:dyDescent="0.25">
      <c r="B6" t="s">
        <v>669</v>
      </c>
      <c r="C6">
        <v>1.4</v>
      </c>
      <c r="D6">
        <v>1.4</v>
      </c>
      <c r="G6">
        <v>3</v>
      </c>
    </row>
    <row r="7" spans="1:14" x14ac:dyDescent="0.25">
      <c r="C7" s="132" t="s">
        <v>670</v>
      </c>
      <c r="D7" s="132"/>
      <c r="E7" s="49"/>
      <c r="F7" s="132" t="s">
        <v>672</v>
      </c>
      <c r="G7" s="132"/>
      <c r="I7" s="132" t="s">
        <v>673</v>
      </c>
      <c r="J7" s="132"/>
      <c r="K7" s="49"/>
    </row>
    <row r="8" spans="1:14" x14ac:dyDescent="0.25">
      <c r="C8" s="84">
        <v>42702</v>
      </c>
      <c r="D8" s="84">
        <v>43042</v>
      </c>
      <c r="F8" s="84">
        <v>42702</v>
      </c>
      <c r="G8" s="84"/>
      <c r="I8" s="87">
        <v>42702</v>
      </c>
      <c r="J8" s="84"/>
      <c r="M8" s="88"/>
      <c r="N8" s="88"/>
    </row>
    <row r="9" spans="1:14" x14ac:dyDescent="0.25">
      <c r="A9" t="s">
        <v>661</v>
      </c>
      <c r="B9" t="s">
        <v>66</v>
      </c>
      <c r="C9" s="36">
        <v>6.333333333333333</v>
      </c>
      <c r="D9" s="88">
        <v>6.333333333333333</v>
      </c>
      <c r="E9" s="36"/>
      <c r="F9" s="36">
        <f t="shared" ref="F9:G13" si="0">C9*C2</f>
        <v>6.9666666666666668</v>
      </c>
      <c r="G9" s="36">
        <f t="shared" si="0"/>
        <v>6.9666666666666668</v>
      </c>
      <c r="I9" s="62">
        <f t="shared" ref="I9:J13" si="1">F9*$G2</f>
        <v>6.9666666666666668</v>
      </c>
      <c r="J9" s="62">
        <f t="shared" si="1"/>
        <v>6.9666666666666668</v>
      </c>
      <c r="K9" s="88"/>
      <c r="L9" s="82"/>
      <c r="M9" s="89"/>
    </row>
    <row r="10" spans="1:14" x14ac:dyDescent="0.25">
      <c r="B10" t="s">
        <v>666</v>
      </c>
      <c r="C10" s="36">
        <v>8.6666666666666661</v>
      </c>
      <c r="D10" s="88">
        <v>5.333333333333333</v>
      </c>
      <c r="E10" s="36"/>
      <c r="F10" s="36">
        <f t="shared" si="0"/>
        <v>11.266666666666666</v>
      </c>
      <c r="G10" s="36">
        <f t="shared" si="0"/>
        <v>6.9333333333333336</v>
      </c>
      <c r="I10" s="62">
        <f t="shared" si="1"/>
        <v>11.266666666666666</v>
      </c>
      <c r="J10" s="62">
        <f t="shared" si="1"/>
        <v>6.9333333333333336</v>
      </c>
      <c r="K10" s="88"/>
      <c r="L10" s="82"/>
      <c r="M10" s="89"/>
    </row>
    <row r="11" spans="1:14" x14ac:dyDescent="0.25">
      <c r="B11" t="s">
        <v>667</v>
      </c>
      <c r="C11" s="36">
        <v>9</v>
      </c>
      <c r="D11" s="88">
        <v>6</v>
      </c>
      <c r="E11" s="36"/>
      <c r="F11" s="36">
        <f t="shared" si="0"/>
        <v>11.700000000000001</v>
      </c>
      <c r="G11" s="36">
        <f t="shared" si="0"/>
        <v>7.8000000000000007</v>
      </c>
      <c r="I11" s="62">
        <f t="shared" si="1"/>
        <v>11.700000000000001</v>
      </c>
      <c r="J11" s="62">
        <f t="shared" si="1"/>
        <v>7.8000000000000007</v>
      </c>
      <c r="K11" s="88"/>
      <c r="L11" s="82"/>
      <c r="M11" s="89"/>
    </row>
    <row r="12" spans="1:14" x14ac:dyDescent="0.25">
      <c r="B12" t="s">
        <v>668</v>
      </c>
      <c r="C12" s="36">
        <v>1.5</v>
      </c>
      <c r="D12" s="88">
        <v>4</v>
      </c>
      <c r="E12" s="36"/>
      <c r="F12" s="36">
        <f t="shared" si="0"/>
        <v>1.9500000000000002</v>
      </c>
      <c r="G12" s="36">
        <f t="shared" si="0"/>
        <v>5.2</v>
      </c>
      <c r="I12" s="62">
        <f t="shared" si="1"/>
        <v>5.8500000000000005</v>
      </c>
      <c r="J12" s="62">
        <f t="shared" si="1"/>
        <v>15.600000000000001</v>
      </c>
      <c r="K12" s="88"/>
      <c r="L12" s="82"/>
      <c r="M12" s="89"/>
    </row>
    <row r="13" spans="1:14" x14ac:dyDescent="0.25">
      <c r="A13" s="40"/>
      <c r="B13" s="40" t="s">
        <v>669</v>
      </c>
      <c r="C13" s="36">
        <v>1</v>
      </c>
      <c r="D13" s="88">
        <v>4</v>
      </c>
      <c r="E13" s="62"/>
      <c r="F13" s="62">
        <f t="shared" si="0"/>
        <v>1.4</v>
      </c>
      <c r="G13" s="62">
        <f t="shared" si="0"/>
        <v>5.6</v>
      </c>
      <c r="I13" s="62">
        <f t="shared" si="1"/>
        <v>4.1999999999999993</v>
      </c>
      <c r="J13" s="62">
        <f t="shared" si="1"/>
        <v>16.799999999999997</v>
      </c>
      <c r="K13" s="88"/>
      <c r="L13" s="82"/>
      <c r="M13" s="89"/>
    </row>
    <row r="14" spans="1:14" x14ac:dyDescent="0.25">
      <c r="A14" s="90" t="s">
        <v>671</v>
      </c>
      <c r="B14" s="90"/>
      <c r="C14" s="63"/>
      <c r="D14" s="124"/>
      <c r="E14" s="63"/>
      <c r="F14" s="63"/>
      <c r="G14" s="63"/>
      <c r="H14" s="63"/>
      <c r="I14" s="91">
        <f t="shared" ref="I14:J14" si="2">SUM(I9:I13)</f>
        <v>39.983333333333334</v>
      </c>
      <c r="J14" s="91">
        <f t="shared" si="2"/>
        <v>54.1</v>
      </c>
      <c r="K14" s="88"/>
      <c r="L14" s="82"/>
      <c r="M14" s="89"/>
    </row>
    <row r="15" spans="1:14" x14ac:dyDescent="0.25">
      <c r="A15" t="s">
        <v>662</v>
      </c>
      <c r="B15" t="s">
        <v>66</v>
      </c>
      <c r="C15" s="36">
        <v>7</v>
      </c>
      <c r="D15" s="88">
        <v>6.333333333333333</v>
      </c>
      <c r="E15" s="36"/>
      <c r="F15" s="36">
        <f t="shared" ref="F15:G19" si="3">C15*C2</f>
        <v>7.7000000000000011</v>
      </c>
      <c r="G15" s="36">
        <f t="shared" si="3"/>
        <v>6.9666666666666668</v>
      </c>
      <c r="H15" s="36"/>
      <c r="I15" s="62">
        <f t="shared" ref="I15:J19" si="4">F15*$G2</f>
        <v>7.7000000000000011</v>
      </c>
      <c r="J15" s="62">
        <f t="shared" si="4"/>
        <v>6.9666666666666668</v>
      </c>
      <c r="K15" s="88"/>
      <c r="L15" s="82"/>
      <c r="M15" s="89"/>
    </row>
    <row r="16" spans="1:14" x14ac:dyDescent="0.25">
      <c r="B16" t="s">
        <v>666</v>
      </c>
      <c r="C16" s="36">
        <v>7.166666666666667</v>
      </c>
      <c r="D16" s="88">
        <v>5.333333333333333</v>
      </c>
      <c r="E16" s="36"/>
      <c r="F16" s="36">
        <f t="shared" si="3"/>
        <v>9.3166666666666682</v>
      </c>
      <c r="G16" s="36">
        <f t="shared" si="3"/>
        <v>6.9333333333333336</v>
      </c>
      <c r="H16" s="36"/>
      <c r="I16" s="62">
        <f t="shared" si="4"/>
        <v>9.3166666666666682</v>
      </c>
      <c r="J16" s="62">
        <f t="shared" si="4"/>
        <v>6.9333333333333336</v>
      </c>
      <c r="L16" s="82"/>
      <c r="M16" s="89"/>
    </row>
    <row r="17" spans="1:12" x14ac:dyDescent="0.25">
      <c r="B17" t="s">
        <v>667</v>
      </c>
      <c r="C17" s="36">
        <v>7.333333333333333</v>
      </c>
      <c r="D17" s="88">
        <v>4.666666666666667</v>
      </c>
      <c r="E17" s="36"/>
      <c r="F17" s="36">
        <f t="shared" si="3"/>
        <v>9.5333333333333332</v>
      </c>
      <c r="G17" s="36">
        <f t="shared" si="3"/>
        <v>6.0666666666666673</v>
      </c>
      <c r="H17" s="36"/>
      <c r="I17" s="62">
        <f t="shared" si="4"/>
        <v>9.5333333333333332</v>
      </c>
      <c r="J17" s="62">
        <f t="shared" si="4"/>
        <v>6.0666666666666673</v>
      </c>
      <c r="L17" s="82"/>
    </row>
    <row r="18" spans="1:12" x14ac:dyDescent="0.25">
      <c r="B18" t="s">
        <v>668</v>
      </c>
      <c r="C18" s="36">
        <v>1</v>
      </c>
      <c r="D18" s="88">
        <v>4</v>
      </c>
      <c r="E18" s="36"/>
      <c r="F18" s="36">
        <f t="shared" si="3"/>
        <v>1.3</v>
      </c>
      <c r="G18" s="36">
        <f t="shared" si="3"/>
        <v>5.2</v>
      </c>
      <c r="H18" s="36"/>
      <c r="I18" s="62">
        <f t="shared" si="4"/>
        <v>3.9000000000000004</v>
      </c>
      <c r="J18" s="62">
        <f t="shared" si="4"/>
        <v>15.600000000000001</v>
      </c>
      <c r="L18" s="121"/>
    </row>
    <row r="19" spans="1:12" x14ac:dyDescent="0.25">
      <c r="A19" s="40"/>
      <c r="B19" s="40" t="s">
        <v>669</v>
      </c>
      <c r="C19" s="36">
        <v>1</v>
      </c>
      <c r="D19" s="88">
        <v>4</v>
      </c>
      <c r="E19" s="62"/>
      <c r="F19" s="62">
        <f t="shared" si="3"/>
        <v>1.4</v>
      </c>
      <c r="G19" s="62">
        <f t="shared" si="3"/>
        <v>5.6</v>
      </c>
      <c r="H19" s="62"/>
      <c r="I19" s="62">
        <f t="shared" si="4"/>
        <v>4.1999999999999993</v>
      </c>
      <c r="J19" s="62">
        <f t="shared" si="4"/>
        <v>16.799999999999997</v>
      </c>
      <c r="L19" s="82"/>
    </row>
    <row r="20" spans="1:12" x14ac:dyDescent="0.25">
      <c r="A20" s="90" t="s">
        <v>671</v>
      </c>
      <c r="B20" s="90"/>
      <c r="C20" s="63"/>
      <c r="D20" s="124"/>
      <c r="E20" s="63"/>
      <c r="F20" s="63"/>
      <c r="G20" s="63"/>
      <c r="H20" s="63"/>
      <c r="I20" s="91">
        <f t="shared" ref="I20:J20" si="5">SUM(I15:I19)</f>
        <v>34.650000000000006</v>
      </c>
      <c r="J20" s="91">
        <f t="shared" si="5"/>
        <v>52.366666666666667</v>
      </c>
      <c r="L20" s="82"/>
    </row>
    <row r="21" spans="1:12" x14ac:dyDescent="0.25">
      <c r="A21" t="s">
        <v>663</v>
      </c>
      <c r="B21" t="s">
        <v>66</v>
      </c>
      <c r="C21" s="36">
        <v>6</v>
      </c>
      <c r="D21" s="88">
        <v>5</v>
      </c>
      <c r="E21" s="36"/>
      <c r="F21" s="36">
        <f t="shared" ref="F21:G25" si="6">C21*C2</f>
        <v>6.6000000000000005</v>
      </c>
      <c r="G21" s="36">
        <f t="shared" si="6"/>
        <v>5.5</v>
      </c>
      <c r="H21" s="36"/>
      <c r="I21" s="62">
        <f t="shared" ref="I21:J25" si="7">F21*$G2</f>
        <v>6.6000000000000005</v>
      </c>
      <c r="J21" s="62">
        <f t="shared" si="7"/>
        <v>5.5</v>
      </c>
      <c r="L21" s="82"/>
    </row>
    <row r="22" spans="1:12" x14ac:dyDescent="0.25">
      <c r="B22" t="s">
        <v>666</v>
      </c>
      <c r="C22" s="36">
        <v>6.5</v>
      </c>
      <c r="D22" s="88">
        <v>4.333333333333333</v>
      </c>
      <c r="E22" s="36"/>
      <c r="F22" s="36">
        <f t="shared" si="6"/>
        <v>8.4500000000000011</v>
      </c>
      <c r="G22" s="36">
        <f t="shared" si="6"/>
        <v>5.6333333333333329</v>
      </c>
      <c r="H22" s="36"/>
      <c r="I22" s="62">
        <f t="shared" si="7"/>
        <v>8.4500000000000011</v>
      </c>
      <c r="J22" s="62">
        <f t="shared" si="7"/>
        <v>5.6333333333333329</v>
      </c>
      <c r="L22" s="82"/>
    </row>
    <row r="23" spans="1:12" x14ac:dyDescent="0.25">
      <c r="B23" t="s">
        <v>667</v>
      </c>
      <c r="C23" s="36">
        <v>3.1666666666666665</v>
      </c>
      <c r="D23" s="88">
        <v>4</v>
      </c>
      <c r="E23" s="36"/>
      <c r="F23" s="36">
        <f t="shared" si="6"/>
        <v>4.1166666666666663</v>
      </c>
      <c r="G23" s="36">
        <f t="shared" si="6"/>
        <v>5.2</v>
      </c>
      <c r="H23" s="36"/>
      <c r="I23" s="62">
        <f t="shared" si="7"/>
        <v>4.1166666666666663</v>
      </c>
      <c r="J23" s="62">
        <f t="shared" si="7"/>
        <v>5.2</v>
      </c>
      <c r="L23" s="82"/>
    </row>
    <row r="24" spans="1:12" x14ac:dyDescent="0.25">
      <c r="B24" t="s">
        <v>668</v>
      </c>
      <c r="C24" s="36">
        <v>1</v>
      </c>
      <c r="D24" s="88">
        <v>4</v>
      </c>
      <c r="E24" s="36"/>
      <c r="F24" s="36">
        <f t="shared" si="6"/>
        <v>1.3</v>
      </c>
      <c r="G24" s="36">
        <f t="shared" si="6"/>
        <v>5.2</v>
      </c>
      <c r="H24" s="36"/>
      <c r="I24" s="62">
        <f t="shared" si="7"/>
        <v>3.9000000000000004</v>
      </c>
      <c r="J24" s="62">
        <f t="shared" si="7"/>
        <v>15.600000000000001</v>
      </c>
      <c r="L24" s="82"/>
    </row>
    <row r="25" spans="1:12" x14ac:dyDescent="0.25">
      <c r="A25" s="40"/>
      <c r="B25" s="40" t="s">
        <v>669</v>
      </c>
      <c r="C25" s="36">
        <v>1</v>
      </c>
      <c r="D25" s="88">
        <v>4</v>
      </c>
      <c r="E25" s="62"/>
      <c r="F25" s="62">
        <f t="shared" si="6"/>
        <v>1.4</v>
      </c>
      <c r="G25" s="62">
        <f t="shared" si="6"/>
        <v>5.6</v>
      </c>
      <c r="H25" s="62"/>
      <c r="I25" s="62">
        <f t="shared" si="7"/>
        <v>4.1999999999999993</v>
      </c>
      <c r="J25" s="62">
        <f t="shared" si="7"/>
        <v>16.799999999999997</v>
      </c>
      <c r="L25" s="82"/>
    </row>
    <row r="26" spans="1:12" x14ac:dyDescent="0.25">
      <c r="A26" s="90" t="s">
        <v>671</v>
      </c>
      <c r="B26" s="90"/>
      <c r="C26" s="63"/>
      <c r="D26" s="124"/>
      <c r="E26" s="63"/>
      <c r="F26" s="63"/>
      <c r="G26" s="63"/>
      <c r="H26" s="63"/>
      <c r="I26" s="91">
        <f t="shared" ref="I26:J26" si="8">SUM(I21:I25)</f>
        <v>27.266666666666669</v>
      </c>
      <c r="J26" s="91">
        <f t="shared" si="8"/>
        <v>48.733333333333334</v>
      </c>
      <c r="L26" s="82"/>
    </row>
    <row r="27" spans="1:12" x14ac:dyDescent="0.25">
      <c r="A27" t="s">
        <v>664</v>
      </c>
      <c r="B27" t="s">
        <v>66</v>
      </c>
      <c r="C27" s="36">
        <v>9.8333333333333339</v>
      </c>
      <c r="D27" s="88">
        <v>5.333333333333333</v>
      </c>
      <c r="E27" s="36"/>
      <c r="F27" s="36">
        <f t="shared" ref="F27:G31" si="9">C27*C2</f>
        <v>10.816666666666668</v>
      </c>
      <c r="G27" s="36">
        <f t="shared" si="9"/>
        <v>5.8666666666666671</v>
      </c>
      <c r="H27" s="36"/>
      <c r="I27" s="62">
        <f t="shared" ref="I27:J31" si="10">F27*$G2</f>
        <v>10.816666666666668</v>
      </c>
      <c r="J27" s="62">
        <f t="shared" si="10"/>
        <v>5.8666666666666671</v>
      </c>
      <c r="L27" s="82"/>
    </row>
    <row r="28" spans="1:12" x14ac:dyDescent="0.25">
      <c r="B28" t="s">
        <v>666</v>
      </c>
      <c r="C28" s="36">
        <v>8.8333333333333339</v>
      </c>
      <c r="D28" s="88">
        <v>4.666666666666667</v>
      </c>
      <c r="E28" s="36"/>
      <c r="F28" s="36">
        <f t="shared" si="9"/>
        <v>11.483333333333334</v>
      </c>
      <c r="G28" s="36">
        <f t="shared" si="9"/>
        <v>6.0666666666666673</v>
      </c>
      <c r="H28" s="36"/>
      <c r="I28" s="62">
        <f t="shared" si="10"/>
        <v>11.483333333333334</v>
      </c>
      <c r="J28" s="62">
        <f t="shared" si="10"/>
        <v>6.0666666666666673</v>
      </c>
      <c r="L28" s="82"/>
    </row>
    <row r="29" spans="1:12" x14ac:dyDescent="0.25">
      <c r="B29" t="s">
        <v>667</v>
      </c>
      <c r="C29" s="36">
        <v>8</v>
      </c>
      <c r="D29" s="88">
        <v>4.333333333333333</v>
      </c>
      <c r="E29" s="36"/>
      <c r="F29" s="36">
        <f t="shared" si="9"/>
        <v>10.4</v>
      </c>
      <c r="G29" s="36">
        <f t="shared" si="9"/>
        <v>5.6333333333333329</v>
      </c>
      <c r="H29" s="36"/>
      <c r="I29" s="62">
        <f t="shared" si="10"/>
        <v>10.4</v>
      </c>
      <c r="J29" s="62">
        <f t="shared" si="10"/>
        <v>5.6333333333333329</v>
      </c>
      <c r="L29" s="121"/>
    </row>
    <row r="30" spans="1:12" x14ac:dyDescent="0.25">
      <c r="B30" t="s">
        <v>668</v>
      </c>
      <c r="C30" s="36">
        <v>1.5</v>
      </c>
      <c r="D30" s="88">
        <v>4</v>
      </c>
      <c r="E30" s="36"/>
      <c r="F30" s="36">
        <f t="shared" si="9"/>
        <v>1.9500000000000002</v>
      </c>
      <c r="G30" s="36">
        <f t="shared" si="9"/>
        <v>5.2</v>
      </c>
      <c r="H30" s="36"/>
      <c r="I30" s="62">
        <f t="shared" si="10"/>
        <v>5.8500000000000005</v>
      </c>
      <c r="J30" s="62">
        <f t="shared" si="10"/>
        <v>15.600000000000001</v>
      </c>
      <c r="L30" s="82"/>
    </row>
    <row r="31" spans="1:12" x14ac:dyDescent="0.25">
      <c r="A31" s="40"/>
      <c r="B31" s="40" t="s">
        <v>669</v>
      </c>
      <c r="C31" s="36">
        <v>1</v>
      </c>
      <c r="D31" s="88">
        <v>4</v>
      </c>
      <c r="E31" s="62"/>
      <c r="F31" s="62">
        <f t="shared" si="9"/>
        <v>1.4</v>
      </c>
      <c r="G31" s="62">
        <f t="shared" si="9"/>
        <v>5.6</v>
      </c>
      <c r="H31" s="62"/>
      <c r="I31" s="62">
        <f t="shared" si="10"/>
        <v>4.1999999999999993</v>
      </c>
      <c r="J31" s="62">
        <f t="shared" si="10"/>
        <v>16.799999999999997</v>
      </c>
      <c r="L31" s="82"/>
    </row>
    <row r="32" spans="1:12" x14ac:dyDescent="0.25">
      <c r="A32" s="90" t="s">
        <v>671</v>
      </c>
      <c r="B32" s="90"/>
      <c r="C32" s="63"/>
      <c r="D32" s="124"/>
      <c r="E32" s="63"/>
      <c r="F32" s="63"/>
      <c r="G32" s="63"/>
      <c r="H32" s="63"/>
      <c r="I32" s="91">
        <f t="shared" ref="I32:J32" si="11">SUM(I27:I31)</f>
        <v>42.75</v>
      </c>
      <c r="J32" s="91">
        <f t="shared" si="11"/>
        <v>49.966666666666669</v>
      </c>
      <c r="L32" s="82"/>
    </row>
    <row r="33" spans="1:12" x14ac:dyDescent="0.25">
      <c r="A33" t="s">
        <v>665</v>
      </c>
      <c r="B33" t="s">
        <v>66</v>
      </c>
      <c r="C33" s="36">
        <v>6.166666666666667</v>
      </c>
      <c r="D33" s="88">
        <v>4</v>
      </c>
      <c r="E33" s="36"/>
      <c r="F33" s="36">
        <f t="shared" ref="F33:G37" si="12">C33*C2</f>
        <v>6.7833333333333341</v>
      </c>
      <c r="G33" s="36">
        <f t="shared" si="12"/>
        <v>4.4000000000000004</v>
      </c>
      <c r="H33" s="36"/>
      <c r="I33" s="62">
        <f t="shared" ref="I33:J37" si="13">F33*$G2</f>
        <v>6.7833333333333341</v>
      </c>
      <c r="J33" s="62">
        <f t="shared" si="13"/>
        <v>4.4000000000000004</v>
      </c>
      <c r="L33" s="82"/>
    </row>
    <row r="34" spans="1:12" x14ac:dyDescent="0.25">
      <c r="B34" t="s">
        <v>666</v>
      </c>
      <c r="C34" s="36">
        <v>6.5</v>
      </c>
      <c r="D34" s="88">
        <v>4</v>
      </c>
      <c r="E34" s="36"/>
      <c r="F34" s="36">
        <f t="shared" si="12"/>
        <v>8.4500000000000011</v>
      </c>
      <c r="G34" s="36">
        <f t="shared" si="12"/>
        <v>5.2</v>
      </c>
      <c r="H34" s="36"/>
      <c r="I34" s="62">
        <f t="shared" si="13"/>
        <v>8.4500000000000011</v>
      </c>
      <c r="J34" s="62">
        <f t="shared" si="13"/>
        <v>5.2</v>
      </c>
      <c r="L34" s="82"/>
    </row>
    <row r="35" spans="1:12" x14ac:dyDescent="0.25">
      <c r="B35" t="s">
        <v>667</v>
      </c>
      <c r="C35" s="36">
        <v>5.166666666666667</v>
      </c>
      <c r="D35" s="88">
        <v>4</v>
      </c>
      <c r="E35" s="36"/>
      <c r="F35" s="36">
        <f t="shared" si="12"/>
        <v>6.7166666666666677</v>
      </c>
      <c r="G35" s="36">
        <f t="shared" si="12"/>
        <v>5.2</v>
      </c>
      <c r="H35" s="36"/>
      <c r="I35" s="62">
        <f t="shared" si="13"/>
        <v>6.7166666666666677</v>
      </c>
      <c r="J35" s="62">
        <f t="shared" si="13"/>
        <v>5.2</v>
      </c>
      <c r="L35" s="82"/>
    </row>
    <row r="36" spans="1:12" x14ac:dyDescent="0.25">
      <c r="B36" t="s">
        <v>668</v>
      </c>
      <c r="C36" s="36">
        <v>1</v>
      </c>
      <c r="D36" s="88">
        <v>4</v>
      </c>
      <c r="E36" s="36"/>
      <c r="F36" s="36">
        <f t="shared" si="12"/>
        <v>1.3</v>
      </c>
      <c r="G36" s="36">
        <f t="shared" si="12"/>
        <v>5.2</v>
      </c>
      <c r="H36" s="36"/>
      <c r="I36" s="62">
        <f t="shared" si="13"/>
        <v>3.9000000000000004</v>
      </c>
      <c r="J36" s="62">
        <f t="shared" si="13"/>
        <v>15.600000000000001</v>
      </c>
      <c r="L36" s="82"/>
    </row>
    <row r="37" spans="1:12" x14ac:dyDescent="0.25">
      <c r="A37" s="40"/>
      <c r="B37" s="40" t="s">
        <v>669</v>
      </c>
      <c r="C37" s="36">
        <v>1</v>
      </c>
      <c r="D37" s="88">
        <v>11</v>
      </c>
      <c r="E37" s="62"/>
      <c r="F37" s="62">
        <f t="shared" si="12"/>
        <v>1.4</v>
      </c>
      <c r="G37" s="62">
        <f t="shared" si="12"/>
        <v>15.399999999999999</v>
      </c>
      <c r="H37" s="62"/>
      <c r="I37" s="62">
        <f t="shared" si="13"/>
        <v>4.1999999999999993</v>
      </c>
      <c r="J37" s="62">
        <f t="shared" si="13"/>
        <v>46.199999999999996</v>
      </c>
      <c r="L37" s="82"/>
    </row>
    <row r="38" spans="1:12" x14ac:dyDescent="0.25">
      <c r="A38" s="90" t="s">
        <v>671</v>
      </c>
      <c r="B38" s="90"/>
      <c r="C38" s="63"/>
      <c r="D38" s="63"/>
      <c r="E38" s="63"/>
      <c r="F38" s="63"/>
      <c r="G38" s="63"/>
      <c r="H38" s="63"/>
      <c r="I38" s="92">
        <f t="shared" ref="I38:J38" si="14">SUM(I33:I37)</f>
        <v>30.05</v>
      </c>
      <c r="J38" s="92">
        <f t="shared" si="14"/>
        <v>76.599999999999994</v>
      </c>
      <c r="L38" s="82"/>
    </row>
    <row r="39" spans="1:12" x14ac:dyDescent="0.25">
      <c r="L39" s="82"/>
    </row>
    <row r="40" spans="1:12" x14ac:dyDescent="0.25">
      <c r="L40" s="121"/>
    </row>
    <row r="41" spans="1:12" x14ac:dyDescent="0.25">
      <c r="L41" s="82"/>
    </row>
    <row r="42" spans="1:12" x14ac:dyDescent="0.25">
      <c r="L42" s="82"/>
    </row>
    <row r="43" spans="1:12" x14ac:dyDescent="0.25">
      <c r="L43" s="82"/>
    </row>
    <row r="44" spans="1:12" x14ac:dyDescent="0.25">
      <c r="L44" s="82"/>
    </row>
    <row r="45" spans="1:12" x14ac:dyDescent="0.25">
      <c r="L45" s="82"/>
    </row>
    <row r="46" spans="1:12" x14ac:dyDescent="0.25">
      <c r="L46" s="82"/>
    </row>
    <row r="47" spans="1:12" x14ac:dyDescent="0.25">
      <c r="L47" s="82"/>
    </row>
    <row r="48" spans="1:12" x14ac:dyDescent="0.25">
      <c r="L48" s="82"/>
    </row>
    <row r="49" spans="12:12" x14ac:dyDescent="0.25">
      <c r="L49" s="82"/>
    </row>
    <row r="50" spans="12:12" x14ac:dyDescent="0.25">
      <c r="L50" s="82"/>
    </row>
    <row r="51" spans="12:12" x14ac:dyDescent="0.25">
      <c r="L51" s="121"/>
    </row>
    <row r="52" spans="12:12" x14ac:dyDescent="0.25">
      <c r="L52" s="82"/>
    </row>
    <row r="53" spans="12:12" x14ac:dyDescent="0.25">
      <c r="L53" s="82"/>
    </row>
    <row r="54" spans="12:12" x14ac:dyDescent="0.25">
      <c r="L54" s="82"/>
    </row>
    <row r="55" spans="12:12" x14ac:dyDescent="0.25">
      <c r="L55" s="82"/>
    </row>
    <row r="56" spans="12:12" x14ac:dyDescent="0.25">
      <c r="L56" s="82"/>
    </row>
    <row r="57" spans="12:12" x14ac:dyDescent="0.25">
      <c r="L57" s="82"/>
    </row>
    <row r="58" spans="12:12" x14ac:dyDescent="0.25">
      <c r="L58" s="82"/>
    </row>
    <row r="59" spans="12:12" x14ac:dyDescent="0.25">
      <c r="L59" s="82"/>
    </row>
    <row r="60" spans="12:12" x14ac:dyDescent="0.25">
      <c r="L60" s="82"/>
    </row>
    <row r="61" spans="12:12" x14ac:dyDescent="0.25">
      <c r="L61" s="82"/>
    </row>
    <row r="62" spans="12:12" x14ac:dyDescent="0.25">
      <c r="L62" s="121"/>
    </row>
    <row r="63" spans="12:12" x14ac:dyDescent="0.25">
      <c r="L63" s="82"/>
    </row>
    <row r="64" spans="12:12" x14ac:dyDescent="0.25">
      <c r="L64" s="82"/>
    </row>
    <row r="65" spans="12:12" x14ac:dyDescent="0.25">
      <c r="L65" s="82"/>
    </row>
    <row r="66" spans="12:12" x14ac:dyDescent="0.25">
      <c r="L66" s="82"/>
    </row>
    <row r="67" spans="12:12" x14ac:dyDescent="0.25">
      <c r="L67" s="82"/>
    </row>
    <row r="68" spans="12:12" x14ac:dyDescent="0.25">
      <c r="L68" s="82"/>
    </row>
    <row r="69" spans="12:12" x14ac:dyDescent="0.25">
      <c r="L69" s="82"/>
    </row>
    <row r="70" spans="12:12" x14ac:dyDescent="0.25">
      <c r="L70" s="82"/>
    </row>
    <row r="71" spans="12:12" x14ac:dyDescent="0.25">
      <c r="L71" s="82"/>
    </row>
    <row r="72" spans="12:12" x14ac:dyDescent="0.25">
      <c r="L72" s="82"/>
    </row>
    <row r="73" spans="12:12" x14ac:dyDescent="0.25">
      <c r="L73" s="82"/>
    </row>
    <row r="74" spans="12:12" x14ac:dyDescent="0.25">
      <c r="L74" s="121"/>
    </row>
    <row r="75" spans="12:12" x14ac:dyDescent="0.25">
      <c r="L75" s="88"/>
    </row>
    <row r="76" spans="12:12" x14ac:dyDescent="0.25">
      <c r="L76" s="120"/>
    </row>
    <row r="77" spans="12:12" x14ac:dyDescent="0.25">
      <c r="L77" s="82"/>
    </row>
    <row r="78" spans="12:12" x14ac:dyDescent="0.25">
      <c r="L78" s="120"/>
    </row>
    <row r="79" spans="12:12" x14ac:dyDescent="0.25">
      <c r="L79" s="82"/>
    </row>
    <row r="80" spans="12:12" x14ac:dyDescent="0.25">
      <c r="L80" s="120"/>
    </row>
    <row r="81" spans="12:12" x14ac:dyDescent="0.25">
      <c r="L81" s="82"/>
    </row>
    <row r="82" spans="12:12" x14ac:dyDescent="0.25">
      <c r="L82" s="120"/>
    </row>
    <row r="83" spans="12:12" x14ac:dyDescent="0.25">
      <c r="L83" s="82"/>
    </row>
    <row r="84" spans="12:12" x14ac:dyDescent="0.25">
      <c r="L84" s="120"/>
    </row>
    <row r="85" spans="12:12" x14ac:dyDescent="0.25">
      <c r="L85" s="82"/>
    </row>
    <row r="86" spans="12:12" x14ac:dyDescent="0.25">
      <c r="L86" s="88"/>
    </row>
    <row r="87" spans="12:12" x14ac:dyDescent="0.25">
      <c r="L87" s="120"/>
    </row>
    <row r="88" spans="12:12" x14ac:dyDescent="0.25">
      <c r="L88" s="82"/>
    </row>
    <row r="89" spans="12:12" x14ac:dyDescent="0.25">
      <c r="L89" s="120"/>
    </row>
    <row r="90" spans="12:12" x14ac:dyDescent="0.25">
      <c r="L90" s="82"/>
    </row>
    <row r="91" spans="12:12" x14ac:dyDescent="0.25">
      <c r="L91" s="120"/>
    </row>
    <row r="92" spans="12:12" x14ac:dyDescent="0.25">
      <c r="L92" s="82"/>
    </row>
    <row r="93" spans="12:12" x14ac:dyDescent="0.25">
      <c r="L93" s="120"/>
    </row>
    <row r="94" spans="12:12" x14ac:dyDescent="0.25">
      <c r="L94" s="82"/>
    </row>
    <row r="95" spans="12:12" x14ac:dyDescent="0.25">
      <c r="L95" s="120"/>
    </row>
    <row r="96" spans="12:12" x14ac:dyDescent="0.25">
      <c r="L96" s="82"/>
    </row>
    <row r="97" spans="12:12" x14ac:dyDescent="0.25">
      <c r="L97" s="88"/>
    </row>
    <row r="98" spans="12:12" x14ac:dyDescent="0.25">
      <c r="L98" s="120"/>
    </row>
    <row r="99" spans="12:12" x14ac:dyDescent="0.25">
      <c r="L99" s="82"/>
    </row>
    <row r="100" spans="12:12" x14ac:dyDescent="0.25">
      <c r="L100" s="120"/>
    </row>
    <row r="101" spans="12:12" x14ac:dyDescent="0.25">
      <c r="L101" s="82"/>
    </row>
    <row r="102" spans="12:12" x14ac:dyDescent="0.25">
      <c r="L102" s="120"/>
    </row>
    <row r="103" spans="12:12" x14ac:dyDescent="0.25">
      <c r="L103" s="82"/>
    </row>
    <row r="104" spans="12:12" x14ac:dyDescent="0.25">
      <c r="L104" s="120"/>
    </row>
    <row r="105" spans="12:12" x14ac:dyDescent="0.25">
      <c r="L105" s="82"/>
    </row>
    <row r="106" spans="12:12" x14ac:dyDescent="0.25">
      <c r="L106" s="120"/>
    </row>
    <row r="107" spans="12:12" x14ac:dyDescent="0.25">
      <c r="L107" s="82"/>
    </row>
    <row r="108" spans="12:12" x14ac:dyDescent="0.25">
      <c r="L108" s="121"/>
    </row>
    <row r="109" spans="12:12" x14ac:dyDescent="0.25">
      <c r="L109" s="88"/>
    </row>
    <row r="110" spans="12:12" x14ac:dyDescent="0.25">
      <c r="L110" s="120"/>
    </row>
    <row r="111" spans="12:12" x14ac:dyDescent="0.25">
      <c r="L111" s="82"/>
    </row>
    <row r="112" spans="12:12" x14ac:dyDescent="0.25">
      <c r="L112" s="120"/>
    </row>
    <row r="113" spans="12:12" x14ac:dyDescent="0.25">
      <c r="L113" s="82"/>
    </row>
    <row r="114" spans="12:12" x14ac:dyDescent="0.25">
      <c r="L114" s="120"/>
    </row>
    <row r="115" spans="12:12" x14ac:dyDescent="0.25">
      <c r="L115" s="82"/>
    </row>
    <row r="116" spans="12:12" x14ac:dyDescent="0.25">
      <c r="L116" s="120"/>
    </row>
    <row r="117" spans="12:12" x14ac:dyDescent="0.25">
      <c r="L117" s="82"/>
    </row>
    <row r="118" spans="12:12" x14ac:dyDescent="0.25">
      <c r="L118" s="120"/>
    </row>
    <row r="119" spans="12:12" x14ac:dyDescent="0.25">
      <c r="L119" s="82"/>
    </row>
    <row r="120" spans="12:12" x14ac:dyDescent="0.25">
      <c r="L120" s="88"/>
    </row>
    <row r="121" spans="12:12" x14ac:dyDescent="0.25">
      <c r="L121" s="120"/>
    </row>
    <row r="122" spans="12:12" x14ac:dyDescent="0.25">
      <c r="L122" s="82"/>
    </row>
    <row r="123" spans="12:12" x14ac:dyDescent="0.25">
      <c r="L123" s="120"/>
    </row>
    <row r="124" spans="12:12" x14ac:dyDescent="0.25">
      <c r="L124" s="82"/>
    </row>
    <row r="125" spans="12:12" x14ac:dyDescent="0.25">
      <c r="L125" s="120"/>
    </row>
    <row r="126" spans="12:12" x14ac:dyDescent="0.25">
      <c r="L126" s="82"/>
    </row>
    <row r="127" spans="12:12" x14ac:dyDescent="0.25">
      <c r="L127" s="120"/>
    </row>
    <row r="128" spans="12:12" x14ac:dyDescent="0.25">
      <c r="L128" s="82"/>
    </row>
    <row r="129" spans="12:12" x14ac:dyDescent="0.25">
      <c r="L129" s="120"/>
    </row>
    <row r="130" spans="12:12" x14ac:dyDescent="0.25">
      <c r="L130" s="82"/>
    </row>
    <row r="131" spans="12:12" x14ac:dyDescent="0.25">
      <c r="L131" s="88"/>
    </row>
    <row r="132" spans="12:12" x14ac:dyDescent="0.25">
      <c r="L132" s="120"/>
    </row>
    <row r="133" spans="12:12" x14ac:dyDescent="0.25">
      <c r="L133" s="82"/>
    </row>
    <row r="134" spans="12:12" x14ac:dyDescent="0.25">
      <c r="L134" s="120"/>
    </row>
    <row r="135" spans="12:12" x14ac:dyDescent="0.25">
      <c r="L135" s="82"/>
    </row>
    <row r="136" spans="12:12" x14ac:dyDescent="0.25">
      <c r="L136" s="120"/>
    </row>
    <row r="137" spans="12:12" x14ac:dyDescent="0.25">
      <c r="L137" s="82"/>
    </row>
    <row r="138" spans="12:12" x14ac:dyDescent="0.25">
      <c r="L138" s="120"/>
    </row>
    <row r="139" spans="12:12" x14ac:dyDescent="0.25">
      <c r="L139" s="82"/>
    </row>
    <row r="140" spans="12:12" x14ac:dyDescent="0.25">
      <c r="L140" s="120"/>
    </row>
    <row r="141" spans="12:12" x14ac:dyDescent="0.25">
      <c r="L141" s="82"/>
    </row>
    <row r="142" spans="12:12" x14ac:dyDescent="0.25">
      <c r="L142" s="121"/>
    </row>
    <row r="143" spans="12:12" x14ac:dyDescent="0.25">
      <c r="L143" s="88"/>
    </row>
    <row r="144" spans="12:12" x14ac:dyDescent="0.25">
      <c r="L144" s="120"/>
    </row>
    <row r="145" spans="12:12" x14ac:dyDescent="0.25">
      <c r="L145" s="82"/>
    </row>
    <row r="146" spans="12:12" x14ac:dyDescent="0.25">
      <c r="L146" s="120"/>
    </row>
    <row r="147" spans="12:12" x14ac:dyDescent="0.25">
      <c r="L147" s="82"/>
    </row>
    <row r="148" spans="12:12" x14ac:dyDescent="0.25">
      <c r="L148" s="120"/>
    </row>
    <row r="149" spans="12:12" x14ac:dyDescent="0.25">
      <c r="L149" s="82"/>
    </row>
    <row r="150" spans="12:12" x14ac:dyDescent="0.25">
      <c r="L150" s="120"/>
    </row>
    <row r="151" spans="12:12" x14ac:dyDescent="0.25">
      <c r="L151" s="82"/>
    </row>
    <row r="152" spans="12:12" x14ac:dyDescent="0.25">
      <c r="L152" s="120"/>
    </row>
    <row r="153" spans="12:12" x14ac:dyDescent="0.25">
      <c r="L153" s="82"/>
    </row>
    <row r="154" spans="12:12" x14ac:dyDescent="0.25">
      <c r="L154" s="88"/>
    </row>
    <row r="155" spans="12:12" x14ac:dyDescent="0.25">
      <c r="L155" s="120"/>
    </row>
    <row r="156" spans="12:12" x14ac:dyDescent="0.25">
      <c r="L156" s="82"/>
    </row>
    <row r="157" spans="12:12" x14ac:dyDescent="0.25">
      <c r="L157" s="120"/>
    </row>
    <row r="158" spans="12:12" x14ac:dyDescent="0.25">
      <c r="L158" s="82"/>
    </row>
    <row r="159" spans="12:12" x14ac:dyDescent="0.25">
      <c r="L159" s="120"/>
    </row>
    <row r="160" spans="12:12" x14ac:dyDescent="0.25">
      <c r="L160" s="82"/>
    </row>
    <row r="161" spans="12:12" x14ac:dyDescent="0.25">
      <c r="L161" s="120"/>
    </row>
    <row r="162" spans="12:12" x14ac:dyDescent="0.25">
      <c r="L162" s="82"/>
    </row>
    <row r="163" spans="12:12" x14ac:dyDescent="0.25">
      <c r="L163" s="120"/>
    </row>
    <row r="164" spans="12:12" x14ac:dyDescent="0.25">
      <c r="L164" s="82"/>
    </row>
    <row r="165" spans="12:12" x14ac:dyDescent="0.25">
      <c r="L165" s="88"/>
    </row>
    <row r="166" spans="12:12" x14ac:dyDescent="0.25">
      <c r="L166" s="120"/>
    </row>
    <row r="167" spans="12:12" x14ac:dyDescent="0.25">
      <c r="L167" s="82"/>
    </row>
    <row r="168" spans="12:12" x14ac:dyDescent="0.25">
      <c r="L168" s="120"/>
    </row>
    <row r="169" spans="12:12" x14ac:dyDescent="0.25">
      <c r="L169" s="82"/>
    </row>
    <row r="170" spans="12:12" x14ac:dyDescent="0.25">
      <c r="L170" s="120"/>
    </row>
    <row r="171" spans="12:12" x14ac:dyDescent="0.25">
      <c r="L171" s="82"/>
    </row>
    <row r="172" spans="12:12" x14ac:dyDescent="0.25">
      <c r="L172" s="120"/>
    </row>
    <row r="173" spans="12:12" x14ac:dyDescent="0.25">
      <c r="L173" s="82"/>
    </row>
    <row r="174" spans="12:12" x14ac:dyDescent="0.25">
      <c r="L174" s="120"/>
    </row>
    <row r="175" spans="12:12" x14ac:dyDescent="0.25">
      <c r="L175" s="82"/>
    </row>
    <row r="176" spans="12:12" x14ac:dyDescent="0.25">
      <c r="L176" s="121"/>
    </row>
    <row r="177" spans="12:12" x14ac:dyDescent="0.25">
      <c r="L177" s="88"/>
    </row>
    <row r="178" spans="12:12" x14ac:dyDescent="0.25">
      <c r="L178" s="120"/>
    </row>
    <row r="179" spans="12:12" x14ac:dyDescent="0.25">
      <c r="L179" s="82"/>
    </row>
    <row r="180" spans="12:12" x14ac:dyDescent="0.25">
      <c r="L180" s="120"/>
    </row>
    <row r="181" spans="12:12" x14ac:dyDescent="0.25">
      <c r="L181" s="82"/>
    </row>
    <row r="182" spans="12:12" x14ac:dyDescent="0.25">
      <c r="L182" s="120"/>
    </row>
    <row r="183" spans="12:12" x14ac:dyDescent="0.25">
      <c r="L183" s="82"/>
    </row>
    <row r="184" spans="12:12" x14ac:dyDescent="0.25">
      <c r="L184" s="120"/>
    </row>
    <row r="185" spans="12:12" x14ac:dyDescent="0.25">
      <c r="L185" s="82"/>
    </row>
    <row r="186" spans="12:12" x14ac:dyDescent="0.25">
      <c r="L186" s="120"/>
    </row>
    <row r="187" spans="12:12" x14ac:dyDescent="0.25">
      <c r="L187" s="82"/>
    </row>
    <row r="188" spans="12:12" x14ac:dyDescent="0.25">
      <c r="L188" s="88"/>
    </row>
    <row r="189" spans="12:12" x14ac:dyDescent="0.25">
      <c r="L189" s="120"/>
    </row>
    <row r="190" spans="12:12" x14ac:dyDescent="0.25">
      <c r="L190" s="82"/>
    </row>
    <row r="191" spans="12:12" x14ac:dyDescent="0.25">
      <c r="L191" s="120"/>
    </row>
    <row r="192" spans="12:12" x14ac:dyDescent="0.25">
      <c r="L192" s="82"/>
    </row>
    <row r="193" spans="12:12" x14ac:dyDescent="0.25">
      <c r="L193" s="120"/>
    </row>
    <row r="194" spans="12:12" x14ac:dyDescent="0.25">
      <c r="L194" s="82"/>
    </row>
    <row r="195" spans="12:12" x14ac:dyDescent="0.25">
      <c r="L195" s="120"/>
    </row>
    <row r="196" spans="12:12" x14ac:dyDescent="0.25">
      <c r="L196" s="82"/>
    </row>
    <row r="197" spans="12:12" x14ac:dyDescent="0.25">
      <c r="L197" s="120"/>
    </row>
    <row r="198" spans="12:12" x14ac:dyDescent="0.25">
      <c r="L198" s="82"/>
    </row>
    <row r="199" spans="12:12" x14ac:dyDescent="0.25">
      <c r="L199" s="88"/>
    </row>
    <row r="200" spans="12:12" x14ac:dyDescent="0.25">
      <c r="L200" s="120"/>
    </row>
    <row r="201" spans="12:12" x14ac:dyDescent="0.25">
      <c r="L201" s="82"/>
    </row>
    <row r="202" spans="12:12" x14ac:dyDescent="0.25">
      <c r="L202" s="120"/>
    </row>
    <row r="203" spans="12:12" x14ac:dyDescent="0.25">
      <c r="L203" s="82"/>
    </row>
    <row r="204" spans="12:12" x14ac:dyDescent="0.25">
      <c r="L204" s="120"/>
    </row>
    <row r="205" spans="12:12" x14ac:dyDescent="0.25">
      <c r="L205" s="82"/>
    </row>
    <row r="206" spans="12:12" x14ac:dyDescent="0.25">
      <c r="L206" s="120"/>
    </row>
    <row r="207" spans="12:12" x14ac:dyDescent="0.25">
      <c r="L207" s="82"/>
    </row>
    <row r="208" spans="12:12" x14ac:dyDescent="0.25">
      <c r="L208" s="120"/>
    </row>
    <row r="209" spans="12:12" x14ac:dyDescent="0.25">
      <c r="L209" s="82"/>
    </row>
  </sheetData>
  <mergeCells count="3">
    <mergeCell ref="C7:D7"/>
    <mergeCell ref="F7:G7"/>
    <mergeCell ref="I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workin</vt:lpstr>
      <vt:lpstr>pivot</vt:lpstr>
      <vt:lpstr>Mean Mineral N concentrations</vt:lpstr>
      <vt:lpstr>Replicate mineral N conc</vt:lpstr>
      <vt:lpstr>Sheet1</vt:lpstr>
    </vt:vector>
  </TitlesOfParts>
  <Company>Queensland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 Nikita</dc:creator>
  <cp:lastModifiedBy>FRIES Jakob</cp:lastModifiedBy>
  <dcterms:created xsi:type="dcterms:W3CDTF">2017-02-22T03:46:58Z</dcterms:created>
  <dcterms:modified xsi:type="dcterms:W3CDTF">2018-03-08T03:41:23Z</dcterms:modified>
</cp:coreProperties>
</file>