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51B6CF5-CAA7-D042-96B2-CC69CA828C54}" xr6:coauthVersionLast="47" xr6:coauthVersionMax="47" xr10:uidLastSave="{00000000-0000-0000-0000-000000000000}"/>
  <bookViews>
    <workbookView xWindow="8360" yWindow="1260" windowWidth="54000" windowHeight="28660"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5" l="1"/>
  <c r="G8" i="5"/>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<sst xmlns="http://schemas.openxmlformats.org/spreadsheetml/2006/main" count="1048" uniqueCount="681">
  <si>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</si>
  <si>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</si>
  <si>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</si>
  <si>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</si>
  <si>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</si>
  <si>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</si>
  <si>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</si>
  <si>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</si>
  <si>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</si>
  <si>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</si>
  <si>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</si>
  <si>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</si>
  <si>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</si>
  <si>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</si>
  <si>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</si>
  <si>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</si>
  <si>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</si>
  <si>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</si>
  <si>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</si>
  <si>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</si>
  <si>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</si>
  <si>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</si>
  <si>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</si>
  <si>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</si>
  <si>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</si>
  <si>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</si>
  <si>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</si>
  <si>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</si>
  <si>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</si>
  <si>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</si>
  <si>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</si>
  <si>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</si>
  <si>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</si>
  <si>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</si>
  <si>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</si>
  <si>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</si>
  <si>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</si>
  <si>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</si>
  <si>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</si>
  <si>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</si>
  <si>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</si>
  <si>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</si>
  <si>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</si>
  <si>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</si>
  <si>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</si>
  <si>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</si>
  <si>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</si>
  <si>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</si>
  <si>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</si>
  <si>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</si>
  <si>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</si>
  <si>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</si>
  <si>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</si>
  <si>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</si>
  <si>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</si>
  <si>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</si>
  <si>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</si>
  <si>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</si>
  <si>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</si>
  <si>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</si>
  <si>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</si>
  <si>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</si>
  <si>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</si>
  <si>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</si>
  <si>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</si>
  <si>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</si>
  <si>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</si>
  <si>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</si>
  <si>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</si>
  <si>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</si>
  <si>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</si>
  <si>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</si>
  <si>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</si>
  <si>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</si>
  <si>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</si>
  <si>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</si>
  <si>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</si>
  <si>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</si>
  <si>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</si>
  <si>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</si>
  <si>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</si>
  <si>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</si>
  <si>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</si>
  <si>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</si>
  <si>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</si>
  <si>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</si>
  <si>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</si>
  <si>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</si>
  <si>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</si>
  <si>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</si>
  <si>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</si>
  <si>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</si>
  <si>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</si>
  <si>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</si>
  <si>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</si>
  <si>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</si>
  <si>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</si>
  <si>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</si>
  <si>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</si>
  <si>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</si>
  <si>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</si>
  <si>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</si>
  <si>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</si>
  <si>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</si>
  <si>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</si>
  <si>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</si>
  <si>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</si>
  <si>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</si>
  <si>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</si>
  <si>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</si>
  <si>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</si>
  <si>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</si>
  <si>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</si>
  <si>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</si>
  <si>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</si>
  <si>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</si>
  <si>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</si>
  <si>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</si>
  <si>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</si>
  <si>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</si>
  <si>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</si>
  <si>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</si>
  <si>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</si>
  <si>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</si>
  <si>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</si>
  <si>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</si>
  <si>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</si>
  <si>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</si>
  <si>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</si>
  <si>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</si>
  <si>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</si>
  <si>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</si>
  <si>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</si>
  <si>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</si>
  <si>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</si>
  <si>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</si>
  <si>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</si>
  <si>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</si>
  <si>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</si>
  <si>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</si>
  <si>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</si>
  <si>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</si>
  <si>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</si>
  <si>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</si>
  <si>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</si>
  <si>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</si>
  <si>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</si>
  <si>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</si>
  <si>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</si>
  <si>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</si>
  <si>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</si>
  <si>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</si>
  <si>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</si>
  <si>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</si>
  <si>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</si>
  <si>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</si>
  <si>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</si>
  <si>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</si>
  <si>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</si>
  <si>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</si>
  <si>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</si>
  <si>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</si>
  <si>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</si>
  <si>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</si>
  <si>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</si>
  <si>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</si>
  <si>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</si>
  <si>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</si>
  <si>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</si>
  <si>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</si>
  <si>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</si>
  <si>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</si>
  <si>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</si>
  <si>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</si>
  <si>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</si>
  <si>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</si>
  <si>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</si>
  <si>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</si>
  <si>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</si>
  <si>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</si>
  <si>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</si>
  <si>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</si>
  <si>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</si>
  <si>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</si>
  <si>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</si>
  <si>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</si>
  <si>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</si>
  <si>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</si>
  <si>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</si>
  <si>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</si>
  <si>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</si>
  <si>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</si>
  <si>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</si>
  <si>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</si>
  <si>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</si>
  <si>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</si>
  <si>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</si>
  <si>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</si>
  <si>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</si>
  <si>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</si>
  <si>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</si>
  <si>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</si>
  <si>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</si>
  <si>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</si>
  <si>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</si>
  <si>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</si>
  <si>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</si>
  <si>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</si>
  <si>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</si>
  <si>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</si>
  <si>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</si>
  <si>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</si>
  <si>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</si>
  <si>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</si>
  <si>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</si>
  <si>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</si>
  <si>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</si>
  <si>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</si>
  <si>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</si>
  <si>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</si>
  <si>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</si>
  <si>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</si>
  <si>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</si>
  <si>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</si>
  <si>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</si>
  <si>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</si>
  <si>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</si>
  <si>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</si>
  <si>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</si>
  <si>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</si>
  <si>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</si>
  <si>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</si>
  <si>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</si>
  <si>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</si>
  <si>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</si>
  <si>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</si>
  <si>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</si>
  <si>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</si>
  <si>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</si>
  <si>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</si>
  <si>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</si>
  <si>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</si>
  <si>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</si>
  <si>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</si>
  <si>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</si>
  <si>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</si>
  <si>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</si>
  <si>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</si>
  <si>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</si>
  <si>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</si>
  <si>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</si>
  <si>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</si>
  <si>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</si>
  <si>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</si>
  <si>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</si>
  <si>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</si>
  <si>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</si>
  <si>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</si>
  <si>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</si>
  <si>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</si>
  <si>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</si>
  <si>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</si>
  <si>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</si>
  <si>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</si>
  <si>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</si>
  <si>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</si>
  <si>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</si>
  <si>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</si>
  <si>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</si>
  <si>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</si>
  <si>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</si>
  <si>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</si>
  <si>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</si>
  <si>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</si>
  <si>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</si>
  <si>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</si>
  <si>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</si>
  <si>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</si>
  <si>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</si>
  <si>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</si>
  <si>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</si>
  <si>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</si>
  <si>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</si>
  <si>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</si>
  <si>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</si>
  <si>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</si>
  <si>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</si>
  <si>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</si>
  <si>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</si>
  <si>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</si>
  <si>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</si>
  <si>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</si>
  <si>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</si>
  <si>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</si>
  <si>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</si>
  <si>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</si>
  <si>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</si>
  <si>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</si>
  <si>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</si>
  <si>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</si>
  <si>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</si>
  <si>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</si>
  <si>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</si>
  <si>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</si>
  <si>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</si>
  <si>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</si>
  <si>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</si>
  <si>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</si>
  <si>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</si>
  <si>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</si>
  <si>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</si>
  <si>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</si>
  <si>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</si>
  <si>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</si>
  <si>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</si>
  <si>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</si>
  <si>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</si>
  <si>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</si>
  <si>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</si>
  <si>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</si>
  <si>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</si>
  <si>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</si>
  <si>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</si>
  <si>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</si>
  <si>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</si>
  <si>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</si>
  <si>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</si>
  <si>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</si>
  <si>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</si>
  <si>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</si>
  <si>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</si>
  <si>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</si>
  <si>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</si>
  <si>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</si>
  <si>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</si>
  <si>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</si>
  <si>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</si>
  <si>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</si>
  <si>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</si>
  <si>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</si>
  <si>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</si>
  <si>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</si>
  <si>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</si>
  <si>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</si>
  <si>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</si>
  <si>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</si>
  <si>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</si>
  <si>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</si>
  <si>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</si>
  <si>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</si>
  <si>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</si>
  <si>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</si>
  <si>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</si>
  <si>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</si>
  <si>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</si>
  <si>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</si>
  <si>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</si>
  <si>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</si>
  <si>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</si>
  <si>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</si>
  <si>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</si>
  <si>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</si>
  <si>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</si>
  <si>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</si>
  <si>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</si>
  <si>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</si>
  <si>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</si>
  <si>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</si>
  <si>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</si>
  <si>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</si>
  <si>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</si>
  <si>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</si>
  <si>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</si>
  <si>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</si>
  <si>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</si>
  <si>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</si>
  <si>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</si>
  <si>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</si>
  <si>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</si>
  <si>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</si>
  <si>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</si>
  <si>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</si>
  <si>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</si>
  <si>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</si>
  <si>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</si>
  <si>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</si>
  <si>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</si>
  <si>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</si>
  <si>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</si>
  <si>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</si>
  <si>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</si>
  <si>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</si>
  <si>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</si>
  <si>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Utilising data from the Census Bureau on imports to the US from 2014 to 2024, Alessandra et al. (2025) conducted an empirical study employing a Markov model to analyse the impact of China trade shock on US manufacturing and its competitors.</t>
  </si>
  <si>
    <t>Theme 1: Trade War</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</si>
  <si>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</si>
  <si>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</si>
  <si>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</si>
  <si>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</si>
  <si>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emphasise that new Chinese firms have aggressively entered the export market, rather than merely introducing new products that disrupt the US market.</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</si>
  <si>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</si>
  <si>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</si>
  <si>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</si>
  <si>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</si>
  <si>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</si>
  <si>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</si>
  <si>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</si>
  <si>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As employment shifts from low-skill to high-skill positions due to technological advancement, Autor et al. (2015) notably conclude that trade competition from China has a detrimental impact on the overall US labour market across all job categories.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</si>
  <si>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</si>
  <si>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</si>
  <si>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</si>
  <si>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</si>
  <si>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</si>
  <si>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Albeit globalisation, Bown and Wang (2024) emphasise that China’s ambition to dominate manufacturing sector is the primary reason the US is striving for reclaim leadership in semi-conductor industry (Holdren et al., 2017).</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</si>
  <si>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</si>
  <si>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</si>
  <si>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</si>
  <si>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Caliendo et al. (2019) suggest that their model provides a method for quantifying the impacts of various scenarios on the US labour market, including changes in trade and migration policies.</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</si>
  <si>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</si>
  <si>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</si>
  <si>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</si>
  <si>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</si>
  <si>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</si>
  <si>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In light of the reversal of protectionism since the 2000s, Che et al. (2022) note that voters in counties with high exposure to China’s import competition tend to support parties advocating for more restrictive trade policies.</t>
  </si>
  <si>
    <t>Building on a longitudinal data model (Hausman and Taylor, 1981), Chetverikov et al. (2016) utilise datasets from Autor et al. (2013) to develop an unbiased estimation algorithm, supported Monte Carlo simulations, to explore micro-level observables.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</si>
  <si>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</si>
  <si>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</si>
  <si>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</si>
  <si>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</si>
  <si>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</si>
  <si>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</si>
  <si>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</si>
  <si>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</si>
  <si>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</si>
  <si>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Egger and Erhardt (2024) conclude from their models that changes in trade policy have ripple effects, emphasising that the US ad valorem tariff on Chinese imports will have nonlinear consequences.</t>
  </si>
  <si>
    <t>2014-2025</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</si>
  <si>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</si>
  <si>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</si>
  <si>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</si>
  <si>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</si>
  <si>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</si>
  <si>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</si>
  <si>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South Korea</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</si>
  <si>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</si>
  <si>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</si>
  <si>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Feigenbaum and Hall (2015) provide empirical evidence showing that legislative incumbents in the US House shifted to their roll call votes on trade-related bills to protectionism to avoid facing partisan challenges in the next election.</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</si>
  <si>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</si>
  <si>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</si>
  <si>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</si>
  <si>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</si>
  <si>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</si>
  <si>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Galantucci (2015) observes that legislators opposing currency reform acts are particularly concerned about potential job losses associated with an avoidable large-scale trade war.</t>
  </si>
  <si>
    <t>Based on empirical evidence, Galle and Lorentzen (2024) conclude that both the “China shock” and the “automation shock” have negatively affected the labour market; however, the impact of “China shock” has only reached one-third of that by the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</si>
  <si>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</si>
  <si>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</si>
  <si>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</si>
  <si>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</si>
  <si>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</si>
  <si>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</si>
  <si>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</si>
  <si>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</si>
  <si>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</si>
  <si>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</si>
  <si>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</si>
  <si>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</si>
  <si>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</si>
  <si>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</si>
  <si>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</si>
  <si>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</si>
  <si>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</si>
  <si>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</si>
  <si>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</si>
  <si>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highlight that voters tend to adopt an anti-incumbent stance in response to these economic challenges.</t>
  </si>
  <si>
    <t>Liang</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</si>
  <si>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</si>
  <si>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</si>
  <si>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</si>
  <si>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</si>
  <si>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</si>
  <si>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</si>
  <si>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</si>
  <si>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</si>
  <si>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</si>
  <si>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</si>
  <si>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</si>
  <si>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Drawing on empirical evidence, McManus and Schaur (2016) observe that the injury rates among US workers have been significantly affected by the implications of trade policy.</t>
  </si>
  <si>
    <t>Niemeläinen (2021) emphasises that China’s rapid demographic transition, coupled with a lack of reform in social welfare, has significantly contributed to its trade surplus with the US.</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</si>
  <si>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</si>
  <si>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</si>
  <si>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</si>
  <si>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</si>
  <si>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Wang (2021) emphasises that the implications of trade policy have negatively impacted US multinational enterprises, even as their affiliates often hold a greater share of exports than firms from host countries.</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</si>
  <si>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</si>
  <si>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</si>
  <si>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</si>
  <si>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</si>
  <si>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</si>
  <si>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</si>
  <si>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</si>
  <si>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</si>
  <si>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</si>
  <si>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</si>
  <si>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</si>
  <si>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</si>
  <si>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</si>
  <si>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</si>
  <si>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</si>
  <si>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</si>
  <si>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</si>
  <si>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</si>
  <si>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</si>
  <si>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</si>
  <si>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</si>
  <si>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</si>
  <si>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</si>
  <si>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</si>
  <si>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</si>
  <si>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</si>
  <si>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</si>
  <si>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</si>
  <si>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</si>
  <si>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</si>
  <si>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</si>
  <si>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</si>
  <si>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</si>
  <si>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</si>
  <si>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</si>
  <si>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</si>
  <si>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</si>
  <si>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</si>
  <si>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</si>
  <si>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</si>
  <si>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</si>
  <si>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</si>
  <si>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</si>
  <si>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</si>
  <si>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</si>
  <si>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</si>
  <si>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</si>
  <si>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</si>
  <si>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</si>
  <si>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</si>
  <si>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</si>
  <si>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</si>
  <si>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</si>
  <si>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</si>
  <si>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</si>
  <si>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</si>
  <si>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</si>
  <si>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</si>
  <si>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</si>
  <si>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</si>
  <si>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</si>
  <si>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</si>
  <si>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</si>
  <si>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</si>
  <si>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</si>
  <si>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</si>
  <si>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</si>
  <si>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</si>
  <si>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</si>
  <si>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</si>
  <si>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</si>
  <si>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</si>
  <si>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</si>
  <si>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</si>
  <si>
    <t>This review examines a range of existing evidence, including literature, data, and policy documents, covering the period from 1990 to 2017, as discussed by Autor et al. (2013).  In addition to China’s import competition, Abraham and Kearney (2020) analyse various factors such as technological advancements, social welfare changes, increase in minimum wages, drugs abuse, immigration, and incarceration.</t>
  </si>
  <si>
    <t xml:space="preserve">Abraham and Kearney (2020) highlight that the “China shock” has been the primary contributor to the decline in the employment-to-population ratio, with the adoption of robotic technology being the second most significant factor. </t>
  </si>
  <si>
    <t>Abraham and Kearney (2020) argue that granting China Permanent Normal Trade Rations (“PNTR”) resulted in significant manufacturing job losses (Pierce and Schott, 2016).  Acemoglu et al. (2016) support this claim, identifying competition from Chinese imports as a key factor in the contraction of US manufacturing following the millennium, a period marked by China’s attainment of normal trade relations (NTR) tariff status.</t>
  </si>
  <si>
    <t xml:space="preserve">Increased import competition from China (Autor et al., 2013) and other developing countries (Bernard et al., 2006) had contributed to rising unemployment rates in manufacturing.  Abraham and Kearney (2020) concluded that the China is the largest contributor to the decline in employment-to-population ratio, accounting for a decrease of 0.92% </t>
  </si>
  <si>
    <t>Utilising empirical data from sources including UN Comtrade, US economy data, US County Business Patterns (“CBP”), and data from the National Bureau of Economic Research (NBER) and Center for Economic Studies (“CES”), Acemoglu et al. (2016) analyse the root causes of manufacturing job contraction.</t>
  </si>
  <si>
    <t>Acemoglu et al. (2016) emphasise that the reduction of tariffs on Chinese goods following China's accession to the WTO and the granting of Most Favoured Nation (“MFN”) status in 2001 contributed to manufacturing contraction (Pierce and Schott, 2016).</t>
  </si>
  <si>
    <t>Incorporating census data from the US and Canada, including the Integrated Public Use Microdata Series (“IPUMS”), American Community Survey, Canadian Master File, and National Household Survey, Albouy et al. (2019) analyse and compare the implications of China imports on US and Canada.</t>
  </si>
  <si>
    <t>"</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</si>
  <si>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</si>
  <si>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Amiti et al. (2020) utilised firm-level export data from China to the US covering the years 2000 to 2006 to investigate the relationship between China’s export growth and trade normalisation, specifically the attainment of Permanent Normal Trade Rations (“PNTR”) status.  To measure the impacts of new product varieties, the authors employed Feenstra’s (1994) model of constant elasticity of substitution (“CES”).</t>
  </si>
  <si>
    <t>Amiti et al. (2020) highlight China capitalised on significantly reduced tariffs following the US granting of Permanent Normal Trade Rations (“PNTR”) status, just after its entry into the WTO</t>
  </si>
  <si>
    <t xml:space="preserve">Aslan and Kumar (2021) utilised individual and household data from the US Census Bureau spanning two decades (1993-2013) to explore the negative impact of Chinese imports on the entrepreneurship in the US. </t>
  </si>
  <si>
    <t>Following significant changes in trade policy with China, Aslan and Kumar (2021) concluded that US consumers benefit from lower import prices from China and other countries.  However, US manufacturing industries have suffered severely, losing competitive advantages and becoming unprofitable.</t>
  </si>
  <si>
    <t>Aslan and Kumar (2021) argue that import competition from China has a significantly negatively effect on employment in the US, especially since entrepreneurship is a key driver of the labour market.  They note that the granting of Permanent Normal Trade Rations (“PNTR”) to China exacerbated these challenges.</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</si>
  <si>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</si>
  <si>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</si>
  <si>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Ballard-Rosa et al. (2022) utilise data of three sources, primary data from a YouGov’s survey conducted in September 2017 with 1,800 respondents, trade data from UN Comtrade (1991-2007), and county-level employment data from US Census covering 366 commuting zones (CZs).</t>
  </si>
  <si>
    <t>Ballard-Rosa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</si>
  <si>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(Ballard-Rosa et al., 2022).</t>
  </si>
  <si>
    <t>Ballard-Rosa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</si>
  <si>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 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</si>
  <si>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</si>
  <si>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 xml:space="preserve">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  </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</si>
  <si>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</si>
  <si>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</si>
  <si>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</si>
  <si>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</si>
  <si>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</si>
  <si>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</si>
  <si>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</si>
  <si>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 xml:space="preserve">Caliendo et al. (2019) highlight that the “China shock” can lead to delayed welfare gains due to resource reallocation among all trading partners.  However, the US benefits little from this reallocation due the high costs involved. </t>
  </si>
  <si>
    <t xml:space="preserve">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 </t>
  </si>
  <si>
    <t xml:space="preserve">In light of severe impacts on the US agricultural industry resulting from China’s retaliatory tariffs in response to trade policy changes in 2018, Carcelli and Park (2024) investigate how partisanship and ideology influence the voting preference of US farmers.  </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</si>
  <si>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</si>
  <si>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Rations (“PNTR”) with China in 2000, Che et al. (2022) argue that the conditions for initiating a US-China trade war became highly unlikely.</t>
  </si>
  <si>
    <t xml:space="preserve">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 </t>
  </si>
  <si>
    <t>Addressing gaps in the literature on tariff evasion, Che et al. (2025) emphasise that Trump’s trade war has failed to reduce US trade deficits.  This China-sponsored research aligns with the perspective of China’s Ministry of Foreign Affairs, which asserts that US importers engage in tariff evasion, despite the absence of empirical evidence.</t>
  </si>
  <si>
    <t xml:space="preserve">Che et al. (2025) argue that the US cannot benefit from the rise of protectionism, which ultimately harms all trade partners due to well-established global supply chain resulting from globalisation. </t>
  </si>
  <si>
    <t>According to their model’s estimations, Chetverikov et al. (2016) note that low-paid workers experience greater impacts from the “China shock” compared to high-paid workers.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</si>
  <si>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</si>
  <si>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Colantone and Stanig (2018) highlight that globalisation creates only final one winner since labour market in these EU countries have experienced slow down due to China’s trade competition.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</si>
  <si>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</si>
  <si>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previously engaged in trade.</t>
  </si>
  <si>
    <t>Utilising empirical data of the Trade Analysis Information System (“TRAINS”) within the World Bank’s World Integrated Trade Solution (“WITS”) for 2011, Egger and Erhardt (2024) employ gravity models to assess the actual effects of US ad valorem tariff on Chinese imports.</t>
  </si>
  <si>
    <t xml:space="preserve">Using databases of World Bank Pensions, World Economic Outlook of the International Monetary Fund (“IMF”), and the World Bank, Eugeni (2015) analyses economic data from seven East Asian countries to examine the trade imbalance between the US and China. </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</si>
  <si>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</si>
  <si>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t>
  </si>
  <si>
    <t>Utilising data from the US Census spanning two decades (1991-2011), Feenstra et al. (2019) re-examine the impacts on US exports by expanding the data model initially developed by Acemoglu et al. (2016) to include datasets from the rest of the world (“ROW”).</t>
  </si>
  <si>
    <t>Feenstra et al. (2019) argue that the “China shock” has two-fold effects: a contraction in US manufacturing due to increased import competition from China, and an expansion in foreign trading firms that import goods.</t>
  </si>
  <si>
    <t>Feenstra et al. (2019) note that tariffs on Chinese imports have decreased by 9% since China’s accession to the WTO in 2001.  Additionally, trade amongst the US, Canada, and Mexico has been stimulated by the North American Free Trade Agreement (NAFTA), as highlighted by Romalis (2007)</t>
  </si>
  <si>
    <t>Feenstra et al. (2019) emphasise a net gain of 379,000 jobs from 1991 to 2011.  This includes a net gain of 497,000 jobs before 1999, contrasted with a net loss of 117,000 jobs after 2000.  During this period, US exports grew from less than USD 600 billion in 1991 to over USD 1.2 trillion in 2011.</t>
  </si>
  <si>
    <t xml:space="preserve">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 </t>
  </si>
  <si>
    <t xml:space="preserve">Feigenbaum and Hall (2015) argue that there was a shift toward protectionism in roll call votes on trade bills in districts adversely affected by the China shock.  </t>
  </si>
  <si>
    <t>Utilising transaction-level exports data from China Customs (2000-2006) with a focus on the US and EU countries, along with the tariffs for imports from and exports to these countries sourced from WTO Tariff database and used by Feenstra et al. (2002), Feng et al. (2017) conduct their analysis.</t>
  </si>
  <si>
    <t xml:space="preserve">Feng et al. (2017) point out that job dynamics in US manufacturing have been influenced not only by trade competition from imports but also by the competitive pressures between new exporters and established firms.  </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</si>
  <si>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</si>
  <si>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</si>
  <si>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 xml:space="preserve">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  </t>
  </si>
  <si>
    <t xml:space="preserve">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  </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</si>
  <si>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</si>
  <si>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</si>
  <si>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 xml:space="preserve">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 </t>
  </si>
  <si>
    <t xml:space="preserve">Aligning with the World Bank’s (2020) perspective on global value chains (“GVCs”), Grossman et al. (2024) utilise monthly import data from the US Census during Trump’s first presidency (2016-2019) and employ a difference-in-differences (“DiD”) methodology to examine the nuanced changes in the supply chains before and after the implementation of tariff in 2018. </t>
  </si>
  <si>
    <t xml:space="preserve">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 </t>
  </si>
  <si>
    <t xml:space="preserve">Through their counterfactual model, Handley and Limão (2017) conjecture that trade policy uncertainty does not significantly impact employment and wages in the labour market. </t>
  </si>
  <si>
    <t>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</si>
  <si>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 xml:space="preserve">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County Business Patterns (“CBP”) and Population Estimates Program (PEP) from the US Census, covering a 15-year period (2000-2014).  Utilising these comprehensive datasets and an extended time frame, they apply the methodology proposed by Autor et al. (2013) to conduct a re-visited analysis. </t>
  </si>
  <si>
    <t xml:space="preserve">Addressing the political factors influencing trade policy in the US, Jakubik and Stolzenburg (2021) emphasise that policymakers should consider the dynamics of global value chains (“GVCs”) when implementing changes to trade policy.  </t>
  </si>
  <si>
    <t>Jiao et al. (2024) utilise firm-level data from the local government of an Eastern coastal city in China, complemented by product-level by country from the World Bank’s World Integrated Trade Solution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</si>
  <si>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(Handley et al., 202[5]).  Conversely, China’s retaliatory tariffs have led to a decline in US consumption (Waugh, 2019).</t>
  </si>
  <si>
    <t>Jiao et al. (2024) highlight that Chinese firms are strategically shifting their products to the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</si>
  <si>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(202[4]).</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</si>
  <si>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</si>
  <si>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 xml:space="preserve">Ju et al. (2024) highlight that the implications of Trump’s tariffs fail to address the issues of US employment decline associated with “China shock” (Autor et al., 2013) or the US trade deficit. </t>
  </si>
  <si>
    <t xml:space="preserve">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  </t>
  </si>
  <si>
    <t xml:space="preserve">Kalouptsidi (2018) highlights that Chinese governmental subsidies have significantly altered the global shipyard industry’s ecosystem by reducing costs by up to 20%. </t>
  </si>
  <si>
    <t>Kim and Margalit (2021) emphasise that China’s accession to the WTO has resulted in a “China shock” that has influenced the global political climate, impacting both the Trump’s presidency and the Brexit referendum in 2016.</t>
  </si>
  <si>
    <t xml:space="preserve">Kim and Margalit (2021) reveal that the China’s retaliatory tariffs have adversely affected over 2 million jobs across both the agricultural and manufacturing sectors. </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</si>
  <si>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</si>
  <si>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</si>
  <si>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(“CZs”)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</si>
  <si>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</si>
  <si>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</si>
  <si>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 xml:space="preserve">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 </t>
  </si>
  <si>
    <t xml:space="preserve">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  </t>
  </si>
  <si>
    <t xml:space="preserve">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 </t>
  </si>
  <si>
    <t>Lu et al. (2018) emphasise that following China’s accession to the WTO, the “China shock” has negatively impacted the globalisation, leading to increased “China-bashing” which corelates with a surge in unemployment and mortality in the US (Autor et al. 2013).</t>
  </si>
  <si>
    <t>In the context of intertwined US-China relationship (Farrell and Newman,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</si>
  <si>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</si>
  <si>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</si>
  <si>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</si>
  <si>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</si>
  <si>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Mansfield and Solodoch (2024) notably observe that districts with high exposure to the “China shock” tend to experience significant impacts on electoral outcomes.</t>
  </si>
  <si>
    <t>In the context of the “China shock” following China’s accession to the WTO, McManus and Schaur (2016) estimate that between 62,000 and 90,000 cases of injuries and illnesses from 2001 to 2007 are associated with this shock.</t>
  </si>
  <si>
    <t xml:space="preserve">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 </t>
  </si>
  <si>
    <t>Through a compositional analysis of the trade balance of both the US and China, Niemeläinen (2021) highlights that fluctuations in the total factor productivity (“TFP”) growth rate have contributed to the volatility in the US trade balance.</t>
  </si>
  <si>
    <t>Utilising a computable general equilibrium (“CGE”) model, Osman and El-Gendy (2025) employ datasets from the Global Trade Analysis Project (GTAP; Aguiar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</si>
  <si>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</si>
  <si>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2019),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</si>
  <si>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In the context of China’s accession to the WTO in 2000, Pierce and Schott (2016) emphasise that the US granted China with Permanent Normal Trade Rations (“PNTR”) status, equivalent to Most Favoured Nation (“MFN”) status.  The authors contend that the anticipated liberalisation has not materialised, citing ongoing import tariffs, export licensing, production subsidies, and barriers to foreign direct investments (“FDI”)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</si>
  <si>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Rations (“PNTR”) status to China after 2000.  While offshoring has become common in both the US and the EU, the US manufacturing sector has suffered from trade policy implications, whereas the EU did not experience similar job losses due to import competition.</t>
  </si>
  <si>
    <t xml:space="preserve">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 </t>
  </si>
  <si>
    <t xml:space="preserve">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 </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</si>
  <si>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</si>
  <si>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 xml:space="preserve">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  </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</si>
  <si>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</si>
  <si>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and are investing more in innovation driven by headquarters gravity (“HG”).</t>
  </si>
  <si>
    <t>By developing a theoretical model, Wu et al. (2024) investigate the factors influencing multinational enterprises (“MNEs”) in establishing new contract manufacturers (“CMs”) to mitigate risks associated with trade policy implications during the US-China trade war.</t>
  </si>
  <si>
    <t>Wu et al. (2024) emphasise that several determinants influence multinational enterprises (“MNEs”)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</si>
  <si>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enterprises (“MNEs”)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</si>
  <si>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enterprises (“MNEs”) may need to reshore their production lines in other countries.</t>
  </si>
  <si>
    <t>Utilising Moody’s Orbis Crossborder Investment and Orbis Company databases, Zeng and Kim (2024) investigate how Chinese firms are striving to survive amid the intensifying US-China trade war.</t>
  </si>
  <si>
    <t>Zeng and Kim (2024) conclude that the data indicates Chinese firms—rather than state-owned enterprises (“SOEs”)—dramatically increased their greenfield foreign direct investments (“FDI”) in the US following the onset of the trade war in 2018.  SOEs were the most adversely affected.  Furthermore, there is no evidence that any firms increased their investments in countries participating in the Belt and Road Initiative (BRI).</t>
  </si>
  <si>
    <t>Zeng and Kim (2024) reveal that state-owned enterprises (“SOEs”) are most impacted, adopting a more cautious political stance that prioritizes supporting the domestic “dual circulation” strategy over outbound investment.</t>
  </si>
  <si>
    <t>Zeng and Kim (2024) conclude that there is evidence of a surge in greenfield investments in the US due to the trade-war, suggesting a positive impact on US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</si>
</sst>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1</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3</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2</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28</c:v>
                </c:pt>
                <c:pt idx="1">
                  <c:v>30</c:v>
                </c:pt>
                <c:pt idx="2">
                  <c:v>41</c:v>
                </c:pt>
                <c:pt idx="3">
                  <c:v>33</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tabSelected="1" zoomScaleNormal="100" workbookViewId="0">
      <pane xSplit="5" ySplit="2" topLeftCell="I63" activePane="bottomRight" state="frozen"/>
      <selection pane="topRight" activeCell="I1" sqref="I1"/>
      <selection pane="bottomLeft" activeCell="A3" sqref="A3"/>
      <selection pane="bottomRight" activeCell="L64" sqref="L3:Q6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388</v>
      </c>
      <c r="D1" s="5" t="s">
        <v>164</v>
      </c>
      <c r="E1" s="6" t="s">
        <v>163</v>
      </c>
      <c r="F1" s="7" t="s">
        <v>162</v>
      </c>
      <c r="G1" s="5" t="s">
        <v>0</v>
      </c>
      <c r="H1" s="5" t="s">
        <v>1</v>
      </c>
      <c r="I1" s="6" t="s">
        <v>166</v>
      </c>
      <c r="J1" s="5" t="s">
        <v>231</v>
      </c>
      <c r="K1" s="5" t="s">
        <v>511</v>
      </c>
      <c r="L1" s="5" t="s">
        <v>167</v>
      </c>
      <c r="M1" s="5" t="s">
        <v>394</v>
      </c>
      <c r="N1" s="5" t="s">
        <v>370</v>
      </c>
      <c r="O1" s="5" t="s">
        <v>371</v>
      </c>
      <c r="P1" s="5" t="s">
        <v>372</v>
      </c>
      <c r="Q1" s="5" t="s">
        <v>387</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512</v>
      </c>
      <c r="L3" s="14" t="s">
        <v>566</v>
      </c>
      <c r="M3" s="14"/>
      <c r="N3" s="14" t="s">
        <v>567</v>
      </c>
      <c r="O3" s="14" t="s">
        <v>568</v>
      </c>
      <c r="P3" s="14" t="s">
        <v>569</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513</v>
      </c>
      <c r="L4" s="14" t="s">
        <v>570</v>
      </c>
      <c r="M4" s="14" t="s">
        <v>395</v>
      </c>
      <c r="N4" s="14"/>
      <c r="O4" s="14" t="s">
        <v>571</v>
      </c>
      <c r="P4" s="14" t="s">
        <v>373</v>
      </c>
      <c r="Q4" s="14"/>
      <c r="R4" s="13" t="s">
        <v>45</v>
      </c>
      <c r="S4" s="14"/>
      <c r="T4" s="14" t="s">
        <v>44</v>
      </c>
      <c r="U4" s="13" t="s">
        <v>43</v>
      </c>
      <c r="V4" s="14"/>
      <c r="W4" s="13">
        <v>4</v>
      </c>
      <c r="X4" s="13">
        <v>4</v>
      </c>
      <c r="Y4" s="13">
        <v>4</v>
      </c>
      <c r="Z4" s="14" t="s">
        <v>247</v>
      </c>
    </row>
    <row r="5" spans="1:26" s="17" customFormat="1" ht="170" x14ac:dyDescent="0.2">
      <c r="A5" s="13">
        <v>3</v>
      </c>
      <c r="B5" s="13" t="s">
        <v>101</v>
      </c>
      <c r="C5" s="13" t="str">
        <f t="shared" si="0"/>
        <v>Albouy et al. (2019)</v>
      </c>
      <c r="D5" s="14" t="s">
        <v>233</v>
      </c>
      <c r="E5" s="15" t="s">
        <v>100</v>
      </c>
      <c r="F5" s="16">
        <v>2019</v>
      </c>
      <c r="G5" s="13" t="s">
        <v>24</v>
      </c>
      <c r="H5" s="13" t="s">
        <v>18</v>
      </c>
      <c r="I5" s="15" t="s">
        <v>204</v>
      </c>
      <c r="J5" s="14" t="s">
        <v>250</v>
      </c>
      <c r="K5" s="14" t="s">
        <v>514</v>
      </c>
      <c r="L5" s="14" t="s">
        <v>572</v>
      </c>
      <c r="M5" s="14" t="s">
        <v>573</v>
      </c>
      <c r="N5" s="14"/>
      <c r="O5" s="14"/>
      <c r="P5" s="14" t="s">
        <v>377</v>
      </c>
      <c r="Q5" s="14"/>
      <c r="R5" s="13" t="s">
        <v>45</v>
      </c>
      <c r="S5" s="14"/>
      <c r="T5" s="14"/>
      <c r="U5" s="13" t="s">
        <v>43</v>
      </c>
      <c r="V5" s="14"/>
      <c r="W5" s="13">
        <v>4</v>
      </c>
      <c r="X5" s="13">
        <v>4</v>
      </c>
      <c r="Y5" s="13">
        <v>4</v>
      </c>
      <c r="Z5" s="14" t="s">
        <v>251</v>
      </c>
    </row>
    <row r="6" spans="1:26" s="17" customFormat="1" ht="153" x14ac:dyDescent="0.2">
      <c r="A6" s="13">
        <v>4</v>
      </c>
      <c r="B6" s="13" t="s">
        <v>53</v>
      </c>
      <c r="C6" s="13" t="s">
        <v>506</v>
      </c>
      <c r="D6" s="14" t="s">
        <v>233</v>
      </c>
      <c r="E6" s="15" t="s">
        <v>52</v>
      </c>
      <c r="F6" s="16">
        <v>2025</v>
      </c>
      <c r="G6" s="13" t="s">
        <v>23</v>
      </c>
      <c r="H6" s="13" t="s">
        <v>6</v>
      </c>
      <c r="I6" s="15" t="s">
        <v>226</v>
      </c>
      <c r="J6" s="14" t="s">
        <v>255</v>
      </c>
      <c r="K6" s="14" t="s">
        <v>515</v>
      </c>
      <c r="L6" s="15" t="s">
        <v>393</v>
      </c>
      <c r="M6" s="14" t="s">
        <v>392</v>
      </c>
      <c r="N6" s="14"/>
      <c r="O6" s="14" t="s">
        <v>574</v>
      </c>
      <c r="P6" s="14"/>
      <c r="Q6" s="14"/>
      <c r="R6" s="14"/>
      <c r="S6" s="14"/>
      <c r="T6" s="14"/>
      <c r="U6" s="13" t="s">
        <v>43</v>
      </c>
      <c r="V6" s="14"/>
      <c r="W6" s="13">
        <v>4</v>
      </c>
      <c r="X6" s="13">
        <v>4</v>
      </c>
      <c r="Y6" s="13">
        <v>4</v>
      </c>
      <c r="Z6" s="14" t="s">
        <v>254</v>
      </c>
    </row>
    <row r="7" spans="1:26" s="17" customFormat="1" ht="187" x14ac:dyDescent="0.2">
      <c r="A7" s="13">
        <v>5</v>
      </c>
      <c r="B7" s="13" t="s">
        <v>53</v>
      </c>
      <c r="C7" s="13" t="s">
        <v>507</v>
      </c>
      <c r="D7" s="14" t="s">
        <v>233</v>
      </c>
      <c r="E7" s="15" t="s">
        <v>57</v>
      </c>
      <c r="F7" s="16">
        <v>2025</v>
      </c>
      <c r="G7" s="13" t="s">
        <v>17</v>
      </c>
      <c r="H7" s="13" t="s">
        <v>18</v>
      </c>
      <c r="I7" s="15" t="s">
        <v>222</v>
      </c>
      <c r="J7" s="14" t="s">
        <v>248</v>
      </c>
      <c r="K7" s="14" t="s">
        <v>513</v>
      </c>
      <c r="L7" s="15" t="s">
        <v>398</v>
      </c>
      <c r="M7" s="13" t="s">
        <v>397</v>
      </c>
      <c r="N7" s="14" t="s">
        <v>402</v>
      </c>
      <c r="O7" s="14" t="s">
        <v>396</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519</v>
      </c>
      <c r="L8" s="13" t="s">
        <v>575</v>
      </c>
      <c r="M8" s="14"/>
      <c r="N8" s="14" t="s">
        <v>399</v>
      </c>
      <c r="O8" s="14" t="s">
        <v>576</v>
      </c>
      <c r="P8" s="14" t="s">
        <v>400</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516</v>
      </c>
      <c r="L9" s="13" t="s">
        <v>577</v>
      </c>
      <c r="M9" s="14"/>
      <c r="N9" s="14"/>
      <c r="O9" s="14" t="s">
        <v>578</v>
      </c>
      <c r="P9" s="14" t="s">
        <v>579</v>
      </c>
      <c r="Q9" s="14" t="s">
        <v>401</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517</v>
      </c>
      <c r="L10" s="13" t="s">
        <v>403</v>
      </c>
      <c r="M10" s="14"/>
      <c r="N10" s="14" t="s">
        <v>404</v>
      </c>
      <c r="O10" s="14"/>
      <c r="P10" s="14" t="s">
        <v>405</v>
      </c>
      <c r="Q10" s="14" t="s">
        <v>406</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520</v>
      </c>
      <c r="L11" s="13" t="s">
        <v>580</v>
      </c>
      <c r="M11" s="14"/>
      <c r="N11" s="14" t="s">
        <v>581</v>
      </c>
      <c r="O11" s="14"/>
      <c r="P11" s="14" t="s">
        <v>407</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518</v>
      </c>
      <c r="L12" s="13" t="s">
        <v>582</v>
      </c>
      <c r="M12" s="14"/>
      <c r="N12" s="14" t="s">
        <v>583</v>
      </c>
      <c r="O12" s="14"/>
      <c r="P12" s="14" t="s">
        <v>584</v>
      </c>
      <c r="Q12" s="14" t="s">
        <v>585</v>
      </c>
      <c r="R12" s="14"/>
      <c r="S12" s="14"/>
      <c r="T12" s="14" t="s">
        <v>44</v>
      </c>
      <c r="U12" s="14"/>
      <c r="V12" s="14"/>
      <c r="W12" s="14">
        <v>4</v>
      </c>
      <c r="X12" s="14" t="s">
        <v>40</v>
      </c>
      <c r="Y12" s="14" t="s">
        <v>40</v>
      </c>
      <c r="Z12" s="14" t="s">
        <v>265</v>
      </c>
    </row>
    <row r="13" spans="1:26" s="17" customFormat="1" ht="238"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521</v>
      </c>
      <c r="L13" s="13" t="s">
        <v>586</v>
      </c>
      <c r="M13" s="14" t="s">
        <v>587</v>
      </c>
      <c r="N13" s="14"/>
      <c r="O13" s="14" t="s">
        <v>588</v>
      </c>
      <c r="P13" s="14"/>
      <c r="Q13" s="14"/>
      <c r="R13" s="14"/>
      <c r="S13" s="14"/>
      <c r="T13" s="14" t="s">
        <v>44</v>
      </c>
      <c r="U13" s="13" t="s">
        <v>43</v>
      </c>
      <c r="V13" s="14"/>
      <c r="W13" s="13">
        <v>4</v>
      </c>
      <c r="X13" s="13">
        <v>4</v>
      </c>
      <c r="Y13" s="13">
        <v>4</v>
      </c>
      <c r="Z13" s="14" t="s">
        <v>266</v>
      </c>
    </row>
    <row r="14" spans="1:26" s="17" customFormat="1" ht="187" x14ac:dyDescent="0.2">
      <c r="A14" s="13">
        <v>12</v>
      </c>
      <c r="B14" s="13" t="s">
        <v>159</v>
      </c>
      <c r="C14" s="13" t="str">
        <f t="shared" si="0"/>
        <v>Benguria et al. (2022)</v>
      </c>
      <c r="D14" s="13" t="s">
        <v>233</v>
      </c>
      <c r="E14" s="15" t="s">
        <v>158</v>
      </c>
      <c r="F14" s="16">
        <v>2022</v>
      </c>
      <c r="G14" s="13" t="s">
        <v>23</v>
      </c>
      <c r="H14" s="13" t="s">
        <v>6</v>
      </c>
      <c r="I14" s="15" t="s">
        <v>169</v>
      </c>
      <c r="J14" s="13" t="s">
        <v>236</v>
      </c>
      <c r="K14" s="13" t="s">
        <v>522</v>
      </c>
      <c r="L14" s="14" t="s">
        <v>411</v>
      </c>
      <c r="M14" s="14" t="s">
        <v>412</v>
      </c>
      <c r="N14" s="14"/>
      <c r="O14" s="14" t="s">
        <v>589</v>
      </c>
      <c r="P14" s="14"/>
      <c r="Q14" s="14"/>
      <c r="R14" s="13" t="s">
        <v>45</v>
      </c>
      <c r="S14" s="14"/>
      <c r="T14" s="13" t="s">
        <v>44</v>
      </c>
      <c r="U14" s="14"/>
      <c r="V14" s="14"/>
      <c r="W14" s="13">
        <v>4</v>
      </c>
      <c r="X14" s="13">
        <v>4</v>
      </c>
      <c r="Y14" s="13">
        <v>4</v>
      </c>
      <c r="Z14" s="14" t="s">
        <v>238</v>
      </c>
    </row>
    <row r="15" spans="1:26" s="17" customFormat="1" ht="187" x14ac:dyDescent="0.2">
      <c r="A15" s="13">
        <v>13</v>
      </c>
      <c r="B15" s="13" t="s">
        <v>141</v>
      </c>
      <c r="C15" s="13" t="str">
        <f t="shared" si="0"/>
        <v>Blanchard et al. (2024)</v>
      </c>
      <c r="D15" s="14" t="s">
        <v>233</v>
      </c>
      <c r="E15" s="15" t="s">
        <v>140</v>
      </c>
      <c r="F15" s="16">
        <v>2024</v>
      </c>
      <c r="G15" s="13" t="s">
        <v>23</v>
      </c>
      <c r="H15" s="13" t="s">
        <v>6</v>
      </c>
      <c r="I15" s="15" t="s">
        <v>180</v>
      </c>
      <c r="J15" s="14" t="s">
        <v>268</v>
      </c>
      <c r="K15" s="14" t="s">
        <v>523</v>
      </c>
      <c r="L15" s="17" t="s">
        <v>408</v>
      </c>
      <c r="M15" s="14" t="s">
        <v>409</v>
      </c>
      <c r="O15" s="17" t="s">
        <v>410</v>
      </c>
      <c r="Q15" s="14" t="s">
        <v>590</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524</v>
      </c>
      <c r="L16" s="14" t="s">
        <v>391</v>
      </c>
      <c r="M16" s="14"/>
      <c r="N16" s="14"/>
      <c r="O16" s="14" t="s">
        <v>591</v>
      </c>
      <c r="P16" s="14"/>
      <c r="Q16" s="14" t="s">
        <v>413</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513</v>
      </c>
      <c r="L17" s="14" t="s">
        <v>592</v>
      </c>
      <c r="M17" s="14" t="s">
        <v>593</v>
      </c>
      <c r="N17" s="14"/>
      <c r="O17" s="14" t="s">
        <v>414</v>
      </c>
      <c r="P17" s="14" t="s">
        <v>415</v>
      </c>
      <c r="Q17" s="14"/>
      <c r="R17" s="14"/>
      <c r="S17" s="14"/>
      <c r="T17" s="14"/>
      <c r="U17" s="13" t="s">
        <v>43</v>
      </c>
      <c r="V17" s="14"/>
      <c r="W17" s="13">
        <v>4</v>
      </c>
      <c r="X17" s="13" t="s">
        <v>40</v>
      </c>
      <c r="Y17" s="13" t="s">
        <v>40</v>
      </c>
      <c r="Z17" s="14" t="s">
        <v>272</v>
      </c>
    </row>
    <row r="18" spans="1:26" s="17" customFormat="1" ht="221" x14ac:dyDescent="0.2">
      <c r="A18" s="13">
        <v>16</v>
      </c>
      <c r="B18" s="13" t="s">
        <v>374</v>
      </c>
      <c r="C18" s="13" t="str">
        <f t="shared" si="0"/>
        <v>Caliendo et al. (2019)</v>
      </c>
      <c r="D18" s="14" t="s">
        <v>233</v>
      </c>
      <c r="E18" s="15" t="s">
        <v>60</v>
      </c>
      <c r="F18" s="16">
        <v>2019</v>
      </c>
      <c r="G18" s="13" t="s">
        <v>16</v>
      </c>
      <c r="H18" s="13" t="s">
        <v>7</v>
      </c>
      <c r="I18" s="15" t="s">
        <v>224</v>
      </c>
      <c r="J18" s="14" t="s">
        <v>274</v>
      </c>
      <c r="K18" s="14" t="s">
        <v>525</v>
      </c>
      <c r="L18" s="14" t="s">
        <v>416</v>
      </c>
      <c r="M18" s="14"/>
      <c r="N18" s="14" t="s">
        <v>594</v>
      </c>
      <c r="O18" s="14" t="s">
        <v>417</v>
      </c>
      <c r="P18" s="14" t="s">
        <v>595</v>
      </c>
      <c r="Q18" s="14" t="s">
        <v>596</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526</v>
      </c>
      <c r="L19" s="14" t="s">
        <v>597</v>
      </c>
      <c r="M19" s="14" t="s">
        <v>418</v>
      </c>
      <c r="N19" s="14"/>
      <c r="O19" s="14" t="s">
        <v>598</v>
      </c>
      <c r="P19" s="14" t="s">
        <v>419</v>
      </c>
      <c r="Q19" s="14" t="s">
        <v>420</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527</v>
      </c>
      <c r="L20" s="17" t="s">
        <v>599</v>
      </c>
      <c r="M20" s="14" t="s">
        <v>600</v>
      </c>
      <c r="N20" s="14"/>
      <c r="O20" s="14" t="s">
        <v>423</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513</v>
      </c>
      <c r="L21" s="14" t="s">
        <v>601</v>
      </c>
      <c r="M21" s="14" t="s">
        <v>602</v>
      </c>
      <c r="N21" s="14"/>
      <c r="O21" s="14" t="s">
        <v>603</v>
      </c>
      <c r="P21" s="14" t="s">
        <v>421</v>
      </c>
      <c r="Q21" s="14" t="s">
        <v>422</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528</v>
      </c>
      <c r="L22" s="14" t="s">
        <v>424</v>
      </c>
      <c r="M22" s="14"/>
      <c r="N22" s="14" t="s">
        <v>604</v>
      </c>
      <c r="O22" s="14"/>
      <c r="P22" s="14" t="s">
        <v>425</v>
      </c>
      <c r="Q22" s="14" t="s">
        <v>426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529</v>
      </c>
      <c r="L23" s="14" t="s">
        <v>429</v>
      </c>
      <c r="M23" s="14" t="s">
        <v>430</v>
      </c>
      <c r="N23" s="14"/>
      <c r="O23" s="14" t="s">
        <v>431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523</v>
      </c>
      <c r="L24" s="14" t="s">
        <v>605</v>
      </c>
      <c r="M24" s="14"/>
      <c r="N24" s="14"/>
      <c r="O24" s="14" t="s">
        <v>432</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530</v>
      </c>
      <c r="L25" s="14" t="s">
        <v>427</v>
      </c>
      <c r="M25" s="14"/>
      <c r="N25" s="14"/>
      <c r="O25" s="14"/>
      <c r="P25" s="14" t="s">
        <v>606</v>
      </c>
      <c r="Q25" s="14" t="s">
        <v>428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556</v>
      </c>
      <c r="L26" s="14" t="s">
        <v>607</v>
      </c>
      <c r="M26" s="14"/>
      <c r="N26" s="14"/>
      <c r="O26" s="14" t="s">
        <v>608</v>
      </c>
      <c r="P26" s="14"/>
      <c r="Q26" s="14" t="s">
        <v>433</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531</v>
      </c>
      <c r="L27" s="14" t="s">
        <v>389</v>
      </c>
      <c r="M27" s="14"/>
      <c r="N27" s="14"/>
      <c r="O27" s="14"/>
      <c r="P27" s="14"/>
      <c r="Q27" s="14" t="s">
        <v>390</v>
      </c>
      <c r="R27" s="14"/>
      <c r="S27" s="14"/>
      <c r="T27" s="14"/>
      <c r="U27" s="13" t="s">
        <v>43</v>
      </c>
      <c r="V27" s="14"/>
      <c r="W27" s="13">
        <v>4</v>
      </c>
      <c r="X27" s="13">
        <v>4</v>
      </c>
      <c r="Y27" s="13">
        <v>3</v>
      </c>
      <c r="Z27" s="14" t="s">
        <v>244</v>
      </c>
    </row>
    <row r="28" spans="1:26" s="17" customFormat="1" ht="170" x14ac:dyDescent="0.2">
      <c r="A28" s="13">
        <v>26</v>
      </c>
      <c r="B28" s="14" t="s">
        <v>118</v>
      </c>
      <c r="C28" s="13" t="str">
        <f t="shared" si="0"/>
        <v>Egger and Erhardt (2024)</v>
      </c>
      <c r="D28" s="14" t="s">
        <v>295</v>
      </c>
      <c r="E28" s="18" t="s">
        <v>117</v>
      </c>
      <c r="F28" s="19">
        <v>2024</v>
      </c>
      <c r="G28" s="13" t="s">
        <v>26</v>
      </c>
      <c r="H28" s="13" t="s">
        <v>7</v>
      </c>
      <c r="I28" s="15" t="s">
        <v>195</v>
      </c>
      <c r="J28" s="14" t="s">
        <v>297</v>
      </c>
      <c r="K28" s="14" t="s">
        <v>534</v>
      </c>
      <c r="L28" s="14" t="s">
        <v>609</v>
      </c>
      <c r="M28" s="14"/>
      <c r="N28" s="14"/>
      <c r="O28" s="14" t="s">
        <v>434</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532</v>
      </c>
      <c r="L29" s="14" t="s">
        <v>610</v>
      </c>
      <c r="M29" s="14"/>
      <c r="N29" s="14"/>
      <c r="O29" s="14"/>
      <c r="P29" s="14"/>
      <c r="Q29" s="14" t="s">
        <v>436</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533</v>
      </c>
      <c r="L30" s="14" t="s">
        <v>611</v>
      </c>
      <c r="M30" s="14"/>
      <c r="N30" s="14"/>
      <c r="O30" s="14" t="s">
        <v>437</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535</v>
      </c>
      <c r="L31" s="14" t="s">
        <v>612</v>
      </c>
      <c r="M31" s="14"/>
      <c r="N31" s="14" t="s">
        <v>439</v>
      </c>
      <c r="O31" s="14"/>
      <c r="P31" s="14"/>
      <c r="Q31" s="14" t="s">
        <v>438</v>
      </c>
      <c r="R31" s="13" t="s">
        <v>45</v>
      </c>
      <c r="S31" s="14"/>
      <c r="T31" s="13" t="s">
        <v>44</v>
      </c>
      <c r="U31" s="13" t="s">
        <v>43</v>
      </c>
      <c r="V31" s="14"/>
      <c r="W31" s="13">
        <v>4</v>
      </c>
      <c r="X31" s="13">
        <v>4</v>
      </c>
      <c r="Y31" s="13">
        <v>4</v>
      </c>
      <c r="Z31" s="14" t="s">
        <v>241</v>
      </c>
    </row>
    <row r="32" spans="1:26" s="17" customFormat="1" ht="153" x14ac:dyDescent="0.2">
      <c r="A32" s="13">
        <v>30</v>
      </c>
      <c r="B32" s="13" t="s">
        <v>47</v>
      </c>
      <c r="C32" s="13" t="str">
        <f t="shared" si="0"/>
        <v>Feenstra et al. (2019)</v>
      </c>
      <c r="D32" s="14" t="s">
        <v>233</v>
      </c>
      <c r="E32" s="15" t="s">
        <v>46</v>
      </c>
      <c r="F32" s="16">
        <v>2019</v>
      </c>
      <c r="G32" s="13" t="s">
        <v>23</v>
      </c>
      <c r="H32" s="13" t="s">
        <v>6</v>
      </c>
      <c r="I32" s="15" t="s">
        <v>229</v>
      </c>
      <c r="J32" s="14" t="s">
        <v>301</v>
      </c>
      <c r="K32" s="14" t="s">
        <v>536</v>
      </c>
      <c r="L32" s="14" t="s">
        <v>613</v>
      </c>
      <c r="M32" s="14"/>
      <c r="N32" s="14" t="s">
        <v>614</v>
      </c>
      <c r="O32" s="14" t="s">
        <v>615</v>
      </c>
      <c r="P32" s="14" t="s">
        <v>616</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537</v>
      </c>
      <c r="L33" s="17" t="s">
        <v>617</v>
      </c>
      <c r="N33" s="17" t="s">
        <v>618</v>
      </c>
      <c r="O33" s="17" t="s">
        <v>445</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546</v>
      </c>
      <c r="L34" s="14" t="s">
        <v>619</v>
      </c>
      <c r="M34" s="14"/>
      <c r="N34" s="14" t="s">
        <v>440</v>
      </c>
      <c r="O34" s="14" t="s">
        <v>441</v>
      </c>
      <c r="P34" s="14" t="s">
        <v>620</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538</v>
      </c>
      <c r="L35" s="14" t="s">
        <v>621</v>
      </c>
      <c r="M35" s="14" t="s">
        <v>443</v>
      </c>
      <c r="N35" s="14"/>
      <c r="O35" s="14" t="s">
        <v>622</v>
      </c>
      <c r="P35" s="14" t="s">
        <v>444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539</v>
      </c>
      <c r="L36" s="14" t="s">
        <v>623</v>
      </c>
      <c r="M36" s="17" t="s">
        <v>624</v>
      </c>
      <c r="N36" s="14" t="s">
        <v>446</v>
      </c>
      <c r="O36" s="14" t="s">
        <v>447</v>
      </c>
      <c r="P36" s="14" t="s">
        <v>448</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547</v>
      </c>
      <c r="L37" s="14" t="s">
        <v>449</v>
      </c>
      <c r="M37" s="14" t="s">
        <v>450</v>
      </c>
      <c r="N37" s="14"/>
      <c r="O37" s="14" t="s">
        <v>625</v>
      </c>
      <c r="P37" s="14" t="s">
        <v>451</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540</v>
      </c>
      <c r="L38" s="14" t="s">
        <v>626</v>
      </c>
      <c r="M38" s="14"/>
      <c r="N38" s="14" t="s">
        <v>452</v>
      </c>
      <c r="O38" s="14"/>
      <c r="P38" s="14" t="s">
        <v>627</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541</v>
      </c>
      <c r="L39" s="14" t="s">
        <v>453</v>
      </c>
      <c r="M39" s="14"/>
      <c r="N39" s="14"/>
      <c r="O39" s="14"/>
      <c r="P39" s="14"/>
      <c r="Q39" s="14" t="s">
        <v>454</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527</v>
      </c>
      <c r="L40" s="14" t="s">
        <v>628</v>
      </c>
      <c r="M40" s="14" t="s">
        <v>455</v>
      </c>
      <c r="N40" s="14"/>
      <c r="O40" s="14" t="s">
        <v>456</v>
      </c>
      <c r="P40" s="14" t="s">
        <v>457</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542</v>
      </c>
      <c r="L41" s="14" t="s">
        <v>629</v>
      </c>
      <c r="M41" s="14" t="s">
        <v>458</v>
      </c>
      <c r="N41" s="14"/>
      <c r="O41" s="14" t="s">
        <v>459</v>
      </c>
      <c r="P41" s="14" t="s">
        <v>630</v>
      </c>
      <c r="Q41" s="14"/>
      <c r="R41" s="14"/>
      <c r="S41" s="14"/>
      <c r="T41" s="14" t="s">
        <v>44</v>
      </c>
      <c r="U41" s="13" t="s">
        <v>43</v>
      </c>
      <c r="V41" s="14"/>
      <c r="W41" s="13" t="s">
        <v>5</v>
      </c>
      <c r="X41" s="13" t="s">
        <v>5</v>
      </c>
      <c r="Y41" s="13" t="s">
        <v>5</v>
      </c>
      <c r="Z41" s="14" t="s">
        <v>320</v>
      </c>
    </row>
    <row r="42" spans="1:26" s="17" customFormat="1" ht="388" x14ac:dyDescent="0.2">
      <c r="A42" s="13">
        <v>40</v>
      </c>
      <c r="B42" s="13" t="s">
        <v>375</v>
      </c>
      <c r="C42" s="13" t="str">
        <f t="shared" si="0"/>
        <v>Heilmann (2016)</v>
      </c>
      <c r="D42" s="14" t="s">
        <v>233</v>
      </c>
      <c r="E42" s="15" t="s">
        <v>139</v>
      </c>
      <c r="F42" s="16">
        <v>2016</v>
      </c>
      <c r="G42" s="13" t="s">
        <v>23</v>
      </c>
      <c r="H42" s="13" t="s">
        <v>6</v>
      </c>
      <c r="I42" s="15" t="s">
        <v>181</v>
      </c>
      <c r="J42" s="14" t="s">
        <v>321</v>
      </c>
      <c r="K42" s="14" t="s">
        <v>527</v>
      </c>
      <c r="L42" s="14" t="s">
        <v>631</v>
      </c>
      <c r="M42" s="14"/>
      <c r="N42" s="14"/>
      <c r="O42" s="14"/>
      <c r="P42" s="14"/>
      <c r="Q42" s="14" t="s">
        <v>460</v>
      </c>
      <c r="R42" s="13" t="s">
        <v>45</v>
      </c>
      <c r="S42" s="14"/>
      <c r="T42" s="14"/>
      <c r="U42" s="13" t="s">
        <v>43</v>
      </c>
      <c r="V42" s="14"/>
      <c r="W42" s="13">
        <v>4</v>
      </c>
      <c r="X42" s="13">
        <v>4</v>
      </c>
      <c r="Y42" s="13">
        <v>4</v>
      </c>
      <c r="Z42" s="14" t="s">
        <v>322</v>
      </c>
    </row>
    <row r="43" spans="1:26" s="17" customFormat="1" ht="404"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543</v>
      </c>
      <c r="L43" s="14" t="s">
        <v>632</v>
      </c>
      <c r="M43" s="14"/>
      <c r="N43" s="14" t="s">
        <v>461</v>
      </c>
      <c r="O43" s="14" t="s">
        <v>633</v>
      </c>
      <c r="P43" s="14" t="s">
        <v>462</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544</v>
      </c>
      <c r="L44" s="14" t="s">
        <v>463</v>
      </c>
      <c r="M44" s="14" t="s">
        <v>464</v>
      </c>
      <c r="N44" s="14"/>
      <c r="O44" s="14" t="s">
        <v>465</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545</v>
      </c>
      <c r="L45" s="14" t="s">
        <v>634</v>
      </c>
      <c r="M45" s="14" t="s">
        <v>635</v>
      </c>
      <c r="N45" s="14"/>
      <c r="O45" s="14" t="s">
        <v>636</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557</v>
      </c>
      <c r="L46" s="14" t="s">
        <v>637</v>
      </c>
      <c r="M46" s="14" t="s">
        <v>638</v>
      </c>
      <c r="N46" s="14" t="s">
        <v>639</v>
      </c>
      <c r="O46" s="14" t="s">
        <v>467</v>
      </c>
      <c r="P46" s="14"/>
      <c r="Q46" s="14" t="s">
        <v>466</v>
      </c>
      <c r="R46" s="13" t="s">
        <v>45</v>
      </c>
      <c r="S46" s="14"/>
      <c r="T46" s="14" t="s">
        <v>44</v>
      </c>
      <c r="U46" s="13" t="s">
        <v>43</v>
      </c>
      <c r="V46" s="14"/>
      <c r="W46" s="13">
        <v>4</v>
      </c>
      <c r="X46" s="13">
        <v>4</v>
      </c>
      <c r="Y46" s="13">
        <v>4</v>
      </c>
      <c r="Z46" s="14" t="s">
        <v>329</v>
      </c>
    </row>
    <row r="47" spans="1:26" s="17" customFormat="1" ht="255" x14ac:dyDescent="0.2">
      <c r="A47" s="13">
        <v>45</v>
      </c>
      <c r="B47" s="13" t="s">
        <v>376</v>
      </c>
      <c r="C47" s="13" t="str">
        <f t="shared" si="0"/>
        <v>Kalouptsidi (2018)</v>
      </c>
      <c r="D47" s="14" t="s">
        <v>233</v>
      </c>
      <c r="E47" s="15" t="s">
        <v>143</v>
      </c>
      <c r="F47" s="16">
        <v>2018</v>
      </c>
      <c r="G47" s="13" t="s">
        <v>19</v>
      </c>
      <c r="H47" s="13" t="s">
        <v>13</v>
      </c>
      <c r="I47" s="15" t="s">
        <v>178</v>
      </c>
      <c r="J47" s="14" t="s">
        <v>331</v>
      </c>
      <c r="K47" s="14" t="s">
        <v>558</v>
      </c>
      <c r="L47" s="14" t="s">
        <v>468</v>
      </c>
      <c r="M47" s="14"/>
      <c r="N47" s="14" t="s">
        <v>640</v>
      </c>
      <c r="O47" s="14"/>
      <c r="P47" s="14"/>
      <c r="Q47" s="14" t="s">
        <v>641</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442</v>
      </c>
      <c r="E48" s="18" t="s">
        <v>80</v>
      </c>
      <c r="F48" s="19">
        <v>2021</v>
      </c>
      <c r="G48" s="13" t="s">
        <v>36</v>
      </c>
      <c r="H48" s="13" t="s">
        <v>12</v>
      </c>
      <c r="I48" s="15" t="s">
        <v>218</v>
      </c>
      <c r="J48" s="14" t="s">
        <v>333</v>
      </c>
      <c r="K48" s="14" t="s">
        <v>523</v>
      </c>
      <c r="L48" s="14" t="s">
        <v>469</v>
      </c>
      <c r="M48" s="17" t="s">
        <v>470</v>
      </c>
      <c r="N48" s="14" t="s">
        <v>642</v>
      </c>
      <c r="O48" s="14" t="s">
        <v>471</v>
      </c>
      <c r="P48" s="14" t="s">
        <v>643</v>
      </c>
      <c r="Q48" s="14" t="s">
        <v>472</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442</v>
      </c>
      <c r="E49" s="15" t="s">
        <v>58</v>
      </c>
      <c r="F49" s="16">
        <v>2021</v>
      </c>
      <c r="G49" s="13" t="s">
        <v>37</v>
      </c>
      <c r="H49" s="13" t="s">
        <v>13</v>
      </c>
      <c r="I49" s="15" t="s">
        <v>223</v>
      </c>
      <c r="J49" s="14" t="s">
        <v>334</v>
      </c>
      <c r="K49" s="14" t="s">
        <v>548</v>
      </c>
      <c r="L49" s="14" t="s">
        <v>644</v>
      </c>
      <c r="N49" s="14" t="s">
        <v>474</v>
      </c>
      <c r="O49" s="14" t="s">
        <v>475</v>
      </c>
      <c r="P49" s="14" t="s">
        <v>645</v>
      </c>
      <c r="Q49" s="14" t="s">
        <v>646</v>
      </c>
      <c r="R49" s="13" t="s">
        <v>45</v>
      </c>
      <c r="S49" s="14"/>
      <c r="T49" s="14"/>
      <c r="U49" s="13" t="s">
        <v>43</v>
      </c>
      <c r="V49" s="14"/>
      <c r="W49" s="13">
        <v>4</v>
      </c>
      <c r="X49" s="13" t="s">
        <v>40</v>
      </c>
      <c r="Y49" s="13" t="s">
        <v>40</v>
      </c>
      <c r="Z49" s="14" t="s">
        <v>335</v>
      </c>
    </row>
    <row r="50" spans="1:26" s="17" customFormat="1" ht="255" x14ac:dyDescent="0.2">
      <c r="A50" s="13">
        <v>48</v>
      </c>
      <c r="B50" s="14" t="s">
        <v>473</v>
      </c>
      <c r="C50" s="13" t="str">
        <f t="shared" si="0"/>
        <v>Liang (2017)</v>
      </c>
      <c r="D50" s="14" t="s">
        <v>233</v>
      </c>
      <c r="E50" s="18" t="s">
        <v>54</v>
      </c>
      <c r="F50" s="19">
        <v>2017</v>
      </c>
      <c r="G50" s="13" t="s">
        <v>34</v>
      </c>
      <c r="H50" s="13" t="s">
        <v>9</v>
      </c>
      <c r="I50" s="15" t="s">
        <v>225</v>
      </c>
      <c r="J50" s="14" t="s">
        <v>337</v>
      </c>
      <c r="K50" s="14" t="s">
        <v>523</v>
      </c>
      <c r="L50" s="14" t="s">
        <v>647</v>
      </c>
      <c r="M50" s="14"/>
      <c r="N50" s="14" t="s">
        <v>648</v>
      </c>
      <c r="O50" s="14" t="s">
        <v>476</v>
      </c>
      <c r="P50" s="14" t="s">
        <v>477</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559</v>
      </c>
      <c r="L51" s="14" t="s">
        <v>649</v>
      </c>
      <c r="M51" s="14" t="s">
        <v>650</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549</v>
      </c>
      <c r="L52" s="14" t="s">
        <v>651</v>
      </c>
      <c r="M52" s="14"/>
      <c r="N52" s="14" t="s">
        <v>652</v>
      </c>
      <c r="O52" s="14"/>
      <c r="P52" s="14" t="s">
        <v>478</v>
      </c>
      <c r="Q52" s="14" t="s">
        <v>479</v>
      </c>
      <c r="R52" s="14"/>
      <c r="S52" s="14"/>
      <c r="T52" s="14" t="s">
        <v>44</v>
      </c>
      <c r="U52" s="14"/>
      <c r="V52" s="14"/>
      <c r="W52" s="14">
        <v>4</v>
      </c>
      <c r="X52" s="14">
        <v>4</v>
      </c>
      <c r="Y52" s="14">
        <v>4</v>
      </c>
      <c r="Z52" s="14" t="s">
        <v>341</v>
      </c>
    </row>
    <row r="53" spans="1:26" s="17" customFormat="1" ht="272" x14ac:dyDescent="0.2">
      <c r="A53" s="13">
        <v>51</v>
      </c>
      <c r="B53" s="13" t="s">
        <v>69</v>
      </c>
      <c r="C53" s="13" t="str">
        <f t="shared" si="0"/>
        <v>Luo and Van Assche (2023)</v>
      </c>
      <c r="D53" s="14" t="s">
        <v>233</v>
      </c>
      <c r="E53" s="15" t="s">
        <v>68</v>
      </c>
      <c r="F53" s="16">
        <v>2023</v>
      </c>
      <c r="G53" s="13" t="s">
        <v>30</v>
      </c>
      <c r="H53" s="13" t="s">
        <v>8</v>
      </c>
      <c r="I53" s="15" t="s">
        <v>219</v>
      </c>
      <c r="J53" s="14" t="s">
        <v>344</v>
      </c>
      <c r="K53" s="14" t="s">
        <v>560</v>
      </c>
      <c r="L53" s="14" t="s">
        <v>653</v>
      </c>
      <c r="M53" s="14" t="s">
        <v>654</v>
      </c>
      <c r="N53" s="14"/>
      <c r="O53" s="14" t="s">
        <v>655</v>
      </c>
      <c r="P53" s="14"/>
      <c r="Q53" s="14" t="s">
        <v>656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550</v>
      </c>
      <c r="L54" s="14" t="s">
        <v>657</v>
      </c>
      <c r="M54" s="14" t="s">
        <v>480</v>
      </c>
      <c r="N54" s="14" t="s">
        <v>658</v>
      </c>
      <c r="O54" s="17" t="s">
        <v>482</v>
      </c>
      <c r="P54" s="14" t="s">
        <v>481</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551</v>
      </c>
      <c r="L55" s="14" t="s">
        <v>483</v>
      </c>
      <c r="M55" s="14"/>
      <c r="N55" s="14" t="s">
        <v>659</v>
      </c>
      <c r="O55" s="14" t="s">
        <v>485</v>
      </c>
      <c r="P55" s="14" t="s">
        <v>484</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561</v>
      </c>
      <c r="L56" s="14" t="s">
        <v>660</v>
      </c>
      <c r="M56" s="14"/>
      <c r="N56" s="14" t="s">
        <v>661</v>
      </c>
      <c r="O56" s="14"/>
      <c r="P56" s="14"/>
      <c r="Q56" s="14" t="s">
        <v>486</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562</v>
      </c>
      <c r="L57" s="14" t="s">
        <v>662</v>
      </c>
      <c r="M57" s="14" t="s">
        <v>663</v>
      </c>
      <c r="N57" s="14" t="s">
        <v>488</v>
      </c>
      <c r="P57" s="14"/>
      <c r="Q57" s="14" t="s">
        <v>489</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552</v>
      </c>
      <c r="L58" s="14" t="s">
        <v>664</v>
      </c>
      <c r="M58" s="14"/>
      <c r="N58" s="14" t="s">
        <v>487</v>
      </c>
      <c r="O58" s="14" t="s">
        <v>665</v>
      </c>
      <c r="P58" s="14" t="s">
        <v>666</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553</v>
      </c>
      <c r="L59" s="14" t="s">
        <v>667</v>
      </c>
      <c r="M59" s="14"/>
      <c r="N59" s="14" t="s">
        <v>668</v>
      </c>
      <c r="O59" s="14"/>
      <c r="P59" s="14" t="s">
        <v>490</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554</v>
      </c>
      <c r="L60" s="14" t="s">
        <v>669</v>
      </c>
      <c r="M60" s="14"/>
      <c r="N60" s="14" t="s">
        <v>670</v>
      </c>
      <c r="O60" s="14"/>
      <c r="P60" s="14" t="s">
        <v>492</v>
      </c>
      <c r="Q60" s="14" t="s">
        <v>493</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563</v>
      </c>
      <c r="L61" s="14" t="s">
        <v>494</v>
      </c>
      <c r="M61" s="14"/>
      <c r="N61" s="14"/>
      <c r="O61" s="14"/>
      <c r="P61" s="14"/>
      <c r="Q61" s="14" t="s">
        <v>495</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564</v>
      </c>
      <c r="L62" s="14" t="s">
        <v>671</v>
      </c>
      <c r="M62" s="14" t="s">
        <v>672</v>
      </c>
      <c r="N62" s="14"/>
      <c r="O62" s="14" t="s">
        <v>491</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565</v>
      </c>
      <c r="L63" s="14" t="s">
        <v>673</v>
      </c>
      <c r="M63" s="14" t="s">
        <v>674</v>
      </c>
      <c r="N63" s="14" t="s">
        <v>675</v>
      </c>
      <c r="O63" s="14" t="s">
        <v>676</v>
      </c>
      <c r="P63" s="14"/>
      <c r="Q63" s="14"/>
      <c r="R63" s="14"/>
      <c r="S63" s="13" t="s">
        <v>84</v>
      </c>
      <c r="T63" s="14"/>
      <c r="U63" s="14"/>
      <c r="V63" s="14"/>
      <c r="W63" s="13">
        <v>4</v>
      </c>
      <c r="X63" s="13">
        <v>4</v>
      </c>
      <c r="Y63" s="13">
        <v>4</v>
      </c>
      <c r="Z63" s="14" t="s">
        <v>361</v>
      </c>
    </row>
    <row r="64" spans="1:26" s="17" customFormat="1" ht="221" x14ac:dyDescent="0.2">
      <c r="A64" s="13">
        <v>62</v>
      </c>
      <c r="B64" s="13" t="s">
        <v>149</v>
      </c>
      <c r="C64" s="13" t="str">
        <f t="shared" si="0"/>
        <v>Zeng and Kim (2024)</v>
      </c>
      <c r="D64" s="14" t="s">
        <v>233</v>
      </c>
      <c r="E64" s="15" t="s">
        <v>148</v>
      </c>
      <c r="F64" s="16">
        <v>2024</v>
      </c>
      <c r="G64" s="13" t="s">
        <v>37</v>
      </c>
      <c r="H64" s="13" t="s">
        <v>13</v>
      </c>
      <c r="I64" s="15" t="s">
        <v>175</v>
      </c>
      <c r="J64" s="14" t="s">
        <v>365</v>
      </c>
      <c r="K64" s="14" t="s">
        <v>555</v>
      </c>
      <c r="L64" s="14" t="s">
        <v>677</v>
      </c>
      <c r="M64" s="14" t="s">
        <v>678</v>
      </c>
      <c r="N64" s="14" t="s">
        <v>679</v>
      </c>
      <c r="O64" s="14"/>
      <c r="P64" s="14" t="s">
        <v>680</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64" sqref="A3:J64"/>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496</v>
      </c>
      <c r="F1" s="7" t="s">
        <v>497</v>
      </c>
      <c r="G1" s="7" t="s">
        <v>498</v>
      </c>
      <c r="H1" s="7" t="s">
        <v>499</v>
      </c>
      <c r="I1" s="7" t="s">
        <v>500</v>
      </c>
      <c r="J1" s="7" t="s">
        <v>508</v>
      </c>
      <c r="K1" s="7" t="s">
        <v>509</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T2</v>
      </c>
      <c r="G3" s="7" t="str">
        <f>IF(data!O3&lt;&gt;"", "T3", "")</f>
        <v>T3</v>
      </c>
      <c r="H3" s="7" t="str">
        <f>IF(data!P3&lt;&gt;"", "T4", "")</f>
        <v>T4</v>
      </c>
      <c r="I3" s="7" t="str">
        <f>IF(data!Q3&lt;&gt;"", "T5", "")</f>
        <v/>
      </c>
      <c r="J3" s="7" t="str">
        <f>data!C3</f>
        <v>Abraham and Kearney (2020)</v>
      </c>
      <c r="K3" s="7" t="s">
        <v>510</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510</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T1</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2</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1</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3</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510</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510</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510</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510</v>
      </c>
      <c r="L15" s="10"/>
      <c r="M15" s="10"/>
      <c r="N15" t="s">
        <v>367</v>
      </c>
      <c r="O15" s="10" t="s">
        <v>233</v>
      </c>
      <c r="P15" s="10" t="s">
        <v>278</v>
      </c>
      <c r="Q15" s="10" t="s">
        <v>294</v>
      </c>
      <c r="R15" s="10" t="s">
        <v>287</v>
      </c>
      <c r="S15" s="10" t="s">
        <v>442</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435</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502</v>
      </c>
      <c r="P18" s="10" t="s">
        <v>503</v>
      </c>
      <c r="Q18" s="10" t="s">
        <v>504</v>
      </c>
      <c r="R18" s="10" t="s">
        <v>505</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510</v>
      </c>
      <c r="L19" s="10"/>
      <c r="M19" s="10" t="s">
        <v>435</v>
      </c>
      <c r="N19" s="10">
        <f>SUM(Q2:U13)</f>
        <v>154</v>
      </c>
      <c r="O19" s="10">
        <f>SUM(Q2:Q13)</f>
        <v>28</v>
      </c>
      <c r="P19" s="10">
        <f t="shared" ref="P19:S19" si="9">SUM(R2:R13)</f>
        <v>30</v>
      </c>
      <c r="Q19" s="10">
        <f t="shared" si="9"/>
        <v>41</v>
      </c>
      <c r="R19" s="10">
        <f t="shared" si="9"/>
        <v>33</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510</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510</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T4</v>
      </c>
      <c r="I25" s="7" t="str">
        <f>IF(data!Q25&lt;&gt;"", "T5", "")</f>
        <v>T5</v>
      </c>
      <c r="J25" s="7" t="str">
        <f>data!C25</f>
        <v>Colantone and Stanig (2018)</v>
      </c>
      <c r="K25" s="7" t="s">
        <v>510</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501</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510</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510</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510</v>
      </c>
      <c r="L38" s="10"/>
      <c r="M38" s="10"/>
      <c r="N38" s="10"/>
      <c r="O38" s="10"/>
      <c r="P38" s="10"/>
    </row>
    <row r="39" spans="1:16" ht="17" x14ac:dyDescent="0.2">
      <c r="A39" t="s">
        <v>501</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510</v>
      </c>
      <c r="L41" s="10"/>
      <c r="M41" s="10"/>
      <c r="N41" s="10"/>
      <c r="O41" s="10"/>
      <c r="P41" s="10"/>
    </row>
    <row r="42" spans="1:16" ht="17" x14ac:dyDescent="0.2">
      <c r="A42" t="s">
        <v>501</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510</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510</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510</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510</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510</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510</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510</v>
      </c>
      <c r="L60" s="10"/>
      <c r="M60" s="10"/>
      <c r="N60" s="10"/>
      <c r="O60" s="10"/>
      <c r="P60" s="10"/>
    </row>
    <row r="61" spans="1:16" ht="17" x14ac:dyDescent="0.2">
      <c r="A61" t="s">
        <v>501</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9" sqref="C9"/>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378</v>
      </c>
    </row>
    <row r="2" spans="1:7" x14ac:dyDescent="0.2">
      <c r="A2" s="10">
        <v>1</v>
      </c>
      <c r="B2" s="10" t="s">
        <v>379</v>
      </c>
      <c r="C2" s="10">
        <v>109</v>
      </c>
      <c r="G2" s="10">
        <f>SUM(C2:F2)</f>
        <v>109</v>
      </c>
    </row>
    <row r="3" spans="1:7" x14ac:dyDescent="0.2">
      <c r="A3" s="10">
        <v>2</v>
      </c>
      <c r="B3" s="10" t="s">
        <v>380</v>
      </c>
      <c r="C3" s="10">
        <v>137</v>
      </c>
      <c r="G3" s="10">
        <f t="shared" ref="G3:G8" si="0">SUM(C3:F3)</f>
        <v>137</v>
      </c>
    </row>
    <row r="4" spans="1:7" x14ac:dyDescent="0.2">
      <c r="A4" s="10">
        <v>3</v>
      </c>
      <c r="B4" s="10" t="s">
        <v>381</v>
      </c>
      <c r="C4" s="10">
        <v>99</v>
      </c>
      <c r="D4" s="10">
        <v>224</v>
      </c>
      <c r="G4" s="10">
        <f t="shared" si="0"/>
        <v>323</v>
      </c>
    </row>
    <row r="5" spans="1:7" x14ac:dyDescent="0.2">
      <c r="A5" s="10">
        <v>4</v>
      </c>
      <c r="B5" s="10" t="s">
        <v>382</v>
      </c>
      <c r="C5" s="10">
        <v>113</v>
      </c>
      <c r="D5" s="10">
        <v>58</v>
      </c>
      <c r="G5" s="10">
        <f t="shared" si="0"/>
        <v>171</v>
      </c>
    </row>
    <row r="6" spans="1:7" x14ac:dyDescent="0.2">
      <c r="A6" s="10">
        <v>5</v>
      </c>
      <c r="B6" s="10" t="s">
        <v>383</v>
      </c>
      <c r="C6" s="10">
        <v>129</v>
      </c>
      <c r="D6" s="10">
        <v>57</v>
      </c>
      <c r="G6" s="10">
        <f t="shared" si="0"/>
        <v>186</v>
      </c>
    </row>
    <row r="7" spans="1:7" x14ac:dyDescent="0.2">
      <c r="A7" s="10">
        <v>6</v>
      </c>
      <c r="B7" s="10" t="s">
        <v>384</v>
      </c>
      <c r="C7" s="10">
        <v>1298</v>
      </c>
      <c r="G7" s="10">
        <f t="shared" si="0"/>
        <v>1298</v>
      </c>
    </row>
    <row r="8" spans="1:7" x14ac:dyDescent="0.2">
      <c r="A8" s="10">
        <v>7</v>
      </c>
      <c r="B8" s="10" t="s">
        <v>385</v>
      </c>
      <c r="C8" s="10">
        <v>510</v>
      </c>
      <c r="G8" s="10">
        <f t="shared" si="0"/>
        <v>510</v>
      </c>
    </row>
    <row r="9" spans="1:7" x14ac:dyDescent="0.2">
      <c r="B9" s="10" t="s">
        <v>386</v>
      </c>
      <c r="G9" s="10">
        <f>SUM(G2:G8)</f>
        <v>2734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2025-06-22T08:55:58Z</dcterms:modified>
</cp:coreProperties>
</file>