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0" windowWidth="20730" windowHeight="11760"/>
  </bookViews>
  <sheets>
    <sheet name="Craig_Table_2010" sheetId="1" r:id="rId1"/>
    <sheet name="Sheet2" sheetId="2" r:id="rId2"/>
    <sheet name="Sheet3" sheetId="3" r:id="rId3"/>
  </sheets>
  <definedNames>
    <definedName name="_xlnm._FilterDatabase" localSheetId="0" hidden="1">Craig_Table_2010!$A$1:$AJ$484</definedName>
  </definedNames>
  <calcPr calcId="145621"/>
</workbook>
</file>

<file path=xl/calcChain.xml><?xml version="1.0" encoding="utf-8"?>
<calcChain xmlns="http://schemas.openxmlformats.org/spreadsheetml/2006/main">
  <c r="I373" i="1" l="1"/>
  <c r="I248" i="1"/>
  <c r="M373" i="1"/>
  <c r="M376" i="1"/>
  <c r="M248" i="1"/>
  <c r="M207" i="1"/>
  <c r="M138" i="1"/>
  <c r="M132" i="1"/>
  <c r="M96" i="1"/>
  <c r="M111" i="1"/>
  <c r="M110" i="1"/>
  <c r="M109" i="1"/>
  <c r="M71" i="1"/>
  <c r="M80" i="1"/>
  <c r="M93" i="1"/>
  <c r="M92" i="1"/>
  <c r="M91" i="1"/>
  <c r="M14" i="1"/>
  <c r="M29" i="1"/>
  <c r="M28" i="1"/>
  <c r="M6" i="1"/>
  <c r="M4" i="1"/>
  <c r="M18" i="1"/>
  <c r="M17" i="1"/>
  <c r="M62" i="1"/>
  <c r="M266" i="1"/>
  <c r="M475" i="1"/>
  <c r="M344" i="1"/>
  <c r="M343" i="1"/>
  <c r="M341" i="1"/>
  <c r="M254" i="1"/>
  <c r="K373" i="1"/>
  <c r="K376" i="1"/>
  <c r="K248" i="1"/>
  <c r="K207" i="1"/>
  <c r="K138" i="1"/>
  <c r="K132" i="1"/>
  <c r="K96" i="1"/>
  <c r="K111" i="1"/>
  <c r="K110" i="1"/>
  <c r="K109" i="1"/>
  <c r="K71" i="1"/>
  <c r="K80" i="1"/>
  <c r="K93" i="1"/>
  <c r="K92" i="1"/>
  <c r="K91" i="1"/>
  <c r="K14" i="1"/>
  <c r="K29" i="1"/>
  <c r="K28" i="1"/>
  <c r="K6" i="1"/>
  <c r="K4" i="1"/>
  <c r="K18" i="1"/>
  <c r="K17" i="1"/>
  <c r="K62" i="1"/>
  <c r="K266" i="1"/>
  <c r="K475" i="1"/>
  <c r="L475" i="1" s="1"/>
  <c r="K344" i="1"/>
  <c r="L344" i="1" s="1"/>
  <c r="K343" i="1"/>
  <c r="L343" i="1" s="1"/>
  <c r="K341" i="1"/>
  <c r="L341" i="1" s="1"/>
  <c r="N341" i="1" s="1"/>
  <c r="K254" i="1"/>
  <c r="L254" i="1" s="1"/>
  <c r="N475" i="1" l="1"/>
  <c r="N344" i="1"/>
  <c r="N254" i="1"/>
  <c r="N343" i="1"/>
  <c r="L373" i="1"/>
  <c r="N373" i="1" s="1"/>
  <c r="I376" i="1"/>
  <c r="L376" i="1" s="1"/>
  <c r="N376" i="1" s="1"/>
  <c r="L248" i="1"/>
  <c r="I207" i="1"/>
  <c r="L207" i="1" s="1"/>
  <c r="N207" i="1" s="1"/>
  <c r="I138" i="1"/>
  <c r="L138" i="1" s="1"/>
  <c r="N138" i="1" s="1"/>
  <c r="I132" i="1"/>
  <c r="L132" i="1" s="1"/>
  <c r="N132" i="1" s="1"/>
  <c r="I96" i="1"/>
  <c r="L96" i="1" s="1"/>
  <c r="N96" i="1" s="1"/>
  <c r="I111" i="1"/>
  <c r="L111" i="1" s="1"/>
  <c r="N111" i="1" s="1"/>
  <c r="I71" i="1"/>
  <c r="L71" i="1" s="1"/>
  <c r="N71" i="1" s="1"/>
  <c r="I80" i="1"/>
  <c r="L80" i="1" s="1"/>
  <c r="N80" i="1" s="1"/>
  <c r="I93" i="1"/>
  <c r="L93" i="1" s="1"/>
  <c r="N93" i="1" s="1"/>
  <c r="I92" i="1"/>
  <c r="I91" i="1"/>
  <c r="I14" i="1"/>
  <c r="L14" i="1" s="1"/>
  <c r="N14" i="1" s="1"/>
  <c r="I29" i="1"/>
  <c r="L29" i="1" s="1"/>
  <c r="N29" i="1" s="1"/>
  <c r="I28" i="1"/>
  <c r="L28" i="1" s="1"/>
  <c r="N28" i="1" s="1"/>
  <c r="I6" i="1"/>
  <c r="L6" i="1" s="1"/>
  <c r="N6" i="1" s="1"/>
  <c r="I4" i="1"/>
  <c r="L4" i="1" s="1"/>
  <c r="N4" i="1" s="1"/>
  <c r="I18" i="1"/>
  <c r="L18" i="1" s="1"/>
  <c r="N18" i="1" s="1"/>
  <c r="I62" i="1"/>
  <c r="L62" i="1" s="1"/>
  <c r="N62" i="1" s="1"/>
  <c r="I266" i="1"/>
  <c r="L266" i="1" s="1"/>
  <c r="N266" i="1" s="1"/>
  <c r="N248" i="1"/>
  <c r="G17" i="1" l="1"/>
  <c r="I17" i="1" s="1"/>
  <c r="L17" i="1" s="1"/>
  <c r="N17" i="1" s="1"/>
</calcChain>
</file>

<file path=xl/sharedStrings.xml><?xml version="1.0" encoding="utf-8"?>
<sst xmlns="http://schemas.openxmlformats.org/spreadsheetml/2006/main" count="8768" uniqueCount="833">
  <si>
    <t xml:space="preserve"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 </t>
  </si>
  <si>
    <t>YS01AAbs</t>
  </si>
  <si>
    <t>YS01AALb</t>
  </si>
  <si>
    <t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</t>
  </si>
  <si>
    <t>YS01AAPLb</t>
  </si>
  <si>
    <t>YS01AAPLbs</t>
  </si>
  <si>
    <t>YS01ABb</t>
  </si>
  <si>
    <t>YS01ABbs</t>
  </si>
  <si>
    <t>YS01ABLb</t>
  </si>
  <si>
    <t>YS01ABPLb</t>
  </si>
  <si>
    <t>YS01ABPLbs</t>
  </si>
  <si>
    <t>YS01ACb</t>
  </si>
  <si>
    <t>YS01ACbs</t>
  </si>
  <si>
    <t>YS01ACLb</t>
  </si>
  <si>
    <t>YS01ACPLb</t>
  </si>
  <si>
    <t>YS01ACPLbs</t>
  </si>
  <si>
    <t>YS01PBb</t>
  </si>
  <si>
    <t>YS01PBbs</t>
  </si>
  <si>
    <t>YS01PBLb</t>
  </si>
  <si>
    <t>YS01PBPLb</t>
  </si>
  <si>
    <t>YS01PBPLbs</t>
  </si>
  <si>
    <t>YY01AA</t>
  </si>
  <si>
    <t xml:space="preserve">Yukawa, S., &amp; Yoshida, F. (2001). Bouryokuteki terebigemu to kougeki: Gemu _tokusei oyobi sankasei no kouka [Violent video games and aggression: The effects of game format and participation], Tsukuba Psychological Research, 23,115-127. </t>
  </si>
  <si>
    <t>YY01ABb</t>
  </si>
  <si>
    <t>Yukawa, S., &amp; Yoshida, F. (2000). Bouryokuteki terebigemu to kougekikoudou: gemu no seisitsu to insho oyobi sankasei no kouka [Violent video games and aggressive behavior: The effects of game format, impression and participation]. Proceeding of the 41st convention of the Japanese Society of Social Psychology, pp. 74-75.</t>
  </si>
  <si>
    <t>YY01ABn</t>
  </si>
  <si>
    <t>YY01ACb</t>
  </si>
  <si>
    <t>YY01ACn</t>
  </si>
  <si>
    <t>YY01PA</t>
  </si>
  <si>
    <t>Winkel, M., Novak, D. M., &amp; Hopson, M. (1987). Personality factors, subject gender and the effects of aggressive video games on aggression in adolescents, Journal of Research in Personality, 21, 211-223.</t>
  </si>
  <si>
    <t>WNH87PA</t>
  </si>
  <si>
    <t>WP08ABf</t>
  </si>
  <si>
    <t>Wallenius, M., &amp; Punamaki, R. (2008). Digitial game violence and direct aggression in adolescence: A longitudinal study of the roles of sex, age, and parent-child communication. Journal of Applied Developmental Psychology, 29, 286-294.</t>
  </si>
  <si>
    <t>Finland</t>
  </si>
  <si>
    <t>WP08ABfL</t>
  </si>
  <si>
    <t>WP08ABfPL</t>
  </si>
  <si>
    <t>WP08ABm</t>
  </si>
  <si>
    <t>WP08ABmL</t>
  </si>
  <si>
    <t>WP08ABmPL</t>
  </si>
  <si>
    <t>WPR07ABF</t>
  </si>
  <si>
    <t>Wallenius, M., Punamaki, R. L., &amp; Rimpela, A. (2007). Digital game playing and direct and indirect aggression in early adolescence: The roles of age, social intelligence, and parent-child communication. Journal of Youth &amp; Adolescence, 36,$325-336.</t>
  </si>
  <si>
    <t>WPR07ABM</t>
  </si>
  <si>
    <t>WRM06AA</t>
  </si>
  <si>
    <t>Weber, R., Ritterfeld, U., &amp; Mathiak, K. (2006). Does playing violent video games induce aggression?: Empirical evidence of a functional magnetic resonance imaging study. Media Psychology, 8, 39-60.</t>
  </si>
  <si>
    <t>rACC,amyg</t>
  </si>
  <si>
    <t>WRM06AC</t>
  </si>
  <si>
    <t>WS05AB</t>
  </si>
  <si>
    <t>Williams, D. &amp; Skoric, M. (2005). Internet fantasy violence: A test of aggression in an online game. Communication Monographs, 72, 217–233.</t>
  </si>
  <si>
    <t>WS05AC</t>
  </si>
  <si>
    <t>WV98AB</t>
  </si>
  <si>
    <t>Wiegman, O., &amp; van Schie, E. G. M. (1998). Video game playing and its relations with aggressive and prosocial behavior. British Journal of Social Psychology, 37, 367-378.</t>
  </si>
  <si>
    <t>WV98PBb</t>
  </si>
  <si>
    <t>YA99ABb</t>
  </si>
  <si>
    <t>Youth Affairs Administration of Management and Coordination Agency. (1999). Seishonen to terebi, gemu tou ni kakawaru bouryokusei ni kansuru chosa houkokusho [A survey research report on TV and video game violence and youth]. Tokyo: Author.</t>
  </si>
  <si>
    <t>YA99ABbs</t>
  </si>
  <si>
    <t>YS01AAb</t>
  </si>
  <si>
    <t>Tamamiya, Y. (2006). Konpyutaagemu no bouryokusei to sougosayousei ga pureiyaa ni ataeru eikyo [The effect of violence and interaction of computer games on player]. Proceeding of the 4th joint research conference of the Game Amusement Society, pp. 15-18.</t>
  </si>
  <si>
    <t>U06AA</t>
  </si>
  <si>
    <t xml:space="preserve">Uozumi, K (2006). Imadoki chuugakusei hakusho [A white paper on the current junior high school students], Tokyo: Kodansha. </t>
  </si>
  <si>
    <t>U06PB</t>
  </si>
  <si>
    <t>UDW07AA</t>
  </si>
  <si>
    <t>Unsworth, G., Devilly, G. J., &amp; Ward, T. (2007). The effect of playing violent video games on adolescents: Should parents be quaking in their boots? Psychology, Crime, &amp; Law, 13, 383-394.</t>
  </si>
  <si>
    <t>US03AA</t>
  </si>
  <si>
    <t xml:space="preserve">Urashima, M., &amp; Suzuki, K. (2003). Konpyuuta gemu ga kodomo no koudou ni oyobosu eikyo [The effects of playing with computer games on children’s behavior], Journal of Child Health, 50, 50-56. </t>
  </si>
  <si>
    <t>US04AB</t>
  </si>
  <si>
    <t>Uhlmann, E., &amp; Swanson, J. (2004). Exposure to violent video games increases implicit aggressiveness. Journal of Adolescence, 27, 41–52.</t>
  </si>
  <si>
    <t>US04ABcs</t>
  </si>
  <si>
    <t>US04ACc</t>
  </si>
  <si>
    <t>US04ACcs</t>
  </si>
  <si>
    <t>US04ACe</t>
  </si>
  <si>
    <t>W07AB</t>
  </si>
  <si>
    <t>Wei, R. (2007). Effects of playing violent videogames on Chinese adolescents' pro-violence attitudes, attitudes toward others, and aggressive behavior. CyberPsychology &amp; Behavior, 10, 371-380.</t>
  </si>
  <si>
    <t>China</t>
  </si>
  <si>
    <t>W07AC</t>
  </si>
  <si>
    <t>W07EM</t>
  </si>
  <si>
    <t>W84AA</t>
  </si>
  <si>
    <t>Walker, M. R. (1984). The effects of video games and TV/film violence on sugsequent aggression in male adolescents. Unpublished Dissertation. University of Southern Mississippi.</t>
  </si>
  <si>
    <t>W84AB</t>
  </si>
  <si>
    <t>W84AC</t>
  </si>
  <si>
    <t>WAS08AB1</t>
  </si>
  <si>
    <t>Wittman, M., Arce, E., &amp; Santisteban, C. (2008). How impulsiveness, trait anger, and extracurricular activities might affect aggression in school children. Personality and Individual Differences, 45, 618-623.</t>
  </si>
  <si>
    <t>WAS08AB2</t>
  </si>
  <si>
    <t>WNH87AB</t>
  </si>
  <si>
    <t>Shibuya, A., Sakamoto, A., Ihori, N., Yukawa, S. (2004). Media bouryoku heno sesshoku, sesshoku kankyo ga kougekisei ni oyobosu choukiteki eikyou: Shougakusei heno paneru chosa [The long-term effects of media violence and its situational variables on aggression: A panel study to elementary school children]. Proceeding of the 45th convention of the Japanese Society of Social Psychology, pp. 248-249.</t>
  </si>
  <si>
    <t>SSI04AAfL</t>
  </si>
  <si>
    <t>SSI04AAfPL</t>
  </si>
  <si>
    <t>SSI04AAm</t>
  </si>
  <si>
    <t>SSI04AAmL</t>
  </si>
  <si>
    <t>SSI04AAmPL</t>
  </si>
  <si>
    <t>SSI04ABf</t>
  </si>
  <si>
    <t>SSI04ABfL</t>
  </si>
  <si>
    <t>SSI04ABfPL</t>
  </si>
  <si>
    <t>SSI04ABm</t>
  </si>
  <si>
    <t>SSI04ABmL</t>
  </si>
  <si>
    <t>SSI04ABmPL</t>
  </si>
  <si>
    <t>SSI04ACf</t>
  </si>
  <si>
    <t>SSI04ACfL</t>
  </si>
  <si>
    <t>SSI04ACfPL</t>
  </si>
  <si>
    <t>SSI04ACm</t>
  </si>
  <si>
    <t>SSI04ACmL</t>
  </si>
  <si>
    <t>SSI04ACmPL</t>
  </si>
  <si>
    <t>SSI04Ef</t>
  </si>
  <si>
    <t>SSI04EfL</t>
  </si>
  <si>
    <t>SSI04EfPL</t>
  </si>
  <si>
    <t>SSI04Em</t>
  </si>
  <si>
    <t>SSI04EmL</t>
  </si>
  <si>
    <t>SSI04EmPL</t>
  </si>
  <si>
    <t>SSI04PBf</t>
  </si>
  <si>
    <t>SSI04PBfL</t>
  </si>
  <si>
    <t>SSI04PBfPL</t>
  </si>
  <si>
    <t>SSI04PBm</t>
  </si>
  <si>
    <t>SSI04PBmL</t>
  </si>
  <si>
    <t>SSI04PBmPL</t>
  </si>
  <si>
    <t>SW87AB</t>
  </si>
  <si>
    <t>Silvern, S. B., &amp; Williamson, P. A. (1987).  The effects of video game play on young children’s aggression, fantasy and prosocial behavior.  Journal of Applied Developmental Psychology, 8, 453-462.</t>
  </si>
  <si>
    <t>SW87PB</t>
  </si>
  <si>
    <t>SYS02AA2b</t>
  </si>
  <si>
    <t>Sakamoto, A., Yukawa, S., Shibuya, A., &amp; Ihori, N. (2002) Seishounen to housou ni kansuru chousa kenkyu: Terebi to terebigemu niokeru bouryoku ga seishounen no kougekisei ni oyobosu eikyou wo chuushin toshite[A survey report about the youth and broadcasting: The influence of television and videogame violence on aggression] (Unpublished).</t>
  </si>
  <si>
    <t>BP,30</t>
  </si>
  <si>
    <t>SYS02AA2bs</t>
  </si>
  <si>
    <t>SYS02AA2Lb</t>
  </si>
  <si>
    <t>SYS02AA2PLb</t>
  </si>
  <si>
    <t>SYS02AA2PLbs</t>
  </si>
  <si>
    <t>SYS02AB2b</t>
  </si>
  <si>
    <t>SYS02AB2bs</t>
  </si>
  <si>
    <t>SYS02AB2Lb</t>
  </si>
  <si>
    <t>SYS02AB2PLb</t>
  </si>
  <si>
    <t>SYS02AB2PLbs</t>
  </si>
  <si>
    <t>SYS02AC2b</t>
  </si>
  <si>
    <t>SYS02AC2bs</t>
  </si>
  <si>
    <t>SYS02AC2Lb</t>
  </si>
  <si>
    <t>SYS02AC2PLb</t>
  </si>
  <si>
    <t>SYS02AC2PLbs</t>
  </si>
  <si>
    <t>SYS02EM1b</t>
  </si>
  <si>
    <t>SYS02EM1bs</t>
  </si>
  <si>
    <t>SYS02EM1Lb</t>
  </si>
  <si>
    <t>SYS02EM1PLb</t>
  </si>
  <si>
    <t>SYS02EM1PLbs</t>
  </si>
  <si>
    <t>SYS02EM2b</t>
  </si>
  <si>
    <t>SYS02EM2bs</t>
  </si>
  <si>
    <t>SYS02EM2Lb</t>
  </si>
  <si>
    <t>SYS02EM2PLb</t>
  </si>
  <si>
    <t>SYS02EM2PLbs</t>
  </si>
  <si>
    <t>T06AB</t>
  </si>
  <si>
    <t>Sigurdsson, J. F., Gudjonsson, G. H.., Bragason, A. V., Kristjansdottir, E., Sigfusdottir, I. D. (2006). The role of violent cognition in the relationship between personality and the involvement in violent films and computer games. Personality and Individual Differences. Vol 41(2), Jul 2006, pp. 381-392</t>
  </si>
  <si>
    <t>Iceland</t>
  </si>
  <si>
    <t>SGB06DS</t>
  </si>
  <si>
    <t>SKM01AA</t>
  </si>
  <si>
    <t>Sakamoto, A,, Kobayashi, S., &amp; Mouri, M. (2001). Kougekigata terebigemu no shiyou ga joshi daigakusei no bouryokusei ni oyobosu eikyou: genjitsusei to houshousei no chousei kouka [The effect of violent video game use on violence of female university students: The adjustment effect of reality and reward].The Japanese Psychological Association 65th Annual Meeting, p. 804.</t>
  </si>
  <si>
    <t>SKM01AB</t>
  </si>
  <si>
    <t>SMP88AB</t>
  </si>
  <si>
    <t>Schutte, N. S., Malouff, J. M., Post-Gorden, J. C., &amp; Rodasta, A. L. (1988). Effects of playing video games on children’s aggressive and other behaviors. Journal of Applied Social Psychology, 18, 454-460.</t>
  </si>
  <si>
    <t>SON01AB1</t>
  </si>
  <si>
    <t>Sakamoto, A. Ozaki, M., Narushima, R., Mori, T., Sakamoto, K., Takahira, M., et al. (2001). Terebigemu asobi ga ningen no bouryoku koudou ni oyobosu eikyo to sono katei: Joshidaigakusei ni taisuru 2-tsu no shakaishinrigakuteki jikken [The influence of video game play on human violence and its process: Two social psychological experiments of female university students]. Studies in Simulation and Gaming, 11(1), 28-39.</t>
  </si>
  <si>
    <t>SON01AB2</t>
  </si>
  <si>
    <t>SSHipABf</t>
  </si>
  <si>
    <t>Suzuki, K., Sado, M., Horiuchi, Y., &amp; Hasegawa, M., Sakamoto, A. (in press) Chugakusei no terebigeemu shiyou to kougekisei: Bouryoku byousha sicho no eikyou oyobi ninchitekijukuryosei niyoru chouseikouka no kentou [Does video game use grow aggression?: Effects of frequent viewing of violent depictions and moderating role of cognitive reflection on junior high school students]. Journal of Digital Games Research. (in Japanese).</t>
  </si>
  <si>
    <t>SSHipABfL</t>
  </si>
  <si>
    <t>LS</t>
  </si>
  <si>
    <t>SSHipABfPL</t>
  </si>
  <si>
    <t>SSHipABm</t>
  </si>
  <si>
    <t>SSHipABmL</t>
  </si>
  <si>
    <t>SSHipABmPL</t>
  </si>
  <si>
    <t>SSI04AAf</t>
  </si>
  <si>
    <t>Polman, H., de Castro, B. O., &amp; van Aken, M. A. G. (2008). Experimental study of the differential effects of playing versus watching violent video games on children's aggressive behavior. Aggressive Behavior, 34, 256-264.</t>
  </si>
  <si>
    <t>RMS08ABF</t>
  </si>
  <si>
    <t>Rudatsikira, E., Muula, A. S., &amp; Siziya, S. (2008). Variables associated with physical fighting among US high-school students. Clinical Practice and Epidemiology in Mental Health, 4</t>
  </si>
  <si>
    <t>RMS08ABM</t>
  </si>
  <si>
    <t>S92EM</t>
  </si>
  <si>
    <t>Sakamoto, A. (1992). Kodomo no terebigemu shiyou to shakaitekihattatsu: Kyoukansei, kyoudousei, ninchitekihukuzatusei, kougekisei, sensoukan, gakkyunaichii, seiseki [Children’s video game use and social development: Empathy, cooperativeness, cognitive complexity, aggressiveness, attitudes toward war, sociometric status, and school achievement]. Ochanomizu University Studies in Arts and Culture, 45, 169-186.</t>
  </si>
  <si>
    <t>S95ACF</t>
  </si>
  <si>
    <t>Scott, D. (1995).  The effect of video games on feelings of aggression.  The Journal of Psychology, 129, 121-133.</t>
  </si>
  <si>
    <t>S95ACM</t>
  </si>
  <si>
    <t>SAR07AA</t>
  </si>
  <si>
    <t>Santisteban, C., Alvarado, J., Recio, P., (2007). Evaluation of a Spanish version of the Buss and Perry aggression questionnaire: Some personal and situational factors related to the aggression scores of young subjects. Personality and Individual Differences. Vol 42(8), Jun 2007, pp. 1453-1465.</t>
  </si>
  <si>
    <t>Spain</t>
  </si>
  <si>
    <t>SAR07AB</t>
  </si>
  <si>
    <t>SAR07AC</t>
  </si>
  <si>
    <t>SBL08DS</t>
  </si>
  <si>
    <t>Straude-Muller, F., Bliesener, T., &amp; Luthman, S. (2008). Hostile and hardened? An experimental study on (de-)sensitization to violence and suffering through playing video games. Swiss Journal of Psychology, 67, 41-50.</t>
  </si>
  <si>
    <t>agg,avers</t>
  </si>
  <si>
    <t>SBL08PA</t>
  </si>
  <si>
    <t>HR,resp.</t>
  </si>
  <si>
    <t>SG05AB</t>
  </si>
  <si>
    <t>Sheese, B. E. &amp; Graziano W. G. (2005) Deciding to defect:  The effects of video-game violence on cooperative behavior.  Psychological Science 16, 354-357.</t>
  </si>
  <si>
    <t>SGB06AC</t>
  </si>
  <si>
    <t>Nelson, T. M., &amp; Carlson, D. R. (1985).  Determining factors in choice of arcade games and their consequences upon young male players.  Journal of Applied Social Psychology, 15, 124-139.</t>
  </si>
  <si>
    <t>macl,maacl</t>
  </si>
  <si>
    <t>NKS99AA</t>
  </si>
  <si>
    <t>Naito, M., Kobayashi, K., &amp; Sakamoto, A. (1999). Terebigemu no shiyou to kougekisei no ingakankei no kentou (3): chugakusei ni taisuru paneru kenkyu [Testing a causal relationship between video game use and aggression: A panel study on junior high school students]. Proceeding of the 40th convention of the Japanese Society of Social Psychology, pp. 288-289.</t>
  </si>
  <si>
    <t>NKS99AAL</t>
  </si>
  <si>
    <t>NKS99AAPL</t>
  </si>
  <si>
    <t>NKS99AAPLs</t>
  </si>
  <si>
    <t>NKS99AAs</t>
  </si>
  <si>
    <t>NKS99AB</t>
  </si>
  <si>
    <t>NKS99ABL</t>
  </si>
  <si>
    <t>NKS99ABPL</t>
  </si>
  <si>
    <t>NKS99ABPLs</t>
  </si>
  <si>
    <t>NKS99ABs</t>
  </si>
  <si>
    <t>NKS99AC</t>
  </si>
  <si>
    <t>NKS99ACL</t>
  </si>
  <si>
    <t>NKS99ACPL</t>
  </si>
  <si>
    <t>NKS99ACPLs</t>
  </si>
  <si>
    <t>NKS99ACs</t>
  </si>
  <si>
    <t>P06AA</t>
  </si>
  <si>
    <t>Pusateri, J. (2006). The effects of video game violence on boys' articulated thoughts of aggressive behavioral intentions. Dissertation Abstracts International: Section B: The Sciences and Engineering Vol 67(4-B), 2006, pp. 2210.</t>
  </si>
  <si>
    <t>P06AC</t>
  </si>
  <si>
    <t>intent,hab</t>
  </si>
  <si>
    <t>P07AC</t>
  </si>
  <si>
    <t>Paradise, A. (2008). Trait aggression and style of video game play: The effects of violent video game play on aggressive thoughts. Dissertation Abstracts International Section A: Humanities and Social Sciences Vol 68(7-A), 2008, pp. 2711.</t>
  </si>
  <si>
    <t>ThoughtList,WordCom</t>
  </si>
  <si>
    <t>P08AB</t>
  </si>
  <si>
    <t>Powell, C. L. (2008). College men's psychological and physiological responses associated with violent video game play. Dissertation Abstracts International: Section B: The Sciences and Engineering Vol 69(4-B), 2008, pp. 2673.</t>
  </si>
  <si>
    <t>PB02AA</t>
  </si>
  <si>
    <t>Panee, C. D., &amp; Ballard, M. E. (2002). High versus Low Aggressive Priming During Video Game Training: Effects on violent action during game play, hostility, heart rate, and blood pressure. Journal of Applied Social Psychology, 32, 2458-2474.</t>
  </si>
  <si>
    <t>PB02AB</t>
  </si>
  <si>
    <t>PB02PA</t>
  </si>
  <si>
    <t>PDV08</t>
  </si>
  <si>
    <t>MK09ACL</t>
  </si>
  <si>
    <t>MK09ACPL</t>
  </si>
  <si>
    <t>MK09ACPLs</t>
  </si>
  <si>
    <t>Mouri, M., Sakamoto, A., Hinoguchi, Y., Sakamoto, K., &amp; Kobayashi, K. (2001). Terebigemu shiyou to kougekisei no ingakankei no kentou: Shogakusei ni taisuru paneru chosa [Causal relationships between video game play and aggressiveness: A panel study of elementary school students]. Studies in Simulation &amp; Gaming, 11(1), 7-15.</t>
  </si>
  <si>
    <t>MSH01ABL</t>
  </si>
  <si>
    <t>MSipAA</t>
  </si>
  <si>
    <t>Markey, P. M., &amp; Scherer, K. (in press). An examination of psychoticism and motion capture controls as moderators of the effects of violent video games. Computers in Human Behavior.</t>
  </si>
  <si>
    <t>MSipAC</t>
  </si>
  <si>
    <t>MWS04AA2b</t>
  </si>
  <si>
    <t xml:space="preserve">Matsuzaki, N., Watanabe, H., &amp; Satou, K. (2004). Terebigemu no kougekisei ni kansuru kyouikushinrigakuteki kenkyu [Educational psychology of the aggressiveness in the video game]. Bulletin of the Faculty of Education, Ehime University, 51(1), 45-52. </t>
  </si>
  <si>
    <t>MWS04ABb</t>
  </si>
  <si>
    <t>MWS04ABn</t>
  </si>
  <si>
    <t>years, hours</t>
  </si>
  <si>
    <t>MWS04AC</t>
  </si>
  <si>
    <t>My03AB</t>
  </si>
  <si>
    <t xml:space="preserve">Mine, Y. (2003). Terebigemu to kougekikoudou: Nakayoshi no tomodachi to kakutoukei gemu wo surutoki [Video games and aggressive behavior: When playing fighting games with close friends]. Studies on Education and Psychology: Journal of the Graduate School Kyoto Women's University, 145-154. </t>
  </si>
  <si>
    <t>N04AA</t>
  </si>
  <si>
    <t>Norris, K. O. (2004). Gender stereotypes, aggression, and computer games: an online survey of women. CyberPsychology &amp; Behavior, 7, 714-727.</t>
  </si>
  <si>
    <t>N04AB</t>
  </si>
  <si>
    <t>N04AC</t>
  </si>
  <si>
    <t>NA06AA</t>
  </si>
  <si>
    <t>National Assembly for Youth Development. (2006). Seishonen yugaikankyo taisaku suishin kenkyu houkokusho [A research report for improving harMFul environments on youth]. Tokyo: Author.</t>
  </si>
  <si>
    <t>TimeQ1,PrefQ1,Q2</t>
  </si>
  <si>
    <t>NA06AB</t>
  </si>
  <si>
    <t>TimeQ1,Q2;PrefQ1,Q2</t>
  </si>
  <si>
    <t>NA06AC</t>
  </si>
  <si>
    <t>Time, pref</t>
  </si>
  <si>
    <t>NA06EM</t>
  </si>
  <si>
    <t>NA06PB</t>
  </si>
  <si>
    <t>NC85AA</t>
  </si>
  <si>
    <t>Lemmens, J. S., &amp; Bushman, B. J. (2006). The appeal of violent video games to lower educated aggressive adolescent boys from two countries. CyberPsychology &amp; Behavior, 9, 638-641.</t>
  </si>
  <si>
    <t>LL87ABF</t>
  </si>
  <si>
    <t>Lin, S., &amp; Lepper, M. R. (1987). Correlates of children’s usage of video games and computers. Journal of Applied Social Psychology, 17, 72-93.</t>
  </si>
  <si>
    <t>arcade,home</t>
  </si>
  <si>
    <t>LL87ABM</t>
  </si>
  <si>
    <t>M03ABo</t>
  </si>
  <si>
    <t>Meyers, K. S. (2003). Television and video game violence: Age differences and the combined effects of passive and interactive violent media. Dissertation Abstracts International Section B: The Sciences and Engineering, 63(11-B), 5551.</t>
  </si>
  <si>
    <t>M03ABy</t>
  </si>
  <si>
    <t>M03ACo</t>
  </si>
  <si>
    <t>2 att., word stem</t>
  </si>
  <si>
    <t>M03ACy</t>
  </si>
  <si>
    <t>M06AC</t>
  </si>
  <si>
    <t>Mori, M. (2006). Bouryoku-teki gemu no eizougenjitsusei ga kougeki ni kanrensuru ninchi ni ataeru eikyou [Effects of realistic graphics of violent video games on aggression-related cognition]. Proceeding of the 47th convention of the Japanese Society of Social Psychology, pp. 564-565.</t>
  </si>
  <si>
    <t>M07AA</t>
  </si>
  <si>
    <t>Moore, C.N. (2007). An examination of psychological and cardiovascular responses to violent content in video games. Dissertation Abstracts International: Section B: The Sciences and Engineering Vol 67(8-B), 2007, pp. 4717.</t>
  </si>
  <si>
    <t>M07PAF</t>
  </si>
  <si>
    <t>hr, sys,dia</t>
  </si>
  <si>
    <t>M07PAM</t>
  </si>
  <si>
    <t>M96ABF</t>
  </si>
  <si>
    <t>Masuda, K. (1996). Daigakusei niokeru konpyuuta, Jouhoukyouiku heno ishiki, oyobi kako, genzai no bideogemuasobi no jittai to seikakutokusei tono kankei [Attitudes toward computer and informational education, and relationships between past and present video game play and personalities among university students], Kinjogakuin Daigaku Ronsyu [Bulletin of Kinjogakuin University], 22, 53-69.</t>
  </si>
  <si>
    <t>M96ABM</t>
  </si>
  <si>
    <t>MK09AB</t>
  </si>
  <si>
    <t>Moller, I. &amp; Krahe, B. (2009). Exposure to violent video games and aggression in German adolescents: A longitudinal analysis. Aggressive Behavior, 35, 75-89.</t>
  </si>
  <si>
    <t>MK09ABL</t>
  </si>
  <si>
    <t>MK09ABPL</t>
  </si>
  <si>
    <t>MK09ABPLs</t>
  </si>
  <si>
    <t>MK09ABs</t>
  </si>
  <si>
    <t>MK09AC</t>
  </si>
  <si>
    <t>2 intent,1 retaliation</t>
  </si>
  <si>
    <t>KBB07AB</t>
  </si>
  <si>
    <t>MK09ACs</t>
  </si>
  <si>
    <t>MSH01AB</t>
  </si>
  <si>
    <t>Konijn, E. A., Bijnank, M. N., &amp; Bushman, B. J. (2007). I wish I were a warrior: The role of wishful identification in the effects of violent video games on aggression in adolescent boys. Developmental Psychology, 43, 1038-1044.</t>
  </si>
  <si>
    <t>Netherlands</t>
  </si>
  <si>
    <t>KM04AC</t>
  </si>
  <si>
    <t xml:space="preserve">Krahé, B., &amp; Möller, I. (2004). Playing violent electronic games, hostile attributional style, and aggression-related norms in German adolescents. Journal of Adolescence, 27, 53-69. </t>
  </si>
  <si>
    <t>HABp, agg.normsp</t>
  </si>
  <si>
    <t>KM04ACs</t>
  </si>
  <si>
    <t>KM07AC</t>
  </si>
  <si>
    <t>Kirsh, S.J., &amp; Mounts, J.R.W. (2007). Violent video game play impacts facial emotion recognition. Aggressive Behavior, 33, 353-358.</t>
  </si>
  <si>
    <t>KMD05AB</t>
  </si>
  <si>
    <t>Kronenberger, W. G., Mathews, V. P., Dunn, D. W., Wang, Y., Wood, E. A., Larsen, J. J., Rembusch, Lowe, M. J., Giauque, A. L., &amp; Lurito, J. T. (2005a). Aggressive Behavior, 31, 201-216.</t>
  </si>
  <si>
    <t>KO08ABf</t>
  </si>
  <si>
    <t>Kutner, L. &amp; Olsen, C. (2008). Grand theft childhood: The surprising truth about violent video games and what parents can do. New York, NY, US: Simon &amp; Schuster.</t>
  </si>
  <si>
    <t>Fights, Hitting</t>
  </si>
  <si>
    <t>KO08ABm</t>
  </si>
  <si>
    <t>KOM05AC</t>
  </si>
  <si>
    <t>Kirsh, S.J., Olczak P.V., &amp; Mounts, J.R.W. (2005) Violent Video Games Induce an Affect Processing Bias. Media Psychology, 7, 239-250</t>
  </si>
  <si>
    <t>KSS00EM1</t>
  </si>
  <si>
    <t>Kimura, F., Sagara, J., Sakamoto, A., Sakamoto, K., &amp; Inaba, T. (2000). Teribigemu no shiyou to shakaitekitekiousei ni kansuru juudan deta no bunseki [An anlysis for longitudinal data concerning video game use and social adjustment]. Japanese Journal of Personality, 8, 130-132.</t>
  </si>
  <si>
    <t>T1, T2</t>
  </si>
  <si>
    <t>KSS00EM1L</t>
  </si>
  <si>
    <t>KSS00EM2</t>
  </si>
  <si>
    <t>KSS00EM2L</t>
  </si>
  <si>
    <t>KW85AA</t>
  </si>
  <si>
    <t>Kestenbaum, G. I., &amp; Weinstein, L. (1985). Personality, psychopathology and developmental issues in male adolescent video game use. Journal of the American Academy of Child Psychiatry, 24, 329-333.</t>
  </si>
  <si>
    <t>KW85AB</t>
  </si>
  <si>
    <t>LB06AB</t>
  </si>
  <si>
    <t>ISK03ACL</t>
  </si>
  <si>
    <t>ISS03PBb</t>
  </si>
  <si>
    <t>Ihori, N., Sakamoto, A., Shibuya, A. &amp; Yukawa, S. (2003) Shiin betsu no terebigemu sesshoku niyoru kodomo heno eikyou: Shogakusei wo taisho nishita paneru kenkyu [Effects of violent and prosocial scenes of video games on children: A panel study on elementary school children]. Proceedings of the Fall Conference of Japan Association of Simulation and Gaming. pp.30-33.</t>
  </si>
  <si>
    <t>Vsc,Vs*Wtime</t>
  </si>
  <si>
    <t>ISS03PBbs</t>
  </si>
  <si>
    <t>ISS03PBLb</t>
  </si>
  <si>
    <t>ISS03PBPLb</t>
  </si>
  <si>
    <t>ISS03PBPLbs</t>
  </si>
  <si>
    <t>J99</t>
  </si>
  <si>
    <t>Janey, B. A. (1999). Masculine ideology, television viewing, and father availability as risk factors in the development of aggression in preadolescent males. Dissertation, Kansas State University, Manhattan, KS</t>
  </si>
  <si>
    <t>self-rep, teacher-rep</t>
  </si>
  <si>
    <t>JK95PA</t>
  </si>
  <si>
    <t>Joh, H., &amp; Kondo, T. (1995). Konpyutagemu ga kodomo no jiritsusinkeikeihannou ni oyobosu eikyou [Effects of computer game on responses in the autonomic nervous system in children]. Japanese Journal of Educational Psychology, 43, 418-423.</t>
  </si>
  <si>
    <t>K01AB</t>
  </si>
  <si>
    <t xml:space="preserve">Katori, T. (2001). Bouryokuteki bideogemu no kougeki sokushin kouka to sougosayousei [The effects of violent video games and interactivity on aggression].Proceedings of the 42nd convention of the Japanese Society of Social Science, pp. 602-603. </t>
  </si>
  <si>
    <t>K01AC</t>
  </si>
  <si>
    <t>K02DS</t>
  </si>
  <si>
    <t>Knapp, H. E. (2002). Desensitization aftereffects of playing violent videogames. Dissertation Abstracts International Section A: Humanities and Social Sciences, 63(5-A), 1997.</t>
  </si>
  <si>
    <t>K04ABF</t>
  </si>
  <si>
    <t>Kuntsche, E.N. (2004). Hostility among adolescents in Switzerland? Multivariate relations between excessive media uee and forms of violence. Journal of Adolescent Health, 34, 230-236.</t>
  </si>
  <si>
    <t>bully,hit,fight</t>
  </si>
  <si>
    <t>Switzwerland</t>
  </si>
  <si>
    <t>K04ABM</t>
  </si>
  <si>
    <t>Europe</t>
  </si>
  <si>
    <t>K98AC</t>
  </si>
  <si>
    <t>Kirsh, S.J. (1998). Seeing the world through Mortal Kombat-colored glasses: Violent video games and the development of a short-term hostile attribution bias. Childhood, 5, 177-184.</t>
  </si>
  <si>
    <t>Hoph, W. H., Huber, G. L., &amp; Weib, R. H. (2008). Media violence and youth violence: A 2-year longitudinal study. Journal of Media Psychology, 20, 79-96.</t>
  </si>
  <si>
    <t>HHW08ABL</t>
  </si>
  <si>
    <t>HHW08ABPL</t>
  </si>
  <si>
    <t>HHW08ABPLs</t>
  </si>
  <si>
    <t>HHW08ABs</t>
  </si>
  <si>
    <t>HHW08AC</t>
  </si>
  <si>
    <t>HHW08ACL</t>
  </si>
  <si>
    <t>HHW08ACPL</t>
  </si>
  <si>
    <t>HHW08ACPLs</t>
  </si>
  <si>
    <t>HHW08ACs</t>
  </si>
  <si>
    <t>HN94AB</t>
  </si>
  <si>
    <t>Hagell, A. &amp; Newburn, T. (1994). Young Offenders and the Media: Viewing Habits and Preferences.</t>
  </si>
  <si>
    <t>time, pref</t>
  </si>
  <si>
    <t>IC00AB</t>
  </si>
  <si>
    <t xml:space="preserve">Information and Communications Policy Bureau, Ministry of Posts and Telecommunications (2000). Kodomo no terebi to terebigemu heno sesshokujoukyou ni kansuru ankeeto chosa houkokusho [A survey report of children’ exposure to television and video games], Tokyo: Author. </t>
  </si>
  <si>
    <t>IC00AC</t>
  </si>
  <si>
    <t>IG95ABb</t>
  </si>
  <si>
    <t>Irwin, A. R., &amp; Gross, A. M. (1995). Cognitive tempo, violent video games, and aggressive behavior in young boys. Journal of Family Violence, 10, 337-350.</t>
  </si>
  <si>
    <t xml:space="preserve">2 p &amp; 2 v </t>
  </si>
  <si>
    <t>IK07AA</t>
  </si>
  <si>
    <t>Ivory, J. D., &amp; Kalyaraman, S. (2007). The effects of technological advancement and violent content in video games on players' feelings of presence, involvement, physiological arousal, and aggression. Journal of Communication, 57, 532-555.</t>
  </si>
  <si>
    <t>IK07AC</t>
  </si>
  <si>
    <t>IK07PA</t>
  </si>
  <si>
    <t>ISK03AA</t>
  </si>
  <si>
    <t>Ihori, N., Sakamoto, A., Kobayashi, K., _ Kimura, F. (2003). Does video game use grow children's aggressiveness?: Results from a panel study. Proceedings of the 34th Annual Conference of International Simulation and Gaming, Kazusa Akademia Park, Chiba, Japan. pp.221-230.</t>
  </si>
  <si>
    <t>T1irr,T2irr</t>
  </si>
  <si>
    <t>ISK03AAL</t>
  </si>
  <si>
    <t>ISK03AB</t>
  </si>
  <si>
    <t>T1p&amp;v; T2p&amp;v</t>
  </si>
  <si>
    <t>ISK03ABL</t>
  </si>
  <si>
    <t>ISK03AC</t>
  </si>
  <si>
    <t>T1hos, T2hos</t>
  </si>
  <si>
    <t>BPp,prop,reactp</t>
  </si>
  <si>
    <t>GG08AC2</t>
  </si>
  <si>
    <t>HAB,CM-Hattr</t>
  </si>
  <si>
    <t>GG08AC3</t>
  </si>
  <si>
    <t>GKE85AC</t>
  </si>
  <si>
    <t>Graybill, D., Kirsch, J. R., &amp; Esselman, E. D. (1985). Effects of playing violent versus nonviolent video games on the aggressive ideation of aggressive and nonaggressive children. Child Study Journal, 15, 199-205.</t>
  </si>
  <si>
    <t>MC,p-f</t>
  </si>
  <si>
    <t>GLL04AA</t>
  </si>
  <si>
    <t>Gentile, D.A., Lynch, P.L., Linder, J.R., &amp; Walsh, D.A. (2004). The effects of violent video game habits on adolescent hostility, aggressive behaviors, and school performance. Journal of Adolescence, 27, 5-22.</t>
  </si>
  <si>
    <t>GLL04AA1</t>
  </si>
  <si>
    <t>GLL04AB</t>
  </si>
  <si>
    <t>fights,Tagg</t>
  </si>
  <si>
    <t>GLL04ABs</t>
  </si>
  <si>
    <t>fights</t>
  </si>
  <si>
    <t>GM07AC</t>
  </si>
  <si>
    <t>Giumetti, G. W., &amp; Markey, P. M. (2007). Violent video games and anger as predictors of aggression. Journal of Research in Personality, 41, 1234-1243.</t>
  </si>
  <si>
    <t>GSH87AB</t>
  </si>
  <si>
    <t>Graybill, D., Strawniak, M., Hunter, T., &amp; O’Leary, M. (1987).  Effects of playing versus observing violent versus nonviolent video games on children’s aggression.  Psychology: A Quarterly Journal of Human Behavior, 24, 1-8.</t>
  </si>
  <si>
    <t>#hurt/dur</t>
  </si>
  <si>
    <t>GSH87AC</t>
  </si>
  <si>
    <t>5 measures</t>
  </si>
  <si>
    <t>MC,p-f, RH</t>
  </si>
  <si>
    <t>GSH87PB</t>
  </si>
  <si>
    <t>#help/dur</t>
  </si>
  <si>
    <t>GTG87AB</t>
  </si>
  <si>
    <t>Grusser,-S-M; Thalemann, R. Griffiths,M-D. (2007). Excessive computer game playing: evidence for addiction and aggression? Cyberpsychol-Behav. 2007 Apr; 10(2): 290-2.</t>
  </si>
  <si>
    <t>Germany</t>
  </si>
  <si>
    <t>H94AA</t>
  </si>
  <si>
    <t>Hoffman, K. D. (1994). Effects of playing versus witnessing video game violence on attitudes toward aggression and acceptance of violence as a means of conflict resolution. Dissertation: University of Alabama, Tuscaloosa, AL.</t>
  </si>
  <si>
    <t>H94AC</t>
  </si>
  <si>
    <t>Tagg, Hypo</t>
  </si>
  <si>
    <t>H95AB</t>
  </si>
  <si>
    <t xml:space="preserve">Hind, P. A. (1995). A study of reported satisfaction with differentially aggressive computer games amonst incarcerated young offenders.  Issues in Criminological and Legal Psychology, No. 22: Criminal Behavior: Perceptions, Attributions, and Rationality. </t>
  </si>
  <si>
    <t>HHW08AB</t>
  </si>
  <si>
    <t>FKN06AA</t>
  </si>
  <si>
    <t>Farrar, K., Krcmar, M., Nowak, K. (2006). Contextual Features of Violent Video Games, Mental Models, and Aggression. Journal of Communication. Vol 56(2), Jun 2006, pp. 387-405.</t>
  </si>
  <si>
    <t>FKN06AC</t>
  </si>
  <si>
    <t>FR01AA</t>
  </si>
  <si>
    <t>Fleming, M J. &amp; Rickwood, D. J. (2001) Effects of violent versus nonviolent video games on children's arousal, aggressive mood and positive mood.  Journal of Applied Social Psychology, 31, 2047-2071.</t>
  </si>
  <si>
    <t>FR01PA</t>
  </si>
  <si>
    <t>FRC08AB1c</t>
  </si>
  <si>
    <t>Ferguson, C. J., Rueda, S. M., Cruz, A. M., Ferguson, D. E., Fritz, S., &amp; Smith, S. M. (2008). Violent video games and aggression: Causal relationship or byproduct of family violence and intrinsic violence motivation? Criminal Justice and Behavior, 35, 311-332.</t>
  </si>
  <si>
    <t>FRC08AB1e</t>
  </si>
  <si>
    <t>FRC08AB2</t>
  </si>
  <si>
    <t>TA,VC</t>
  </si>
  <si>
    <t>FRC08AB2s</t>
  </si>
  <si>
    <t>FSR92AB</t>
  </si>
  <si>
    <t>Fling, S., Smith, L., Rodriguez, T., Thornton, D., Atkins, E., &amp; Nixon, K. (1992). Videogames, aggression, and self-esteem: A survey. Social Behavior and Personality, 20, 39-46.</t>
  </si>
  <si>
    <t>GAYipAB3</t>
  </si>
  <si>
    <t>Gentile, D. A.,  Anderson,  C. A., Yukawa. S., Ihori, N.,  Saleem, M.,  Ming, L. K., Shibuya, A., Liau, A. K., Khoo, A., &amp; Sakamoto, A. (in press). The Effects of Prosocial Video Games on Prosocial Behaviors: International Evidence from Correlational, Experimental, and Longitudinal Studies. Personality and Social Psychology Bulletin,</t>
  </si>
  <si>
    <t>GAYipAC1b</t>
  </si>
  <si>
    <t>NormBel,HAB</t>
  </si>
  <si>
    <t>Singapore</t>
  </si>
  <si>
    <t>GAYipEm1b</t>
  </si>
  <si>
    <t>GAYipPB1b</t>
  </si>
  <si>
    <t>Help,coop/share</t>
  </si>
  <si>
    <t>GAYipPB3</t>
  </si>
  <si>
    <t>GBL83ACF</t>
  </si>
  <si>
    <t>Gibb, G. D., Bailey, J. R., Lambirth, T. T., &amp; Wilson, W. P. (1983).  Personality differences between high and low electronic video game users.  The Journal of Psychology, 114, 159-165.</t>
  </si>
  <si>
    <t>Weekly, # months</t>
  </si>
  <si>
    <t>GBL83ACM</t>
  </si>
  <si>
    <t>GG08AA3</t>
  </si>
  <si>
    <t>Gentile, D. A. &amp; Gentile, R. J. (2008). Violent video games as exemplary teachers: A conceptual analysis. Journal of Youth and Adolescence, 37, 127-141.</t>
  </si>
  <si>
    <t>GG08AB3</t>
  </si>
  <si>
    <t>Eyal, K., Metzger, M. J., Lingsweiler, R. W., Mahood, C., &amp; Yao, M. Z. (2006). Aggressive political opinions and exposure to violent media. Mass Communication &amp; Society, 9, 399-427.</t>
  </si>
  <si>
    <t>EML06ABs</t>
  </si>
  <si>
    <t>EML06AC</t>
  </si>
  <si>
    <t>EML06ACs</t>
  </si>
  <si>
    <t>F06ABF</t>
  </si>
  <si>
    <t>Fleming, M.J. (2006). The effects of television and electronic games on aggression and prosocial behavior in middle childhood. Dissertation, University of Canberra.</t>
  </si>
  <si>
    <t>Australia</t>
  </si>
  <si>
    <t>F06ABM</t>
  </si>
  <si>
    <t>F83AA</t>
  </si>
  <si>
    <t>Favaro, P. J. (1983). The effects of video game play on mood, physiological arousal and psychomotor performance. Dissertation: Hofstra University.</t>
  </si>
  <si>
    <t>F83PA</t>
  </si>
  <si>
    <t>FBJ03AC</t>
  </si>
  <si>
    <t>Funk, J.B., Buchman D.D., Jenks, J. &amp; Bechtoldt, H. (2003) Playing violent video games, desensitization, and moral evaluation in children.  Applied Developmental Psychology, 24, 413-436.</t>
  </si>
  <si>
    <t>FBJ03ACFo</t>
  </si>
  <si>
    <t>FBJ03ACFy</t>
  </si>
  <si>
    <t>FBJ03ACMo</t>
  </si>
  <si>
    <t>FBJ03ACMy</t>
  </si>
  <si>
    <t>FBJ03ACs</t>
  </si>
  <si>
    <t>FBJ03EMc</t>
  </si>
  <si>
    <t>FBJ03EMcs</t>
  </si>
  <si>
    <t>FBJ03EMFo</t>
  </si>
  <si>
    <t>FBJ03EMFy</t>
  </si>
  <si>
    <t>FBJ03EMMo</t>
  </si>
  <si>
    <t>FBJ03EMMy</t>
  </si>
  <si>
    <t>FBP04AC</t>
  </si>
  <si>
    <t>Funk, J.B., Baldacci, H.B., Pasold, T., &amp; Baumgardner, J. (2004). Violence Exposure in Real-life, Video Games, Television,  Movies, and the Internet: Is There Desensitization?  Journal of Adolescence, 27, 23-39.</t>
  </si>
  <si>
    <t>FBP04ACs</t>
  </si>
  <si>
    <t>FBP04EM</t>
  </si>
  <si>
    <t>FBP04EMs</t>
  </si>
  <si>
    <t>FCM08AB</t>
  </si>
  <si>
    <t>Ferguson, C. J., Cruz, A. M., Martinez, D., Rueda, S. M., Ferguson, D. E., &amp; Negy, C. (2008). Personality, parental, and media influences on aggressive personality and violent crime in young adults. Journal of Aggression, Maltreatment &amp; Trauma, 17, 395-414.</t>
  </si>
  <si>
    <t>BW,VC</t>
  </si>
  <si>
    <t>FCM08ABs</t>
  </si>
  <si>
    <t>FHS02AB</t>
  </si>
  <si>
    <t>Colwell, J., &amp; Payne, J. (2000). Negative correlates of compute game play in adolescents. British Journal of Psychology, 91, 295--310.</t>
  </si>
  <si>
    <t>Man, ABdel</t>
  </si>
  <si>
    <t>Funk, J.B., Hagan, J., Schimming, J., Bullock, W.A., Buchman, D.D., &amp; Myers, M. (2002). Aggression and psychopathology in adolescents with a preference violent electronic games. Aggressive Behavior, 28, 134-144.</t>
  </si>
  <si>
    <t>Calvert, S. L., &amp; Tan, S. (1994). Impact of virtual reality on young Adult’ physiological arousal and aggressive thoughts: Interaction versus observation. Journal of Applied Developmental Psychology, 15, 125-139.</t>
  </si>
  <si>
    <t>CT94AC</t>
  </si>
  <si>
    <t>CT94PA</t>
  </si>
  <si>
    <t>D05PA</t>
  </si>
  <si>
    <t>Dubenitz, J. (2005). The physical and emotional experience of violence in video games. Dissertation Abstracts International: Section B: The Sciences and Engineering Vol 66(2-B), 2005, pp. 1166.</t>
  </si>
  <si>
    <t>HR,SYS, DIA</t>
  </si>
  <si>
    <t>D84ABF</t>
  </si>
  <si>
    <t>Dominick, J. R. (1984).  Videogames, television violence, and aggression in teenagers. Journal of Communication, 34, 136-147.</t>
  </si>
  <si>
    <t>Man,Del</t>
  </si>
  <si>
    <t>D84ABM</t>
  </si>
  <si>
    <t>D84ACF</t>
  </si>
  <si>
    <t>D84ACM</t>
  </si>
  <si>
    <t>DA03DS1F</t>
  </si>
  <si>
    <t>Deslms, J. L. &amp; Altman, J. D. (2003) Immediate and prolonged effects of videogame violence.  Journal of Applied Social Psychology, 33, 1553-1563.</t>
  </si>
  <si>
    <t>DA03DS1M</t>
  </si>
  <si>
    <t>DA03DS2F</t>
  </si>
  <si>
    <t>DA03DS2M</t>
  </si>
  <si>
    <t>DB02AB</t>
  </si>
  <si>
    <t>Durkin, K., &amp; Barber, B. (2002). Not so doomed: computer game play and positive adolescent development. Applied Developmental Psychology, 23, 373-392.</t>
  </si>
  <si>
    <t>EG06AC</t>
  </si>
  <si>
    <t>Eastin, M. S., &amp; Griffiths, R. P. (2006). Beyond the shooter game: Examining presence and hostile outcomes among male game players. Communication Research, 33, 448-466.</t>
  </si>
  <si>
    <t>EHY07AB</t>
  </si>
  <si>
    <t>Endo, T., Hoshiyama, K., Yasuda, M., &amp; Saito, Y. (2007). Asobi ga jidou no shinshin ni ataeru eikyo ni tsuite: Jidou no kougekisei shakaisei ni chumokushite [The effect of play on psychological aspect of children: Focusing on aggression and social development of children]. Journal of Applied Educational Research, 12, 25-34.</t>
  </si>
  <si>
    <t>East</t>
  </si>
  <si>
    <t>Japan</t>
  </si>
  <si>
    <t>EKO02ABF</t>
  </si>
  <si>
    <t>BTC04PA</t>
  </si>
  <si>
    <t>sys,dia,hr</t>
  </si>
  <si>
    <t>BW96AA</t>
  </si>
  <si>
    <t>Escobar-Chaves, S. L., Kelder, S., &amp; Orpinas, P. (2002). The relationship between violent video games, acculturation, and aggression among Latino adolescents. Biomedica, 22, 398-406.</t>
  </si>
  <si>
    <t>EKO02ABM</t>
  </si>
  <si>
    <t>EML06AB</t>
  </si>
  <si>
    <t>Ballard, M. E., &amp; Weist, J. R. (1996). Mortal Kombat: The effects of violent video game play on males’ hostility and cardiovascular responding. Journal of Applied Social Psychology, 26, 717-730.</t>
  </si>
  <si>
    <t>BDHI,BAI</t>
  </si>
  <si>
    <t>BW96PA</t>
  </si>
  <si>
    <t>C95AA</t>
  </si>
  <si>
    <t>Cohn, L. B. (1995). Violent video games: Aggression, arousal, and desensitization in young adolescent boys. Dissertation: University of Southern California, Los Angeles: CA.</t>
  </si>
  <si>
    <t>C95AB</t>
  </si>
  <si>
    <t>C95PA</t>
  </si>
  <si>
    <t>C95PB</t>
  </si>
  <si>
    <t>CA05AA1</t>
  </si>
  <si>
    <t>Carnagey, N. L., &amp; Anderson, C.A. (2005). The effects of reward and punishment in violent video games on aggressive affect, cognition, and behavior. Psychological Science, 16, 882-889.</t>
  </si>
  <si>
    <t>CA05AB1&amp;2</t>
  </si>
  <si>
    <t>CA05AB1&amp;2F</t>
  </si>
  <si>
    <t>CA05AB1&amp;2M</t>
  </si>
  <si>
    <t>CA05AB3c</t>
  </si>
  <si>
    <t>CA05AB3cF</t>
  </si>
  <si>
    <t>CA05AB3cM</t>
  </si>
  <si>
    <t>CA05AB3e</t>
  </si>
  <si>
    <t>CA05AC2</t>
  </si>
  <si>
    <t>CA87PB</t>
  </si>
  <si>
    <t>Chambers, J. H., &amp; Ascione, F. R. (1987).  The effects of prosocial and aggressive video games on children’s donating and helping.  Journal of Genetic Psychology, 148, 499-505.</t>
  </si>
  <si>
    <t>CAB07DS</t>
  </si>
  <si>
    <t>Carnagey, N. L., &amp; Anderson, C.A., Bushman, B. J. (2007). The effect of video game violence on physiological desensitization to real-life violence. Journal of Experimental Social Psychology, 43, 489-496.</t>
  </si>
  <si>
    <t>gsr,hr</t>
  </si>
  <si>
    <t>CC06AB</t>
  </si>
  <si>
    <t>CC06AC</t>
  </si>
  <si>
    <t>CK03ABF</t>
  </si>
  <si>
    <t>Colwell, J. &amp; Kato, M. (2003).  Investigation of the relationship between social isolation, self-esteem, aggression and computer game play in Japanese adolescents.  Asian Journal of Social Psychology, 6, 149-158.</t>
  </si>
  <si>
    <t>Japan, UK</t>
  </si>
  <si>
    <t>CK03ABM</t>
  </si>
  <si>
    <t>CP00ABF</t>
  </si>
  <si>
    <t>UK</t>
  </si>
  <si>
    <t>CP00ABM</t>
  </si>
  <si>
    <t>CP00ACF</t>
  </si>
  <si>
    <t>CP00ACM</t>
  </si>
  <si>
    <t>CT94AA</t>
  </si>
  <si>
    <t>Ballard, M. E., Hamby, R. H., Panee, C. D., &amp; Nivens, E. E. (2006). Repeated exposure to video game play results in decreased blood pressure responding. Media Psychology, 8, 323-341.</t>
  </si>
  <si>
    <t>Sang, 3 sessions</t>
  </si>
  <si>
    <t>BL99AB</t>
  </si>
  <si>
    <t>Ballard, M. E., &amp; Lineberger, R. (1999). Video game violence and confederate gender: Effects on reward and punishment given by college males. Sex Roles, 41, 541-558.</t>
  </si>
  <si>
    <t>BL99PB</t>
  </si>
  <si>
    <t>BM06AA1</t>
  </si>
  <si>
    <t>Brady, S.S., &amp; Mathews, K.A. (2006). Effects of media violence on health-related outcomes among young men. Archives of Pediatric &amp; Adolescent Medicine, 160, 341-347.</t>
  </si>
  <si>
    <t>BM06AA2</t>
  </si>
  <si>
    <t>BM06AB1</t>
  </si>
  <si>
    <t>BM06AB2</t>
  </si>
  <si>
    <t>BM06AC1</t>
  </si>
  <si>
    <t>atv,hab</t>
  </si>
  <si>
    <t>BM06AC2</t>
  </si>
  <si>
    <t>BM06PA1</t>
  </si>
  <si>
    <t>sys,dia</t>
  </si>
  <si>
    <t>BM06PA2</t>
  </si>
  <si>
    <t>BR09AA</t>
  </si>
  <si>
    <t>Barlett, C. P., &amp; Rodeheffer, C. 2009). Effects of realism on extended violent and nonviolent video game play on aggressive thoughts, feelings, and physiological arousal. Aggressive Behavior, 35, 213-224.</t>
  </si>
  <si>
    <t>BR09AC</t>
  </si>
  <si>
    <t>BR09PA</t>
  </si>
  <si>
    <t>HR,temp</t>
  </si>
  <si>
    <t>BRB08AA2</t>
  </si>
  <si>
    <t>Barlett, C. P., Rodeheffer, C., Baldassaro, R., Hinkin, M., &amp; Harris, R. J. (2008). The effect of advances in video game technology and content on aggressive cognitions, hostility, and heart rate. Media Psychology, 11, 540-565.</t>
  </si>
  <si>
    <t>BRB08AC1</t>
  </si>
  <si>
    <t>BRB08AC2</t>
  </si>
  <si>
    <t>BRB08PA1</t>
  </si>
  <si>
    <t>BRB08PA2</t>
  </si>
  <si>
    <t>BSD05AA1</t>
  </si>
  <si>
    <t>Bartholow, B. D., Sestir, M. A. &amp; Davis, M. D. (2005).  Correlates and consequences of exposure to videogame violence:  Hostile personality, empathy, and aggressive behavior.  Personality and Social Psychology Bulletin, 31, 1573-1586.</t>
  </si>
  <si>
    <t>BSD05AB1</t>
  </si>
  <si>
    <t>BSD05AB2</t>
  </si>
  <si>
    <t>BSD05AC1</t>
  </si>
  <si>
    <t>BSD05EM1</t>
  </si>
  <si>
    <t>Empathy</t>
  </si>
  <si>
    <t>BTC04AB</t>
  </si>
  <si>
    <t>Baldaro, B. Tuozzi, G., Codispoti, M., Montebarocci, O.,, Barbagli, F., Trombini, E., Rossi, N. (2004) Aggressive and non-violent videogames: short-term psychological and cardiovascular effects on habitual players.  Stress and Health (20)</t>
  </si>
  <si>
    <t>Italy</t>
  </si>
  <si>
    <t>B07AB</t>
  </si>
  <si>
    <t>Brady, S. S. (2007). Young adults' media use and attitudes toward interpersonal and institutional forms of aggression. Aggressive Behavior, 33, 519-525.</t>
  </si>
  <si>
    <t>B07AC</t>
  </si>
  <si>
    <t>many</t>
  </si>
  <si>
    <t>B87AB</t>
  </si>
  <si>
    <t>Brusa, J. A. (1987). Effects of video game playing on children's social behavior. Dissertation: De Paul University, Chicago, IL.</t>
  </si>
  <si>
    <t>B87PB</t>
  </si>
  <si>
    <t>phys, verb coop</t>
  </si>
  <si>
    <t>BA02ABF</t>
  </si>
  <si>
    <t>Bartholow, B. D., &amp; Anderson, C. A.  (2002). Effects of Violent Video Games on Aggressive Behavior: Potential Sex Differences. Journal of Experimental Social Psychology, 38, 283-290.</t>
  </si>
  <si>
    <t>aveInt, #HiInt</t>
  </si>
  <si>
    <t>BA02ABM</t>
  </si>
  <si>
    <t>BA02AC</t>
  </si>
  <si>
    <t>Bushman, B. J. &amp; Anderson, C. A.  (2002). Violent video games and hostile expectations: A test of the General Aggression Model. PSPB, 28, 1679-1686.</t>
  </si>
  <si>
    <t>BA09AC1</t>
  </si>
  <si>
    <t>Bushman, B. J., &amp; Anderson, C. A. (2009). Comfortably numb: Desensitizing effects of violent media on helping others. Psychological Science, 20, 273-277.</t>
  </si>
  <si>
    <t>heard,severity</t>
  </si>
  <si>
    <t>BA09PB1</t>
  </si>
  <si>
    <t>%help, time, diff ns</t>
  </si>
  <si>
    <t>BBR09AA</t>
  </si>
  <si>
    <t>Barlett, C. P., Branch, O., Rodeheffer, C., &amp; Harris, R. J. (2009). How long do the short term video game effects last? Aggressive Behavior, 35, 225-236.</t>
  </si>
  <si>
    <t>BBR09AB</t>
  </si>
  <si>
    <t>BBR09AC</t>
  </si>
  <si>
    <t>BBR09PA</t>
  </si>
  <si>
    <t>BBS06AB</t>
  </si>
  <si>
    <t>Bartholow, B. D., Bushman, B. J., &amp; Sestir, M. A. (2006). Chronic violent video game exposure and desensitization to violence: Behavioral and event-related brain potential data. Journal of Experimental Social Psychology, 42, 532-539.</t>
  </si>
  <si>
    <t>CRT,BPp</t>
  </si>
  <si>
    <t>BBS06DS</t>
  </si>
  <si>
    <t>Desen</t>
  </si>
  <si>
    <t>BHB07AA</t>
  </si>
  <si>
    <t>Barlett, C. P., Harris,R.J., &amp; Baldassaro, R. M. (2007). The longer you play, the most hostile you feel: Examination of first person shooter video games and aggression during video game play. Aggressive Behavior, 33, 1-12</t>
  </si>
  <si>
    <t>BHB07AC</t>
  </si>
  <si>
    <t>BHB07PA</t>
  </si>
  <si>
    <t>BHP06AA</t>
  </si>
  <si>
    <t xml:space="preserve">Anderson, C.A., Gentile, D.A., &amp; Buckley, K.E. (2007). Violent Video Game Effects on Children and Adolescents: Theory, Research, and Public Policy. New York: Oxford University Press. </t>
  </si>
  <si>
    <t>Child</t>
  </si>
  <si>
    <t>AGB07AA2F</t>
  </si>
  <si>
    <t>AGB07AA2M</t>
  </si>
  <si>
    <t>AGB07AB1oc</t>
  </si>
  <si>
    <t>AGB07AB1ocs</t>
  </si>
  <si>
    <t>AGB07AB1oe</t>
  </si>
  <si>
    <t>AGB07AB1yc</t>
  </si>
  <si>
    <t>AGB07AB1ycs</t>
  </si>
  <si>
    <t>AGB07AB1ye</t>
  </si>
  <si>
    <t>AGB07AB2</t>
  </si>
  <si>
    <t>AGB07AB2F</t>
  </si>
  <si>
    <t>AGB07AB2M</t>
  </si>
  <si>
    <t>AGB07AB3</t>
  </si>
  <si>
    <t>T1,T2</t>
  </si>
  <si>
    <t>AGB07AB3F</t>
  </si>
  <si>
    <t>AGB07AB3L</t>
  </si>
  <si>
    <t>L</t>
  </si>
  <si>
    <t>Long</t>
  </si>
  <si>
    <t>AGB07AB3M</t>
  </si>
  <si>
    <t>AGB07AB3PL</t>
  </si>
  <si>
    <t>LT1</t>
  </si>
  <si>
    <t>LongP</t>
  </si>
  <si>
    <t>AGB07AB3PLs</t>
  </si>
  <si>
    <t>LT1s</t>
  </si>
  <si>
    <t>LongPs</t>
  </si>
  <si>
    <t>AGB07AC2</t>
  </si>
  <si>
    <t>AGB07AC2F</t>
  </si>
  <si>
    <t>AGB07AC2M</t>
  </si>
  <si>
    <t>AGB07AC3</t>
  </si>
  <si>
    <t>AGB07AC3F</t>
  </si>
  <si>
    <t>AGB07AC3L</t>
  </si>
  <si>
    <t>AGB07AC3M</t>
  </si>
  <si>
    <t>AGB07AC3PL</t>
  </si>
  <si>
    <t>AGB07AC3PLs</t>
  </si>
  <si>
    <t>AGB07PB3</t>
  </si>
  <si>
    <t>ProsBeh</t>
  </si>
  <si>
    <t>AGB07PB3F</t>
  </si>
  <si>
    <t>AGB07PB3L</t>
  </si>
  <si>
    <t>AGB07PB3M</t>
  </si>
  <si>
    <t>AGB07PB3PL</t>
  </si>
  <si>
    <t>AGB07PB3PLs</t>
  </si>
  <si>
    <t>AM03AA</t>
  </si>
  <si>
    <t>Anderson, C. A., &amp; Murphy, C.R. (2003). Violent video games and aggressive behavior in young women. Aggressive Behavior, 29, 423-429.</t>
  </si>
  <si>
    <t>AM03AB</t>
  </si>
  <si>
    <t>#hi, ave.int</t>
  </si>
  <si>
    <t>B00AA</t>
  </si>
  <si>
    <t>Brooks, M. C. (2000). Press start: Exploring the effects of violent video games on boys. Dissertation Abstracts International Section B: The Sciences and Engineering, 60(12-B), 6419.</t>
  </si>
  <si>
    <t>B00AC</t>
  </si>
  <si>
    <t>B00PA</t>
  </si>
  <si>
    <t>B06AA</t>
  </si>
  <si>
    <t>Brady, S. (2006). Impact of violence exposure on hostility, physiological arousal, and health in youth. Dissertation Abstracts International: Section B: The Sciences and Engineering Vol 66(9-B), 2006, pp. 5079.</t>
  </si>
  <si>
    <t>B06AB</t>
  </si>
  <si>
    <t>B06AC</t>
  </si>
  <si>
    <t>B06PA</t>
  </si>
  <si>
    <t>B07AA</t>
  </si>
  <si>
    <t>Bacchus, J. (2007). Cumulative use of multiplayer online first-person shooter video games and self-reported aggression: A correlational study. Dissertation Abstracts International: Section B: The Sciences and Engineering Vol 67(11-B), 2007, pp. 6729.</t>
  </si>
  <si>
    <t>ACF04AB3</t>
  </si>
  <si>
    <t>ACF04AB4bl</t>
  </si>
  <si>
    <t>NonexpS</t>
  </si>
  <si>
    <t>ACF04AC1</t>
  </si>
  <si>
    <t>both</t>
  </si>
  <si>
    <t>ACF04AC4b</t>
  </si>
  <si>
    <t>ACF04AC4bl</t>
  </si>
  <si>
    <t>ACF04PA1</t>
  </si>
  <si>
    <t>dia,sys,hr</t>
  </si>
  <si>
    <t>ACipAA2</t>
  </si>
  <si>
    <t>Anderson, C. A., &amp; Carnagey, N. L. (in press). Causal effects of violent sports video games on aggression: Is it competitiveness or violent content? Journal of Experimental Social Psychology</t>
  </si>
  <si>
    <t>aggra,mean</t>
  </si>
  <si>
    <t>ACipAB3</t>
  </si>
  <si>
    <t>ACipAC1</t>
  </si>
  <si>
    <t>AD00AA2</t>
  </si>
  <si>
    <t>Anderson, C. A., &amp; Dill, K. E. (2000). Video games and aggressive thoughts, feelings, and behavior in the laboratory and in life. Journal of Personality and Social Psychology, 78, 772-790.</t>
  </si>
  <si>
    <t>AD00AB1b</t>
  </si>
  <si>
    <t>NYS, BPp</t>
  </si>
  <si>
    <t>AD00AB1bF</t>
  </si>
  <si>
    <t>F</t>
  </si>
  <si>
    <t>AD00AB1bM</t>
  </si>
  <si>
    <t>M</t>
  </si>
  <si>
    <t>AD00AB2</t>
  </si>
  <si>
    <t>win  duration, lose duration</t>
  </si>
  <si>
    <t>AD00AC2</t>
  </si>
  <si>
    <t>AEC06AA</t>
  </si>
  <si>
    <t>Portugal</t>
  </si>
  <si>
    <t>AEC06PAF</t>
  </si>
  <si>
    <t>SC,hr</t>
  </si>
  <si>
    <t>AEC06PAM</t>
  </si>
  <si>
    <t>AEC08AA</t>
  </si>
  <si>
    <t>Arriaga, P., Esteves, F., Carneiro, P., &amp; Monterio, M. B. (2008). Are the effects of Unreal violent video games pronounced when playing with a virtual reality system? Aggressive Behavior, 34, 521-538.</t>
  </si>
  <si>
    <t>AEC08AB</t>
  </si>
  <si>
    <t>AEC08AC</t>
  </si>
  <si>
    <t>AEC08PA</t>
  </si>
  <si>
    <t>AF86AA</t>
  </si>
  <si>
    <t>Anderson, C. A., &amp; Ford, C.M. (1986).  Affect of the game player:  Short term effects of highly and mildly aggressive video games.  Personality and Social Psychology Bulletin, 12, 390-402.</t>
  </si>
  <si>
    <t>AGB07AA2</t>
  </si>
  <si>
    <t>Study name</t>
  </si>
  <si>
    <t>Outcome</t>
  </si>
  <si>
    <t>PERSON</t>
  </si>
  <si>
    <t xml:space="preserve">Sample size        </t>
  </si>
  <si>
    <t>Correlation</t>
  </si>
  <si>
    <t>Std Err</t>
  </si>
  <si>
    <t>Fisher's Z</t>
  </si>
  <si>
    <t>Full Reference</t>
  </si>
  <si>
    <t>Long Dup</t>
  </si>
  <si>
    <t>raw r?</t>
  </si>
  <si>
    <t>Study</t>
  </si>
  <si>
    <t>SEX</t>
  </si>
  <si>
    <t>Best?</t>
  </si>
  <si>
    <t>AGE</t>
  </si>
  <si>
    <t>East/West</t>
  </si>
  <si>
    <t>setting2</t>
  </si>
  <si>
    <t>Setting</t>
  </si>
  <si>
    <t>1st</t>
  </si>
  <si>
    <t>2nd</t>
  </si>
  <si>
    <t>3rd</t>
  </si>
  <si>
    <t>4th</t>
  </si>
  <si>
    <t>aveORonlyR</t>
  </si>
  <si>
    <t>aveDVs</t>
  </si>
  <si>
    <t>Country</t>
  </si>
  <si>
    <t>A87AA</t>
  </si>
  <si>
    <t>AggAff</t>
  </si>
  <si>
    <t>Third</t>
  </si>
  <si>
    <t>Austin, L. H. (1987). The effects of playing video games with aggressive features.Dissertation: The Fielding Institute,</t>
  </si>
  <si>
    <t>NB</t>
  </si>
  <si>
    <t>y</t>
  </si>
  <si>
    <t>n</t>
  </si>
  <si>
    <t>MF</t>
  </si>
  <si>
    <t>Exp</t>
  </si>
  <si>
    <t>Adult</t>
  </si>
  <si>
    <t>West</t>
  </si>
  <si>
    <t>.</t>
  </si>
  <si>
    <t>Blank</t>
  </si>
  <si>
    <t>US</t>
  </si>
  <si>
    <t>A87AB</t>
  </si>
  <si>
    <t>AggBeh</t>
  </si>
  <si>
    <t xml:space="preserve">Austin, L. H. (1987). The effects of playing video games with aggressive features.Dissertation: The Fielding Institute, </t>
  </si>
  <si>
    <t>eval. Of exp.</t>
  </si>
  <si>
    <t>A87PA</t>
  </si>
  <si>
    <t>PhysArous</t>
  </si>
  <si>
    <t>A92AC</t>
  </si>
  <si>
    <t>AggCog</t>
  </si>
  <si>
    <t xml:space="preserve">Alman, R. E. (1992).  Video games: Interaction vs. observation as sources of social learning.  </t>
  </si>
  <si>
    <t>ACF04AA2e</t>
  </si>
  <si>
    <t>First</t>
  </si>
  <si>
    <t>Anderson, C. A., Carnagey, N. L., Flanagan, M., Benjamin, A. J., Eubanks, J., &amp; Valentine, J. C. (2004). Violent video games: Specific effects of violent content on aggressive thoughts and behavior. Advances in Experimental Social Psychology, 36, 199-249.</t>
  </si>
  <si>
    <t>ACF04AA3</t>
  </si>
  <si>
    <t>ACF04AB2</t>
  </si>
  <si>
    <t>ACF04AB4b</t>
  </si>
  <si>
    <t>Nonexp</t>
  </si>
  <si>
    <t>BPp&amp;NYS</t>
  </si>
  <si>
    <t>Arriaga, P., Esteves, F., Carneiro, P., &amp; Monteiro, M.B. (2006). Violent computer games and their effects on state hostility and physiological arousal. Aggressive Behavior, 32, 358-371.</t>
  </si>
  <si>
    <t>BDHI questionnaire is not actual behavior</t>
  </si>
  <si>
    <t>questionnaire</t>
  </si>
  <si>
    <t>jellybean reward / coldpressor punish</t>
  </si>
  <si>
    <t>economic sharing?</t>
  </si>
  <si>
    <t>tangram</t>
  </si>
  <si>
    <t>free play observed</t>
  </si>
  <si>
    <t>same Ns as Brady &amp; Mathews??</t>
  </si>
  <si>
    <t>prob not CRTT</t>
  </si>
  <si>
    <t>this is NOT behavior!</t>
  </si>
  <si>
    <t>r = 0.12</t>
  </si>
  <si>
    <t>r = .09</t>
  </si>
  <si>
    <t>Cor.Joe</t>
  </si>
  <si>
    <t>Concern</t>
  </si>
  <si>
    <t>Not behavior</t>
  </si>
  <si>
    <t>Test</t>
  </si>
  <si>
    <t>F(1, 87)=6.83</t>
  </si>
  <si>
    <t>Simple slopes for men and women? Should it be just main effect across both? Why two lines?</t>
  </si>
  <si>
    <t>t(19) = 3.09</t>
  </si>
  <si>
    <t>t(20) = 1.12</t>
  </si>
  <si>
    <t>B reported in table 3</t>
  </si>
  <si>
    <t>Main effects of VVE, Frustration, &amp; Performance</t>
  </si>
  <si>
    <t>F(1, 135) = 6.50</t>
  </si>
  <si>
    <t>Here I used the "violent vs all others" although "violent vs neutral" may be more appropriate, or maybe should be two lines</t>
  </si>
  <si>
    <t>F(1, 155) = 8.35</t>
  </si>
  <si>
    <t>Cicchirillo, V. &amp; Chory-Assad, R.M. (2006). Effects of affective orientation and video game play on aggressive thoughts and behaviors. Journal of Broadcasting &amp; Electronic Media, 49, 435-449.</t>
  </si>
  <si>
    <t>F(1, 99) = 6.27</t>
  </si>
  <si>
    <t>Three evaluations of experimenter collected, p=.09, p=.04, and p=.49</t>
  </si>
  <si>
    <t>Did #high, mean intensity also reported. Not averaged together like the others.</t>
  </si>
  <si>
    <t>t(91)=2.35</t>
  </si>
  <si>
    <t>F(1, 140)=4.08</t>
  </si>
  <si>
    <t>T1Int</t>
  </si>
  <si>
    <t>aveInt&amp;Dur</t>
  </si>
  <si>
    <t>T1 provoked, T1 ambiguous, ave24Int provoked, ave24Int ambiguous</t>
  </si>
  <si>
    <t>Craig originally reported just n=90 where the provocation pattern had the bigger effect size. Here I think my choice of things to average together is being generous considering that I'm weighting the 1st trial as highly as the other 24 together. Std.Err was .107 at n=90, is now .0743 at n=184</t>
  </si>
  <si>
    <t>F(1,179)=5.72</t>
  </si>
  <si>
    <t>Previous study w/ ambiguous pattern focused on T1; now effect of interest is all trials mean</t>
  </si>
  <si>
    <t>F(1,195)=7.17</t>
  </si>
  <si>
    <t>BA02AB</t>
  </si>
  <si>
    <t>F(1, 35) =  11.06</t>
  </si>
  <si>
    <t xml:space="preserve">Was originally two separate lines as though two separate studies (n=20, r=.2406,.4963) and (n=19, r=.5753,.5578) </t>
  </si>
  <si>
    <t>NA</t>
  </si>
  <si>
    <t>Not really "best practices" since paper does not report F with covariate, just that it is "similar"</t>
  </si>
  <si>
    <t>F(1.75)=12.86</t>
  </si>
  <si>
    <t>chili (stdized and summed quantity &amp; heat)</t>
  </si>
  <si>
    <t>prisoner's dilemma</t>
  </si>
  <si>
    <t>Two lines. Not sure what the heck the two lines are supposed to represent.</t>
  </si>
  <si>
    <t>Table</t>
  </si>
  <si>
    <t>t(62)=-2.08</t>
  </si>
  <si>
    <t>t(46)=2.23</t>
  </si>
  <si>
    <t>BM06AB</t>
  </si>
  <si>
    <t>p-value</t>
  </si>
  <si>
    <t>F(3,111)=3.19</t>
  </si>
  <si>
    <t>Best.Joe</t>
  </si>
  <si>
    <t>I get r=.232 but ms reports r=.24. NONVIOLENT GAMES CONTAINED VIOLENCE</t>
  </si>
  <si>
    <t>Contains 3D Munch Man, a clone of "violent" game pac-man. Therefore not best practices.</t>
  </si>
  <si>
    <t>Moto Racer does not involve violence despite 2010 report.</t>
  </si>
  <si>
    <t>I read 60 subjects. What's the effect size calculated between? Both games included "violence" and were compared against no-game control condition.</t>
  </si>
  <si>
    <t>I take just the one line and use the correlation reported.  Is the prisoner's dilemma really "aggressive behavior"? CONTROL CONDITION CONTAINED "VIOLENCE"</t>
  </si>
  <si>
    <t>Was n=115, but I don't see any report of dropping 4 subjects. Reported means &amp; SDs do not match graph! Craig has decided that NBA Jam is also violent (Deselms &amp; Altman, 2003, experiments 1 &amp; 2)</t>
  </si>
  <si>
    <t>Z.Joe</t>
  </si>
  <si>
    <t>Std.Err.Joe</t>
  </si>
  <si>
    <t>p</t>
  </si>
  <si>
    <t>df</t>
  </si>
  <si>
    <t>t</t>
  </si>
  <si>
    <t>Pathological vs. non-pathological gamers</t>
  </si>
  <si>
    <t>effect on verbal aggression slightly smaller (B = .091)</t>
  </si>
  <si>
    <t>CA05AA1JH</t>
  </si>
  <si>
    <t>CA05AC2JH</t>
  </si>
  <si>
    <t>CA05AC3JH</t>
  </si>
  <si>
    <t>Violent-reward vs nonviolent. Violent-punish dropped.</t>
  </si>
  <si>
    <t>No idea what this is, it's not the nonsignificant effect of Prior VVG Exposure on study outcome</t>
  </si>
  <si>
    <t>Pub</t>
  </si>
  <si>
    <t>Journal</t>
  </si>
  <si>
    <t>Book</t>
  </si>
  <si>
    <t>Dissertation (unpub)</t>
  </si>
  <si>
    <t>Conf. Proceedings</t>
  </si>
  <si>
    <t>Other?</t>
  </si>
  <si>
    <t>Bulletin/Journal?</t>
  </si>
  <si>
    <t>Unpublished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</si>
</sst>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color indexed="8"/>
      <name val="Times New Roman"/>
      <family val="2"/>
    </font>
    <font>
      <sz val="8"/>
      <name val="Verdana"/>
      <family val="2"/>
    </font>
    <font>
      <sz val="12"/>
      <color rgb="FF9C0006"/>
      <name val="Times New Roman"/>
      <family val="2"/>
    </font>
    <font>
      <b/>
      <sz val="12"/>
      <color theme="0"/>
      <name val="Times New Roman"/>
      <family val="2"/>
    </font>
    <font>
      <sz val="12"/>
      <color rgb="FF006100"/>
      <name val="Times New Roman"/>
      <family val="2"/>
    </font>
    <font>
      <sz val="9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2" borderId="0" xfId="1"/>
    <xf numFmtId="0" fontId="4" fillId="4" borderId="0" xfId="3"/>
    <xf numFmtId="0" fontId="2" fillId="2" borderId="0" xfId="1" applyNumberFormat="1"/>
    <xf numFmtId="0" fontId="2" fillId="2" borderId="0" xfId="1" applyBorder="1"/>
    <xf numFmtId="11" fontId="4" fillId="4" borderId="0" xfId="3" applyNumberFormat="1"/>
    <xf numFmtId="11" fontId="2" fillId="2" borderId="0" xfId="1" applyNumberFormat="1"/>
    <xf numFmtId="0" fontId="0" fillId="0" borderId="1" xfId="0" applyBorder="1"/>
    <xf numFmtId="0" fontId="3" fillId="3" borderId="0" xfId="2" applyBorder="1"/>
    <xf numFmtId="0" fontId="5" fillId="0" borderId="0" xfId="0" applyFont="1"/>
  </cellXfs>
  <cellStyles count="4">
    <cellStyle name="Bad" xfId="1" builtinId="27"/>
    <cellStyle name="Check Cell" xfId="2" builtinId="23"/>
    <cellStyle name="Good" xfId="3" builtinId="26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4"/>
  <sheetViews>
    <sheetView tabSelected="1" zoomScale="124" zoomScaleNormal="124" workbookViewId="0">
      <pane ySplit="1" topLeftCell="A2" activePane="bottomLeft" state="frozen"/>
      <selection activeCell="B1" sqref="B1"/>
      <selection pane="bottomLeft" activeCell="B486" sqref="B486"/>
    </sheetView>
  </sheetViews>
  <sheetFormatPr defaultColWidth="9" defaultRowHeight="12" x14ac:dyDescent="0.2"/>
  <cols>
    <col min="1" max="1" width="6.33203125" customWidth="1"/>
    <col min="2" max="2" width="21.6640625" customWidth="1"/>
    <col min="5" max="5" width="10.6640625" style="2" customWidth="1"/>
    <col min="8" max="9" width="13" customWidth="1"/>
    <col min="10" max="14" width="10.6640625" customWidth="1"/>
    <col min="15" max="15" width="83" customWidth="1"/>
    <col min="16" max="16" width="0" hidden="1" customWidth="1"/>
    <col min="17" max="17" width="7.33203125" hidden="1" customWidth="1"/>
    <col min="18" max="18" width="0" hidden="1" customWidth="1"/>
    <col min="19" max="25" width="9" hidden="1" customWidth="1"/>
    <col min="26" max="29" width="0" hidden="1" customWidth="1"/>
    <col min="30" max="30" width="11.33203125" hidden="1" customWidth="1"/>
    <col min="31" max="31" width="13.6640625" hidden="1" customWidth="1"/>
    <col min="32" max="33" width="0" hidden="1" customWidth="1"/>
    <col min="34" max="34" width="14" hidden="1" customWidth="1"/>
    <col min="35" max="36" width="0" hidden="1" customWidth="1"/>
  </cols>
  <sheetData>
    <row r="1" spans="1:37" x14ac:dyDescent="0.2">
      <c r="B1" t="s">
        <v>698</v>
      </c>
      <c r="C1" t="s">
        <v>699</v>
      </c>
      <c r="D1" t="s">
        <v>700</v>
      </c>
      <c r="E1" s="2" t="s">
        <v>701</v>
      </c>
      <c r="F1" t="s">
        <v>702</v>
      </c>
      <c r="G1" t="s">
        <v>765</v>
      </c>
      <c r="H1" t="s">
        <v>704</v>
      </c>
      <c r="I1" t="s">
        <v>813</v>
      </c>
      <c r="J1" t="s">
        <v>703</v>
      </c>
      <c r="K1" t="s">
        <v>814</v>
      </c>
      <c r="L1" t="s">
        <v>817</v>
      </c>
      <c r="M1" t="s">
        <v>816</v>
      </c>
      <c r="N1" t="s">
        <v>815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  <c r="T1" t="s">
        <v>710</v>
      </c>
      <c r="U1" t="s">
        <v>806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717</v>
      </c>
      <c r="AC1" t="s">
        <v>718</v>
      </c>
      <c r="AD1" t="s">
        <v>719</v>
      </c>
      <c r="AE1" t="s">
        <v>720</v>
      </c>
      <c r="AF1" t="s">
        <v>721</v>
      </c>
      <c r="AG1" t="s">
        <v>766</v>
      </c>
      <c r="AH1" t="s">
        <v>768</v>
      </c>
      <c r="AI1" t="s">
        <v>804</v>
      </c>
      <c r="AK1" t="s">
        <v>825</v>
      </c>
    </row>
    <row r="2" spans="1:37" x14ac:dyDescent="0.2">
      <c r="A2">
        <v>4</v>
      </c>
      <c r="B2" t="s">
        <v>742</v>
      </c>
      <c r="C2" t="s">
        <v>743</v>
      </c>
      <c r="D2" s="1" t="s">
        <v>724</v>
      </c>
      <c r="E2" s="2">
        <v>45</v>
      </c>
      <c r="F2">
        <v>7.0699999999999999E-2</v>
      </c>
      <c r="H2" s="1">
        <v>7.0818152300465301E-2</v>
      </c>
      <c r="I2" s="1"/>
      <c r="J2">
        <v>0.154303349962092</v>
      </c>
      <c r="O2" t="s">
        <v>744</v>
      </c>
      <c r="P2" s="1" t="s">
        <v>726</v>
      </c>
      <c r="Q2" t="s">
        <v>727</v>
      </c>
      <c r="R2">
        <v>1</v>
      </c>
      <c r="S2" t="s">
        <v>729</v>
      </c>
      <c r="T2" t="s">
        <v>728</v>
      </c>
      <c r="V2" t="s">
        <v>731</v>
      </c>
      <c r="W2" t="s">
        <v>732</v>
      </c>
      <c r="X2" t="s">
        <v>730</v>
      </c>
      <c r="Y2" t="s">
        <v>730</v>
      </c>
      <c r="Z2">
        <v>8.8099999999999998E-2</v>
      </c>
      <c r="AA2">
        <v>5.33E-2</v>
      </c>
      <c r="AB2" t="s">
        <v>733</v>
      </c>
      <c r="AC2" t="s">
        <v>733</v>
      </c>
      <c r="AD2">
        <v>7.0699999999999999E-2</v>
      </c>
      <c r="AE2" t="s">
        <v>733</v>
      </c>
      <c r="AF2" t="s">
        <v>735</v>
      </c>
      <c r="AK2" t="s">
        <v>828</v>
      </c>
    </row>
    <row r="3" spans="1:37" x14ac:dyDescent="0.2">
      <c r="A3">
        <v>15</v>
      </c>
      <c r="B3" t="s">
        <v>669</v>
      </c>
      <c r="C3" t="s">
        <v>723</v>
      </c>
      <c r="D3" t="s">
        <v>724</v>
      </c>
      <c r="E3" s="2">
        <v>148</v>
      </c>
      <c r="F3">
        <v>0.2122</v>
      </c>
      <c r="H3">
        <v>0.21547395949018999</v>
      </c>
      <c r="J3">
        <v>8.3045479853740001E-2</v>
      </c>
      <c r="O3" t="s">
        <v>670</v>
      </c>
      <c r="P3" t="s">
        <v>730</v>
      </c>
      <c r="Q3" t="s">
        <v>727</v>
      </c>
      <c r="R3">
        <v>2</v>
      </c>
      <c r="S3" t="s">
        <v>729</v>
      </c>
      <c r="T3" t="s">
        <v>727</v>
      </c>
      <c r="V3" t="s">
        <v>731</v>
      </c>
      <c r="W3" t="s">
        <v>732</v>
      </c>
      <c r="X3" t="s">
        <v>730</v>
      </c>
      <c r="Y3" t="s">
        <v>730</v>
      </c>
      <c r="Z3">
        <v>0.2646</v>
      </c>
      <c r="AA3">
        <v>0.15790000000000001</v>
      </c>
      <c r="AB3" t="s">
        <v>733</v>
      </c>
      <c r="AC3" t="s">
        <v>733</v>
      </c>
      <c r="AD3">
        <v>0.2122</v>
      </c>
      <c r="AE3" t="s">
        <v>671</v>
      </c>
      <c r="AF3" t="s">
        <v>735</v>
      </c>
      <c r="AK3" t="s">
        <v>826</v>
      </c>
    </row>
    <row r="4" spans="1:37" ht="15.75" x14ac:dyDescent="0.25">
      <c r="A4">
        <v>16</v>
      </c>
      <c r="B4" t="s">
        <v>672</v>
      </c>
      <c r="C4" t="s">
        <v>737</v>
      </c>
      <c r="D4" t="s">
        <v>724</v>
      </c>
      <c r="E4" s="2">
        <v>103</v>
      </c>
      <c r="F4" s="4">
        <v>0.24410000000000001</v>
      </c>
      <c r="G4" s="4">
        <v>0.24179999999999999</v>
      </c>
      <c r="H4">
        <v>0.24912928181115701</v>
      </c>
      <c r="I4">
        <f>0.5*LN((1+G4)/(1-G4))</f>
        <v>0.24668500792427897</v>
      </c>
      <c r="J4">
        <v>0.1</v>
      </c>
      <c r="K4">
        <f>1/SQRT(E4-3)</f>
        <v>0.1</v>
      </c>
      <c r="L4">
        <f>I4/K4</f>
        <v>2.4668500792427897</v>
      </c>
      <c r="M4">
        <f>E4-2</f>
        <v>101</v>
      </c>
      <c r="N4">
        <f>_xlfn.T.DIST.2T(L4,M4)</f>
        <v>1.5313527057636118E-2</v>
      </c>
      <c r="O4" t="s">
        <v>670</v>
      </c>
      <c r="P4" t="s">
        <v>730</v>
      </c>
      <c r="Q4" t="s">
        <v>727</v>
      </c>
      <c r="R4">
        <v>3</v>
      </c>
      <c r="S4" t="s">
        <v>729</v>
      </c>
      <c r="T4" t="s">
        <v>727</v>
      </c>
      <c r="U4" t="s">
        <v>727</v>
      </c>
      <c r="V4" t="s">
        <v>731</v>
      </c>
      <c r="W4" t="s">
        <v>732</v>
      </c>
      <c r="X4" t="s">
        <v>730</v>
      </c>
      <c r="Y4" t="s">
        <v>730</v>
      </c>
      <c r="Z4" t="s">
        <v>733</v>
      </c>
      <c r="AA4" t="s">
        <v>733</v>
      </c>
      <c r="AB4" t="s">
        <v>733</v>
      </c>
      <c r="AC4" t="s">
        <v>733</v>
      </c>
      <c r="AD4">
        <v>0.24410000000000001</v>
      </c>
      <c r="AE4" t="s">
        <v>733</v>
      </c>
      <c r="AF4" t="s">
        <v>735</v>
      </c>
      <c r="AH4" t="s">
        <v>779</v>
      </c>
      <c r="AI4">
        <v>1.3899999999999999E-2</v>
      </c>
      <c r="AJ4" t="s">
        <v>781</v>
      </c>
      <c r="AK4" t="s">
        <v>826</v>
      </c>
    </row>
    <row r="5" spans="1:37" x14ac:dyDescent="0.2">
      <c r="A5">
        <v>17</v>
      </c>
      <c r="B5" t="s">
        <v>673</v>
      </c>
      <c r="C5" t="s">
        <v>743</v>
      </c>
      <c r="D5" t="s">
        <v>724</v>
      </c>
      <c r="E5" s="2">
        <v>111</v>
      </c>
      <c r="F5">
        <v>0.24410000000000001</v>
      </c>
      <c r="H5">
        <v>0.24912928181115701</v>
      </c>
      <c r="J5" s="1">
        <v>9.6225044864937603E-2</v>
      </c>
      <c r="K5" s="1"/>
      <c r="L5" s="1"/>
      <c r="M5" s="1"/>
      <c r="N5" s="1"/>
      <c r="O5" t="s">
        <v>670</v>
      </c>
      <c r="P5" t="s">
        <v>730</v>
      </c>
      <c r="Q5" t="s">
        <v>727</v>
      </c>
      <c r="R5">
        <v>1</v>
      </c>
      <c r="S5" t="s">
        <v>729</v>
      </c>
      <c r="T5" t="s">
        <v>727</v>
      </c>
      <c r="V5" t="s">
        <v>731</v>
      </c>
      <c r="W5" t="s">
        <v>732</v>
      </c>
      <c r="X5" t="s">
        <v>730</v>
      </c>
      <c r="Y5" t="s">
        <v>730</v>
      </c>
      <c r="Z5" t="s">
        <v>733</v>
      </c>
      <c r="AA5" t="s">
        <v>733</v>
      </c>
      <c r="AB5" t="s">
        <v>733</v>
      </c>
      <c r="AC5" t="s">
        <v>733</v>
      </c>
      <c r="AD5">
        <v>0.24410000000000001</v>
      </c>
      <c r="AE5" t="s">
        <v>733</v>
      </c>
      <c r="AF5" t="s">
        <v>735</v>
      </c>
      <c r="AK5" t="s">
        <v>826</v>
      </c>
    </row>
    <row r="6" spans="1:37" ht="15.75" x14ac:dyDescent="0.25">
      <c r="A6">
        <v>22</v>
      </c>
      <c r="B6" t="s">
        <v>682</v>
      </c>
      <c r="C6" t="s">
        <v>737</v>
      </c>
      <c r="D6" t="s">
        <v>746</v>
      </c>
      <c r="E6" s="2">
        <v>196</v>
      </c>
      <c r="F6" s="4">
        <v>0.1585</v>
      </c>
      <c r="G6" s="4">
        <v>0.15570000000000001</v>
      </c>
      <c r="H6">
        <v>0.15984766512078499</v>
      </c>
      <c r="I6">
        <f>0.5*LN((1+G6)/(1-G6))</f>
        <v>0.15697680915297069</v>
      </c>
      <c r="J6" s="1">
        <v>7.1981575074869505E-2</v>
      </c>
      <c r="K6">
        <f>1/SQRT(E6-3)</f>
        <v>7.198157507486945E-2</v>
      </c>
      <c r="L6">
        <f>I6/K6</f>
        <v>2.1807915288001967</v>
      </c>
      <c r="M6">
        <f>E6-2</f>
        <v>194</v>
      </c>
      <c r="N6">
        <f>_xlfn.T.DIST.2T(L6,M6)</f>
        <v>3.0401861542781624E-2</v>
      </c>
      <c r="O6" t="s">
        <v>675</v>
      </c>
      <c r="P6" t="s">
        <v>730</v>
      </c>
      <c r="Q6" t="s">
        <v>727</v>
      </c>
      <c r="R6">
        <v>2</v>
      </c>
      <c r="S6" t="s">
        <v>729</v>
      </c>
      <c r="T6" t="s">
        <v>727</v>
      </c>
      <c r="U6" t="s">
        <v>727</v>
      </c>
      <c r="V6" t="s">
        <v>731</v>
      </c>
      <c r="W6" t="s">
        <v>732</v>
      </c>
      <c r="X6" t="s">
        <v>730</v>
      </c>
      <c r="Y6" t="s">
        <v>730</v>
      </c>
      <c r="Z6">
        <v>0.1133</v>
      </c>
      <c r="AA6">
        <v>0.1585</v>
      </c>
      <c r="AB6" t="s">
        <v>733</v>
      </c>
      <c r="AC6" t="s">
        <v>733</v>
      </c>
      <c r="AD6">
        <v>0.13600000000000001</v>
      </c>
      <c r="AE6" t="s">
        <v>683</v>
      </c>
      <c r="AF6" t="s">
        <v>735</v>
      </c>
      <c r="AK6" t="s">
        <v>826</v>
      </c>
    </row>
    <row r="7" spans="1:37" x14ac:dyDescent="0.2">
      <c r="A7">
        <v>23</v>
      </c>
      <c r="B7" t="s">
        <v>684</v>
      </c>
      <c r="C7" t="s">
        <v>743</v>
      </c>
      <c r="D7" t="s">
        <v>746</v>
      </c>
      <c r="E7" s="2">
        <v>207</v>
      </c>
      <c r="F7">
        <v>0.36980000000000002</v>
      </c>
      <c r="H7">
        <v>0.388191396720315</v>
      </c>
      <c r="J7" s="1">
        <v>7.0014004201400498E-2</v>
      </c>
      <c r="K7" s="1"/>
      <c r="L7" s="1"/>
      <c r="M7" s="1"/>
      <c r="N7" s="1"/>
      <c r="O7" t="s">
        <v>675</v>
      </c>
      <c r="P7" t="s">
        <v>730</v>
      </c>
      <c r="Q7" t="s">
        <v>727</v>
      </c>
      <c r="R7">
        <v>2</v>
      </c>
      <c r="S7" t="s">
        <v>729</v>
      </c>
      <c r="T7" t="s">
        <v>727</v>
      </c>
      <c r="V7" t="s">
        <v>731</v>
      </c>
      <c r="W7" t="s">
        <v>732</v>
      </c>
      <c r="X7" t="s">
        <v>730</v>
      </c>
      <c r="Y7" t="s">
        <v>730</v>
      </c>
      <c r="Z7" t="s">
        <v>733</v>
      </c>
      <c r="AA7" t="s">
        <v>733</v>
      </c>
      <c r="AB7" t="s">
        <v>733</v>
      </c>
      <c r="AC7" t="s">
        <v>733</v>
      </c>
      <c r="AD7">
        <v>0.36980000000000002</v>
      </c>
      <c r="AE7" t="s">
        <v>733</v>
      </c>
      <c r="AF7" t="s">
        <v>735</v>
      </c>
      <c r="AK7" t="s">
        <v>826</v>
      </c>
    </row>
    <row r="8" spans="1:37" x14ac:dyDescent="0.2">
      <c r="A8">
        <v>19</v>
      </c>
      <c r="B8" t="s">
        <v>676</v>
      </c>
      <c r="C8" t="s">
        <v>737</v>
      </c>
      <c r="D8" t="s">
        <v>733</v>
      </c>
      <c r="E8" s="2">
        <v>226</v>
      </c>
      <c r="F8">
        <v>0.41120000000000001</v>
      </c>
      <c r="H8">
        <v>0.43705455891893003</v>
      </c>
      <c r="J8" s="1">
        <v>6.6964953018242498E-2</v>
      </c>
      <c r="K8" s="1"/>
      <c r="L8" s="1"/>
      <c r="M8" s="1"/>
      <c r="N8" s="1"/>
      <c r="O8" t="s">
        <v>675</v>
      </c>
      <c r="P8" t="s">
        <v>734</v>
      </c>
      <c r="Q8" t="s">
        <v>727</v>
      </c>
      <c r="R8">
        <v>1</v>
      </c>
      <c r="S8" t="s">
        <v>729</v>
      </c>
      <c r="T8" t="s">
        <v>727</v>
      </c>
      <c r="V8" t="s">
        <v>731</v>
      </c>
      <c r="W8" t="s">
        <v>732</v>
      </c>
      <c r="X8" t="s">
        <v>751</v>
      </c>
      <c r="Y8" t="s">
        <v>751</v>
      </c>
      <c r="Z8">
        <v>0.46</v>
      </c>
      <c r="AA8">
        <v>0.35289999999999999</v>
      </c>
      <c r="AB8" t="s">
        <v>733</v>
      </c>
      <c r="AC8" t="s">
        <v>733</v>
      </c>
      <c r="AD8">
        <v>0.41120000000000001</v>
      </c>
      <c r="AE8" t="s">
        <v>677</v>
      </c>
      <c r="AF8" t="s">
        <v>735</v>
      </c>
      <c r="AK8" t="s">
        <v>826</v>
      </c>
    </row>
    <row r="9" spans="1:37" x14ac:dyDescent="0.2">
      <c r="A9">
        <v>20</v>
      </c>
      <c r="B9" t="s">
        <v>678</v>
      </c>
      <c r="C9" t="s">
        <v>737</v>
      </c>
      <c r="D9" t="s">
        <v>733</v>
      </c>
      <c r="E9" s="2">
        <v>148</v>
      </c>
      <c r="F9">
        <v>0.19089999999999999</v>
      </c>
      <c r="H9">
        <v>0.193271041980078</v>
      </c>
      <c r="J9">
        <v>8.3045479853740001E-2</v>
      </c>
      <c r="O9" t="s">
        <v>675</v>
      </c>
      <c r="P9" t="s">
        <v>734</v>
      </c>
      <c r="Q9" t="s">
        <v>727</v>
      </c>
      <c r="R9">
        <v>1</v>
      </c>
      <c r="S9" t="s">
        <v>679</v>
      </c>
      <c r="T9" t="s">
        <v>727</v>
      </c>
      <c r="V9" t="s">
        <v>731</v>
      </c>
      <c r="W9" t="s">
        <v>732</v>
      </c>
      <c r="X9" t="s">
        <v>751</v>
      </c>
      <c r="Y9" t="s">
        <v>662</v>
      </c>
      <c r="Z9">
        <v>0.2777</v>
      </c>
      <c r="AA9">
        <v>9.9400000000000002E-2</v>
      </c>
      <c r="AB9" t="s">
        <v>733</v>
      </c>
      <c r="AC9" t="s">
        <v>733</v>
      </c>
      <c r="AD9">
        <v>0.19089999999999999</v>
      </c>
      <c r="AE9" t="s">
        <v>677</v>
      </c>
      <c r="AF9" t="s">
        <v>735</v>
      </c>
      <c r="AK9" t="s">
        <v>826</v>
      </c>
    </row>
    <row r="10" spans="1:37" x14ac:dyDescent="0.2">
      <c r="A10">
        <v>18</v>
      </c>
      <c r="B10" t="s">
        <v>674</v>
      </c>
      <c r="C10" t="s">
        <v>723</v>
      </c>
      <c r="D10" t="s">
        <v>746</v>
      </c>
      <c r="E10" s="2">
        <v>210</v>
      </c>
      <c r="F10">
        <v>7.0999999999999994E-2</v>
      </c>
      <c r="H10" s="1">
        <v>7.1119665816955099E-2</v>
      </c>
      <c r="I10" s="1"/>
      <c r="J10" s="1">
        <v>6.9504804685691604E-2</v>
      </c>
      <c r="K10" s="1"/>
      <c r="L10" s="1"/>
      <c r="M10" s="1"/>
      <c r="N10" s="1"/>
      <c r="O10" t="s">
        <v>675</v>
      </c>
      <c r="P10" t="s">
        <v>726</v>
      </c>
      <c r="Q10" t="s">
        <v>727</v>
      </c>
      <c r="R10">
        <v>2</v>
      </c>
      <c r="S10" t="s">
        <v>729</v>
      </c>
      <c r="T10" t="s">
        <v>728</v>
      </c>
      <c r="V10" t="s">
        <v>731</v>
      </c>
      <c r="W10" t="s">
        <v>732</v>
      </c>
      <c r="X10" t="s">
        <v>730</v>
      </c>
      <c r="Y10" t="s">
        <v>730</v>
      </c>
      <c r="Z10" t="s">
        <v>733</v>
      </c>
      <c r="AA10" t="s">
        <v>733</v>
      </c>
      <c r="AB10" t="s">
        <v>733</v>
      </c>
      <c r="AC10" t="s">
        <v>733</v>
      </c>
      <c r="AD10">
        <v>7.0999999999999994E-2</v>
      </c>
      <c r="AE10" t="s">
        <v>733</v>
      </c>
      <c r="AF10" t="s">
        <v>735</v>
      </c>
      <c r="AK10" t="s">
        <v>826</v>
      </c>
    </row>
    <row r="11" spans="1:37" x14ac:dyDescent="0.2">
      <c r="A11">
        <v>21</v>
      </c>
      <c r="B11" t="s">
        <v>680</v>
      </c>
      <c r="C11" t="s">
        <v>737</v>
      </c>
      <c r="D11" t="s">
        <v>733</v>
      </c>
      <c r="E11" s="2">
        <v>78</v>
      </c>
      <c r="F11">
        <v>0.38379999999999997</v>
      </c>
      <c r="H11">
        <v>0.40450851545107203</v>
      </c>
      <c r="J11">
        <v>0.115470053837925</v>
      </c>
      <c r="O11" t="s">
        <v>675</v>
      </c>
      <c r="P11" t="s">
        <v>734</v>
      </c>
      <c r="Q11" t="s">
        <v>727</v>
      </c>
      <c r="R11">
        <v>1</v>
      </c>
      <c r="S11" t="s">
        <v>681</v>
      </c>
      <c r="T11" t="s">
        <v>727</v>
      </c>
      <c r="V11" t="s">
        <v>731</v>
      </c>
      <c r="W11" t="s">
        <v>732</v>
      </c>
      <c r="X11" t="s">
        <v>751</v>
      </c>
      <c r="Y11" t="s">
        <v>662</v>
      </c>
      <c r="Z11">
        <v>0.46789999999999998</v>
      </c>
      <c r="AA11">
        <v>0.28899999999999998</v>
      </c>
      <c r="AB11" t="s">
        <v>733</v>
      </c>
      <c r="AC11" t="s">
        <v>733</v>
      </c>
      <c r="AD11">
        <v>0.38379999999999997</v>
      </c>
      <c r="AE11" t="s">
        <v>677</v>
      </c>
      <c r="AF11" t="s">
        <v>735</v>
      </c>
      <c r="AK11" t="s">
        <v>826</v>
      </c>
    </row>
    <row r="12" spans="1:37" ht="15.75" x14ac:dyDescent="0.25">
      <c r="A12">
        <v>31</v>
      </c>
      <c r="B12" t="s">
        <v>695</v>
      </c>
      <c r="C12" t="s">
        <v>723</v>
      </c>
      <c r="D12" t="s">
        <v>724</v>
      </c>
      <c r="E12" s="5">
        <v>40</v>
      </c>
      <c r="F12">
        <v>0.53100000000000003</v>
      </c>
      <c r="H12">
        <v>0.59153681360570198</v>
      </c>
      <c r="J12">
        <v>0.16439898730535701</v>
      </c>
      <c r="O12" t="s">
        <v>696</v>
      </c>
      <c r="P12" t="s">
        <v>730</v>
      </c>
      <c r="Q12" t="s">
        <v>727</v>
      </c>
      <c r="R12">
        <v>2</v>
      </c>
      <c r="S12" t="s">
        <v>729</v>
      </c>
      <c r="T12" s="3" t="s">
        <v>727</v>
      </c>
      <c r="U12" s="3" t="s">
        <v>728</v>
      </c>
      <c r="V12" t="s">
        <v>731</v>
      </c>
      <c r="W12" t="s">
        <v>732</v>
      </c>
      <c r="X12" t="s">
        <v>730</v>
      </c>
      <c r="Y12" t="s">
        <v>730</v>
      </c>
      <c r="Z12" t="s">
        <v>733</v>
      </c>
      <c r="AA12" t="s">
        <v>733</v>
      </c>
      <c r="AB12" t="s">
        <v>733</v>
      </c>
      <c r="AC12" t="s">
        <v>733</v>
      </c>
      <c r="AD12">
        <v>0.53100000000000003</v>
      </c>
      <c r="AE12" t="s">
        <v>733</v>
      </c>
      <c r="AF12" t="s">
        <v>735</v>
      </c>
      <c r="AG12">
        <v>1</v>
      </c>
      <c r="AJ12" t="s">
        <v>810</v>
      </c>
      <c r="AK12" t="s">
        <v>826</v>
      </c>
    </row>
    <row r="13" spans="1:37" x14ac:dyDescent="0.2">
      <c r="A13">
        <v>65</v>
      </c>
      <c r="B13" t="s">
        <v>645</v>
      </c>
      <c r="C13" t="s">
        <v>723</v>
      </c>
      <c r="D13" t="s">
        <v>724</v>
      </c>
      <c r="E13" s="2">
        <v>90</v>
      </c>
      <c r="F13">
        <v>0.18640000000000001</v>
      </c>
      <c r="H13">
        <v>0.18860497304468599</v>
      </c>
      <c r="J13">
        <v>0.107211253483779</v>
      </c>
      <c r="O13" t="s">
        <v>646</v>
      </c>
      <c r="P13" t="s">
        <v>730</v>
      </c>
      <c r="Q13" t="s">
        <v>727</v>
      </c>
      <c r="R13">
        <v>1</v>
      </c>
      <c r="S13" t="s">
        <v>679</v>
      </c>
      <c r="T13" t="s">
        <v>727</v>
      </c>
      <c r="V13" t="s">
        <v>731</v>
      </c>
      <c r="W13" t="s">
        <v>732</v>
      </c>
      <c r="X13" t="s">
        <v>730</v>
      </c>
      <c r="Y13" t="s">
        <v>730</v>
      </c>
      <c r="Z13" t="s">
        <v>733</v>
      </c>
      <c r="AA13" t="s">
        <v>733</v>
      </c>
      <c r="AB13" t="s">
        <v>733</v>
      </c>
      <c r="AC13" t="s">
        <v>733</v>
      </c>
      <c r="AD13">
        <v>0.18640000000000001</v>
      </c>
      <c r="AE13" t="s">
        <v>733</v>
      </c>
      <c r="AF13" t="s">
        <v>735</v>
      </c>
      <c r="AK13" t="s">
        <v>826</v>
      </c>
    </row>
    <row r="14" spans="1:37" ht="15.75" x14ac:dyDescent="0.25">
      <c r="A14">
        <v>66</v>
      </c>
      <c r="B14" t="s">
        <v>647</v>
      </c>
      <c r="C14" t="s">
        <v>737</v>
      </c>
      <c r="D14" t="s">
        <v>724</v>
      </c>
      <c r="E14" s="2">
        <v>90</v>
      </c>
      <c r="F14" s="4">
        <v>0.26979999999999998</v>
      </c>
      <c r="G14" s="4">
        <v>0.26800000000000002</v>
      </c>
      <c r="H14">
        <v>0.27664810875740697</v>
      </c>
      <c r="I14">
        <f>0.5*LN((1+G14)/(1-G14))</f>
        <v>0.27470781051792986</v>
      </c>
      <c r="J14">
        <v>0.107211253483779</v>
      </c>
      <c r="K14">
        <f>1/SQRT(E14-3)</f>
        <v>0.10721125348377948</v>
      </c>
      <c r="L14">
        <f>I14/K14</f>
        <v>2.5623038775448301</v>
      </c>
      <c r="M14">
        <f>E14-2</f>
        <v>88</v>
      </c>
      <c r="N14">
        <f>_xlfn.T.DIST.2T(L14,M14)</f>
        <v>1.2098558051902382E-2</v>
      </c>
      <c r="O14" t="s">
        <v>646</v>
      </c>
      <c r="P14" t="s">
        <v>730</v>
      </c>
      <c r="Q14" t="s">
        <v>727</v>
      </c>
      <c r="R14">
        <v>1</v>
      </c>
      <c r="S14" t="s">
        <v>679</v>
      </c>
      <c r="T14" t="s">
        <v>727</v>
      </c>
      <c r="U14" t="s">
        <v>727</v>
      </c>
      <c r="V14" t="s">
        <v>731</v>
      </c>
      <c r="W14" t="s">
        <v>732</v>
      </c>
      <c r="X14" t="s">
        <v>730</v>
      </c>
      <c r="Y14" t="s">
        <v>730</v>
      </c>
      <c r="Z14">
        <v>0.26979999999999998</v>
      </c>
      <c r="AA14">
        <v>0.23599999999999999</v>
      </c>
      <c r="AB14" t="s">
        <v>733</v>
      </c>
      <c r="AC14" t="s">
        <v>733</v>
      </c>
      <c r="AD14">
        <v>0.253</v>
      </c>
      <c r="AE14" t="s">
        <v>648</v>
      </c>
      <c r="AF14" t="s">
        <v>735</v>
      </c>
      <c r="AH14" t="s">
        <v>769</v>
      </c>
      <c r="AI14">
        <v>1.06E-2</v>
      </c>
      <c r="AK14" t="s">
        <v>826</v>
      </c>
    </row>
    <row r="15" spans="1:37" x14ac:dyDescent="0.2">
      <c r="A15">
        <v>9</v>
      </c>
      <c r="B15" t="s">
        <v>750</v>
      </c>
      <c r="C15" t="s">
        <v>737</v>
      </c>
      <c r="D15" t="s">
        <v>733</v>
      </c>
      <c r="E15" s="2">
        <v>806</v>
      </c>
      <c r="F15">
        <v>0.32100000000000001</v>
      </c>
      <c r="H15">
        <v>0.33276158848181497</v>
      </c>
      <c r="J15" s="1">
        <v>3.5289233662029303E-2</v>
      </c>
      <c r="K15" s="1"/>
      <c r="L15" s="1"/>
      <c r="M15" s="1"/>
      <c r="N15" s="1"/>
      <c r="O15" t="s">
        <v>747</v>
      </c>
      <c r="P15" t="s">
        <v>734</v>
      </c>
      <c r="Q15" t="s">
        <v>727</v>
      </c>
      <c r="R15">
        <v>4</v>
      </c>
      <c r="S15" t="s">
        <v>729</v>
      </c>
      <c r="T15" t="s">
        <v>727</v>
      </c>
      <c r="V15" t="s">
        <v>731</v>
      </c>
      <c r="W15" t="s">
        <v>732</v>
      </c>
      <c r="X15" t="s">
        <v>751</v>
      </c>
      <c r="Y15" t="s">
        <v>751</v>
      </c>
      <c r="Z15" t="s">
        <v>733</v>
      </c>
      <c r="AA15" t="s">
        <v>733</v>
      </c>
      <c r="AB15" t="s">
        <v>733</v>
      </c>
      <c r="AC15" t="s">
        <v>733</v>
      </c>
      <c r="AD15">
        <v>0.32100000000000001</v>
      </c>
      <c r="AE15" t="s">
        <v>752</v>
      </c>
      <c r="AF15" t="s">
        <v>735</v>
      </c>
      <c r="AK15" t="s">
        <v>826</v>
      </c>
    </row>
    <row r="16" spans="1:37" x14ac:dyDescent="0.2">
      <c r="A16">
        <v>10</v>
      </c>
      <c r="B16" t="s">
        <v>661</v>
      </c>
      <c r="C16" t="s">
        <v>737</v>
      </c>
      <c r="D16" t="s">
        <v>733</v>
      </c>
      <c r="E16" s="2">
        <v>805</v>
      </c>
      <c r="F16">
        <v>0.1421</v>
      </c>
      <c r="H16">
        <v>0.14306820473882101</v>
      </c>
      <c r="J16" s="1">
        <v>3.5311227577322399E-2</v>
      </c>
      <c r="K16" s="1"/>
      <c r="L16" s="1"/>
      <c r="M16" s="1"/>
      <c r="N16" s="1"/>
      <c r="O16" t="s">
        <v>747</v>
      </c>
      <c r="P16" t="s">
        <v>734</v>
      </c>
      <c r="Q16" t="s">
        <v>728</v>
      </c>
      <c r="R16">
        <v>4</v>
      </c>
      <c r="S16" t="s">
        <v>729</v>
      </c>
      <c r="T16" t="s">
        <v>727</v>
      </c>
      <c r="V16" t="s">
        <v>731</v>
      </c>
      <c r="W16" t="s">
        <v>732</v>
      </c>
      <c r="X16" t="s">
        <v>751</v>
      </c>
      <c r="Y16" t="s">
        <v>662</v>
      </c>
      <c r="Z16" t="s">
        <v>733</v>
      </c>
      <c r="AA16" t="s">
        <v>733</v>
      </c>
      <c r="AB16" t="s">
        <v>733</v>
      </c>
      <c r="AC16" t="s">
        <v>733</v>
      </c>
      <c r="AD16">
        <v>0.1421</v>
      </c>
      <c r="AE16" t="s">
        <v>733</v>
      </c>
      <c r="AF16" t="s">
        <v>735</v>
      </c>
      <c r="AK16" t="s">
        <v>826</v>
      </c>
    </row>
    <row r="17" spans="1:37" ht="15.75" x14ac:dyDescent="0.25">
      <c r="A17">
        <v>7</v>
      </c>
      <c r="B17" t="s">
        <v>749</v>
      </c>
      <c r="C17" s="7" t="s">
        <v>737</v>
      </c>
      <c r="D17" t="s">
        <v>746</v>
      </c>
      <c r="E17" s="5">
        <v>184</v>
      </c>
      <c r="F17" s="6">
        <v>0.2445</v>
      </c>
      <c r="G17" s="6">
        <f>AVERAGE(Z17:AC17)</f>
        <v>6.8095000000000003E-2</v>
      </c>
      <c r="H17">
        <v>0.24955467004742601</v>
      </c>
      <c r="I17">
        <f>0.5*LN((1+G17)/(1-G17))</f>
        <v>6.8200544357650175E-2</v>
      </c>
      <c r="J17" s="3">
        <v>7.4300000000000005E-2</v>
      </c>
      <c r="K17">
        <f>1/SQRT(E17-3)</f>
        <v>7.4329414624716636E-2</v>
      </c>
      <c r="L17">
        <f>I17/K17</f>
        <v>0.91754448359359964</v>
      </c>
      <c r="M17">
        <f>E17-2</f>
        <v>182</v>
      </c>
      <c r="N17">
        <f>_xlfn.T.DIST.2T(L17,M17)</f>
        <v>0.3600716881946292</v>
      </c>
      <c r="O17" t="s">
        <v>747</v>
      </c>
      <c r="P17" t="s">
        <v>730</v>
      </c>
      <c r="Q17" t="s">
        <v>727</v>
      </c>
      <c r="R17">
        <v>2</v>
      </c>
      <c r="S17" t="s">
        <v>729</v>
      </c>
      <c r="T17" t="s">
        <v>727</v>
      </c>
      <c r="U17" t="s">
        <v>727</v>
      </c>
      <c r="V17" t="s">
        <v>731</v>
      </c>
      <c r="W17" t="s">
        <v>732</v>
      </c>
      <c r="X17" t="s">
        <v>730</v>
      </c>
      <c r="Y17" t="s">
        <v>730</v>
      </c>
      <c r="Z17" s="10">
        <v>0.24690000000000001</v>
      </c>
      <c r="AA17">
        <v>-2.5700000000000001E-2</v>
      </c>
      <c r="AB17">
        <v>2.5000000000000001E-2</v>
      </c>
      <c r="AC17">
        <v>2.6179999999999998E-2</v>
      </c>
      <c r="AD17">
        <v>0.1915</v>
      </c>
      <c r="AE17" t="s">
        <v>786</v>
      </c>
      <c r="AF17" t="s">
        <v>735</v>
      </c>
      <c r="AG17">
        <v>1</v>
      </c>
      <c r="AH17" t="s">
        <v>788</v>
      </c>
      <c r="AI17">
        <v>1.78E-2</v>
      </c>
      <c r="AJ17" s="3" t="s">
        <v>787</v>
      </c>
      <c r="AK17" t="s">
        <v>826</v>
      </c>
    </row>
    <row r="18" spans="1:37" ht="15.75" x14ac:dyDescent="0.25">
      <c r="A18">
        <v>8</v>
      </c>
      <c r="B18" t="s">
        <v>660</v>
      </c>
      <c r="C18" s="4" t="s">
        <v>737</v>
      </c>
      <c r="D18" t="s">
        <v>746</v>
      </c>
      <c r="E18" s="2">
        <v>204</v>
      </c>
      <c r="F18" s="4">
        <v>0.1883</v>
      </c>
      <c r="G18" s="4">
        <v>0.185</v>
      </c>
      <c r="H18">
        <v>0.190574089764425</v>
      </c>
      <c r="I18">
        <f>0.5*LN((1+G18)/(1-G18))</f>
        <v>0.18715497016418453</v>
      </c>
      <c r="J18" s="1">
        <v>7.0534561585859801E-2</v>
      </c>
      <c r="K18">
        <f>1/SQRT(E18-3)</f>
        <v>7.0534561585859828E-2</v>
      </c>
      <c r="L18">
        <f>I18/K18</f>
        <v>2.6533796475982316</v>
      </c>
      <c r="M18">
        <f>E18-2</f>
        <v>202</v>
      </c>
      <c r="N18">
        <f>_xlfn.T.DIST.2T(L18,M18)</f>
        <v>8.6029572903836022E-3</v>
      </c>
      <c r="O18" t="s">
        <v>747</v>
      </c>
      <c r="P18" t="s">
        <v>730</v>
      </c>
      <c r="Q18" t="s">
        <v>727</v>
      </c>
      <c r="R18">
        <v>3</v>
      </c>
      <c r="S18" t="s">
        <v>729</v>
      </c>
      <c r="T18" t="s">
        <v>727</v>
      </c>
      <c r="U18" t="s">
        <v>727</v>
      </c>
      <c r="V18" t="s">
        <v>731</v>
      </c>
      <c r="W18" t="s">
        <v>732</v>
      </c>
      <c r="X18" t="s">
        <v>730</v>
      </c>
      <c r="Y18" t="s">
        <v>730</v>
      </c>
      <c r="Z18" t="s">
        <v>733</v>
      </c>
      <c r="AA18" t="s">
        <v>733</v>
      </c>
      <c r="AB18" t="s">
        <v>733</v>
      </c>
      <c r="AC18" t="s">
        <v>733</v>
      </c>
      <c r="AD18">
        <v>0.1883</v>
      </c>
      <c r="AE18" t="s">
        <v>733</v>
      </c>
      <c r="AF18" t="s">
        <v>735</v>
      </c>
      <c r="AG18">
        <v>0</v>
      </c>
      <c r="AH18" t="s">
        <v>790</v>
      </c>
      <c r="AI18">
        <v>8.0000000000000002E-3</v>
      </c>
      <c r="AJ18" t="s">
        <v>789</v>
      </c>
      <c r="AK18" t="s">
        <v>826</v>
      </c>
    </row>
    <row r="19" spans="1:37" x14ac:dyDescent="0.2">
      <c r="A19">
        <v>11</v>
      </c>
      <c r="B19" t="s">
        <v>663</v>
      </c>
      <c r="C19" t="s">
        <v>743</v>
      </c>
      <c r="D19" t="s">
        <v>664</v>
      </c>
      <c r="E19" s="2">
        <v>130</v>
      </c>
      <c r="F19">
        <v>0.1852</v>
      </c>
      <c r="H19">
        <v>0.18736206567338001</v>
      </c>
      <c r="J19" s="1">
        <v>8.8735650941611399E-2</v>
      </c>
      <c r="K19" s="1"/>
      <c r="L19" s="1"/>
      <c r="M19" s="1"/>
      <c r="N19" s="1"/>
      <c r="O19" t="s">
        <v>747</v>
      </c>
      <c r="P19" t="s">
        <v>730</v>
      </c>
      <c r="Q19" t="s">
        <v>727</v>
      </c>
      <c r="R19">
        <v>1</v>
      </c>
      <c r="S19" t="s">
        <v>729</v>
      </c>
      <c r="T19" t="s">
        <v>727</v>
      </c>
      <c r="V19" t="s">
        <v>731</v>
      </c>
      <c r="W19" t="s">
        <v>732</v>
      </c>
      <c r="X19" t="s">
        <v>730</v>
      </c>
      <c r="Y19" t="s">
        <v>730</v>
      </c>
      <c r="Z19" t="s">
        <v>733</v>
      </c>
      <c r="AA19" t="s">
        <v>733</v>
      </c>
      <c r="AB19" t="s">
        <v>733</v>
      </c>
      <c r="AC19" t="s">
        <v>733</v>
      </c>
      <c r="AD19">
        <v>0.1852</v>
      </c>
      <c r="AE19" t="s">
        <v>733</v>
      </c>
      <c r="AF19" t="s">
        <v>735</v>
      </c>
      <c r="AK19" t="s">
        <v>826</v>
      </c>
    </row>
    <row r="20" spans="1:37" x14ac:dyDescent="0.2">
      <c r="A20">
        <v>14</v>
      </c>
      <c r="B20" t="s">
        <v>667</v>
      </c>
      <c r="C20" t="s">
        <v>741</v>
      </c>
      <c r="D20" t="s">
        <v>664</v>
      </c>
      <c r="E20" s="2">
        <v>115</v>
      </c>
      <c r="F20">
        <v>0.22600000000000001</v>
      </c>
      <c r="H20">
        <v>0.22997012145321499</v>
      </c>
      <c r="J20" s="1">
        <v>9.4491118252306799E-2</v>
      </c>
      <c r="K20" s="1"/>
      <c r="L20" s="1"/>
      <c r="M20" s="1"/>
      <c r="N20" s="1"/>
      <c r="O20" t="s">
        <v>747</v>
      </c>
      <c r="P20" t="s">
        <v>730</v>
      </c>
      <c r="Q20" t="s">
        <v>727</v>
      </c>
      <c r="R20">
        <v>1</v>
      </c>
      <c r="S20" t="s">
        <v>729</v>
      </c>
      <c r="T20" t="s">
        <v>727</v>
      </c>
      <c r="V20" t="s">
        <v>731</v>
      </c>
      <c r="W20" t="s">
        <v>732</v>
      </c>
      <c r="X20" t="s">
        <v>730</v>
      </c>
      <c r="Y20" t="s">
        <v>730</v>
      </c>
      <c r="Z20">
        <v>0.22470000000000001</v>
      </c>
      <c r="AA20">
        <v>0.37309999999999999</v>
      </c>
      <c r="AB20">
        <v>6.3100000000000003E-2</v>
      </c>
      <c r="AC20" t="s">
        <v>733</v>
      </c>
      <c r="AD20">
        <v>0.22600000000000001</v>
      </c>
      <c r="AE20" t="s">
        <v>668</v>
      </c>
      <c r="AF20" t="s">
        <v>735</v>
      </c>
      <c r="AK20" t="s">
        <v>826</v>
      </c>
    </row>
    <row r="21" spans="1:37" x14ac:dyDescent="0.2">
      <c r="A21">
        <v>12</v>
      </c>
      <c r="B21" t="s">
        <v>665</v>
      </c>
      <c r="C21" t="s">
        <v>743</v>
      </c>
      <c r="D21" t="s">
        <v>733</v>
      </c>
      <c r="E21" s="2">
        <v>806</v>
      </c>
      <c r="F21">
        <v>0.29399999999999998</v>
      </c>
      <c r="H21">
        <v>0.30293911878380197</v>
      </c>
      <c r="J21" s="1">
        <v>3.5289233662029303E-2</v>
      </c>
      <c r="K21" s="1"/>
      <c r="L21" s="1"/>
      <c r="M21" s="1"/>
      <c r="N21" s="1"/>
      <c r="O21" t="s">
        <v>747</v>
      </c>
      <c r="P21" t="s">
        <v>734</v>
      </c>
      <c r="Q21" t="s">
        <v>727</v>
      </c>
      <c r="R21">
        <v>4</v>
      </c>
      <c r="S21" t="s">
        <v>729</v>
      </c>
      <c r="T21" t="s">
        <v>727</v>
      </c>
      <c r="V21" t="s">
        <v>731</v>
      </c>
      <c r="W21" t="s">
        <v>732</v>
      </c>
      <c r="X21" t="s">
        <v>751</v>
      </c>
      <c r="Y21" t="s">
        <v>751</v>
      </c>
      <c r="Z21" t="s">
        <v>733</v>
      </c>
      <c r="AA21" t="s">
        <v>733</v>
      </c>
      <c r="AB21" t="s">
        <v>733</v>
      </c>
      <c r="AC21" t="s">
        <v>733</v>
      </c>
      <c r="AD21">
        <v>0.29399999999999998</v>
      </c>
      <c r="AE21" t="s">
        <v>733</v>
      </c>
      <c r="AF21" t="s">
        <v>735</v>
      </c>
      <c r="AK21" t="s">
        <v>826</v>
      </c>
    </row>
    <row r="22" spans="1:37" x14ac:dyDescent="0.2">
      <c r="A22">
        <v>13</v>
      </c>
      <c r="B22" t="s">
        <v>666</v>
      </c>
      <c r="C22" t="s">
        <v>743</v>
      </c>
      <c r="D22" t="s">
        <v>733</v>
      </c>
      <c r="E22" s="2">
        <v>806</v>
      </c>
      <c r="F22">
        <v>0.13669999999999999</v>
      </c>
      <c r="H22">
        <v>0.13756117572559401</v>
      </c>
      <c r="J22" s="1">
        <v>3.5289233662029303E-2</v>
      </c>
      <c r="K22" s="1"/>
      <c r="L22" s="1"/>
      <c r="M22" s="1"/>
      <c r="N22" s="1"/>
      <c r="O22" t="s">
        <v>747</v>
      </c>
      <c r="P22" t="s">
        <v>734</v>
      </c>
      <c r="Q22" t="s">
        <v>728</v>
      </c>
      <c r="R22">
        <v>4</v>
      </c>
      <c r="S22" t="s">
        <v>729</v>
      </c>
      <c r="T22" t="s">
        <v>727</v>
      </c>
      <c r="V22" t="s">
        <v>731</v>
      </c>
      <c r="W22" t="s">
        <v>732</v>
      </c>
      <c r="X22" t="s">
        <v>751</v>
      </c>
      <c r="Y22" t="s">
        <v>662</v>
      </c>
      <c r="Z22" t="s">
        <v>733</v>
      </c>
      <c r="AA22" t="s">
        <v>733</v>
      </c>
      <c r="AB22" t="s">
        <v>733</v>
      </c>
      <c r="AC22" t="s">
        <v>733</v>
      </c>
      <c r="AD22">
        <v>0.13669999999999999</v>
      </c>
      <c r="AE22" t="s">
        <v>733</v>
      </c>
      <c r="AF22" t="s">
        <v>735</v>
      </c>
      <c r="AK22" t="s">
        <v>826</v>
      </c>
    </row>
    <row r="23" spans="1:37" x14ac:dyDescent="0.2">
      <c r="A23">
        <v>5</v>
      </c>
      <c r="B23" t="s">
        <v>745</v>
      </c>
      <c r="C23" s="1" t="s">
        <v>723</v>
      </c>
      <c r="D23" t="s">
        <v>746</v>
      </c>
      <c r="E23" s="2">
        <v>184</v>
      </c>
      <c r="F23">
        <v>4.53E-2</v>
      </c>
      <c r="H23">
        <v>4.5331024767336997E-2</v>
      </c>
      <c r="J23" s="1">
        <v>7.4329414624716594E-2</v>
      </c>
      <c r="K23" s="1"/>
      <c r="L23" s="1"/>
      <c r="M23" s="1"/>
      <c r="N23" s="1"/>
      <c r="O23" t="s">
        <v>747</v>
      </c>
      <c r="P23" t="s">
        <v>726</v>
      </c>
      <c r="Q23" t="s">
        <v>727</v>
      </c>
      <c r="R23">
        <v>2</v>
      </c>
      <c r="S23" t="s">
        <v>729</v>
      </c>
      <c r="T23" t="s">
        <v>728</v>
      </c>
      <c r="V23" t="s">
        <v>731</v>
      </c>
      <c r="W23" t="s">
        <v>732</v>
      </c>
      <c r="X23" t="s">
        <v>730</v>
      </c>
      <c r="Y23" t="s">
        <v>730</v>
      </c>
      <c r="Z23" t="s">
        <v>733</v>
      </c>
      <c r="AA23" t="s">
        <v>733</v>
      </c>
      <c r="AB23" t="s">
        <v>733</v>
      </c>
      <c r="AC23" t="s">
        <v>733</v>
      </c>
      <c r="AD23">
        <v>4.53E-2</v>
      </c>
      <c r="AE23" t="s">
        <v>733</v>
      </c>
      <c r="AF23" t="s">
        <v>735</v>
      </c>
      <c r="AK23" t="s">
        <v>826</v>
      </c>
    </row>
    <row r="24" spans="1:37" x14ac:dyDescent="0.2">
      <c r="A24">
        <v>6</v>
      </c>
      <c r="B24" t="s">
        <v>748</v>
      </c>
      <c r="C24" t="s">
        <v>723</v>
      </c>
      <c r="D24" t="s">
        <v>746</v>
      </c>
      <c r="E24" s="2">
        <v>204</v>
      </c>
      <c r="F24">
        <v>1.6E-2</v>
      </c>
      <c r="H24" s="1">
        <v>1.6001365543086898E-2</v>
      </c>
      <c r="I24" s="1"/>
      <c r="J24" s="1">
        <v>7.0534561585859801E-2</v>
      </c>
      <c r="K24" s="1"/>
      <c r="L24" s="1"/>
      <c r="M24" s="1"/>
      <c r="N24" s="1"/>
      <c r="O24" t="s">
        <v>747</v>
      </c>
      <c r="P24" t="s">
        <v>726</v>
      </c>
      <c r="Q24" t="s">
        <v>727</v>
      </c>
      <c r="R24">
        <v>3</v>
      </c>
      <c r="S24" t="s">
        <v>729</v>
      </c>
      <c r="T24" t="s">
        <v>728</v>
      </c>
      <c r="V24" t="s">
        <v>731</v>
      </c>
      <c r="W24" t="s">
        <v>732</v>
      </c>
      <c r="X24" t="s">
        <v>730</v>
      </c>
      <c r="Y24" t="s">
        <v>730</v>
      </c>
      <c r="Z24" t="s">
        <v>733</v>
      </c>
      <c r="AA24" t="s">
        <v>733</v>
      </c>
      <c r="AB24" t="s">
        <v>733</v>
      </c>
      <c r="AC24" t="s">
        <v>733</v>
      </c>
      <c r="AD24">
        <v>1.6E-2</v>
      </c>
      <c r="AE24" t="s">
        <v>733</v>
      </c>
      <c r="AF24" t="s">
        <v>735</v>
      </c>
      <c r="AK24" t="s">
        <v>826</v>
      </c>
    </row>
    <row r="25" spans="1:37" x14ac:dyDescent="0.2">
      <c r="A25">
        <v>44</v>
      </c>
      <c r="B25" t="s">
        <v>616</v>
      </c>
      <c r="C25" t="s">
        <v>737</v>
      </c>
      <c r="D25" t="s">
        <v>733</v>
      </c>
      <c r="E25" s="2">
        <v>356</v>
      </c>
      <c r="F25">
        <v>0.38200000000000001</v>
      </c>
      <c r="H25">
        <v>0.40239927343496201</v>
      </c>
      <c r="J25" s="1">
        <v>5.32246295412349E-2</v>
      </c>
      <c r="K25" s="1"/>
      <c r="L25" s="1"/>
      <c r="M25" s="1"/>
      <c r="N25" s="1"/>
      <c r="O25" t="s">
        <v>603</v>
      </c>
      <c r="P25" t="s">
        <v>734</v>
      </c>
      <c r="Q25" t="s">
        <v>727</v>
      </c>
      <c r="R25">
        <v>3</v>
      </c>
      <c r="S25" t="s">
        <v>729</v>
      </c>
      <c r="T25" t="s">
        <v>727</v>
      </c>
      <c r="V25" t="s">
        <v>604</v>
      </c>
      <c r="W25" t="s">
        <v>732</v>
      </c>
      <c r="X25" t="s">
        <v>751</v>
      </c>
      <c r="Y25" t="s">
        <v>751</v>
      </c>
      <c r="Z25" t="s">
        <v>733</v>
      </c>
      <c r="AA25" t="s">
        <v>733</v>
      </c>
      <c r="AB25" t="s">
        <v>733</v>
      </c>
      <c r="AC25" t="s">
        <v>733</v>
      </c>
      <c r="AD25">
        <v>0.38200000000000001</v>
      </c>
      <c r="AE25" t="s">
        <v>617</v>
      </c>
      <c r="AF25" t="s">
        <v>735</v>
      </c>
      <c r="AK25" t="s">
        <v>827</v>
      </c>
    </row>
    <row r="26" spans="1:37" x14ac:dyDescent="0.2">
      <c r="A26">
        <v>35</v>
      </c>
      <c r="B26" t="s">
        <v>607</v>
      </c>
      <c r="C26" t="s">
        <v>737</v>
      </c>
      <c r="D26" t="s">
        <v>733</v>
      </c>
      <c r="E26" s="2">
        <v>354</v>
      </c>
      <c r="F26">
        <v>0.16009999999999999</v>
      </c>
      <c r="H26">
        <v>0.16148932507489</v>
      </c>
      <c r="J26" s="1">
        <v>5.3376051268362402E-2</v>
      </c>
      <c r="K26" s="1"/>
      <c r="L26" s="1"/>
      <c r="M26" s="1"/>
      <c r="N26" s="1"/>
      <c r="O26" t="s">
        <v>603</v>
      </c>
      <c r="P26" t="s">
        <v>734</v>
      </c>
      <c r="Q26" t="s">
        <v>727</v>
      </c>
      <c r="R26">
        <v>1</v>
      </c>
      <c r="S26" t="s">
        <v>729</v>
      </c>
      <c r="T26" t="s">
        <v>727</v>
      </c>
      <c r="V26" t="s">
        <v>731</v>
      </c>
      <c r="W26" t="s">
        <v>732</v>
      </c>
      <c r="X26" t="s">
        <v>751</v>
      </c>
      <c r="Y26" t="s">
        <v>751</v>
      </c>
      <c r="Z26" t="s">
        <v>733</v>
      </c>
      <c r="AA26" t="s">
        <v>733</v>
      </c>
      <c r="AB26" t="s">
        <v>733</v>
      </c>
      <c r="AC26" t="s">
        <v>733</v>
      </c>
      <c r="AD26">
        <v>0.16009999999999999</v>
      </c>
      <c r="AE26" t="s">
        <v>733</v>
      </c>
      <c r="AF26" t="s">
        <v>735</v>
      </c>
      <c r="AK26" t="s">
        <v>827</v>
      </c>
    </row>
    <row r="27" spans="1:37" x14ac:dyDescent="0.2">
      <c r="A27">
        <v>36</v>
      </c>
      <c r="B27" t="s">
        <v>608</v>
      </c>
      <c r="C27" t="s">
        <v>737</v>
      </c>
      <c r="D27" t="s">
        <v>733</v>
      </c>
      <c r="E27" s="2">
        <v>354</v>
      </c>
      <c r="F27">
        <v>0.10299999999999999</v>
      </c>
      <c r="H27">
        <v>0.103366578597353</v>
      </c>
      <c r="J27" s="1">
        <v>5.3376051268362402E-2</v>
      </c>
      <c r="K27" s="1"/>
      <c r="L27" s="1"/>
      <c r="M27" s="1"/>
      <c r="N27" s="1"/>
      <c r="O27" t="s">
        <v>603</v>
      </c>
      <c r="P27" t="s">
        <v>734</v>
      </c>
      <c r="Q27" t="s">
        <v>728</v>
      </c>
      <c r="R27">
        <v>1</v>
      </c>
      <c r="S27" t="s">
        <v>729</v>
      </c>
      <c r="T27" t="s">
        <v>727</v>
      </c>
      <c r="V27" t="s">
        <v>731</v>
      </c>
      <c r="W27" t="s">
        <v>732</v>
      </c>
      <c r="X27" t="s">
        <v>751</v>
      </c>
      <c r="Y27" t="s">
        <v>662</v>
      </c>
      <c r="Z27" t="s">
        <v>733</v>
      </c>
      <c r="AA27" t="s">
        <v>733</v>
      </c>
      <c r="AB27" t="s">
        <v>733</v>
      </c>
      <c r="AC27" t="s">
        <v>733</v>
      </c>
      <c r="AD27">
        <v>0.10299999999999999</v>
      </c>
      <c r="AE27" t="s">
        <v>733</v>
      </c>
      <c r="AF27" t="s">
        <v>735</v>
      </c>
      <c r="AK27" t="s">
        <v>827</v>
      </c>
    </row>
    <row r="28" spans="1:37" ht="15.75" x14ac:dyDescent="0.25">
      <c r="A28">
        <v>37</v>
      </c>
      <c r="B28" t="s">
        <v>609</v>
      </c>
      <c r="C28" t="s">
        <v>737</v>
      </c>
      <c r="D28" t="s">
        <v>724</v>
      </c>
      <c r="E28" s="2">
        <v>354</v>
      </c>
      <c r="F28" s="3">
        <v>0.108</v>
      </c>
      <c r="G28" s="3">
        <v>0.09</v>
      </c>
      <c r="H28">
        <v>0.10842286736361</v>
      </c>
      <c r="I28">
        <f>0.5*LN((1+G28)/(1-G28))</f>
        <v>9.024418785614681E-2</v>
      </c>
      <c r="J28" s="1">
        <v>5.3376051268362402E-2</v>
      </c>
      <c r="K28">
        <f>1/SQRT(E28-3)</f>
        <v>5.3376051268362382E-2</v>
      </c>
      <c r="L28">
        <f>I28/K28</f>
        <v>1.6907243175861775</v>
      </c>
      <c r="M28">
        <f>E28-2</f>
        <v>352</v>
      </c>
      <c r="N28">
        <f>_xlfn.T.DIST.2T(L28,M28)</f>
        <v>9.1774680190060617E-2</v>
      </c>
      <c r="O28" t="s">
        <v>603</v>
      </c>
      <c r="P28" t="s">
        <v>730</v>
      </c>
      <c r="Q28" t="s">
        <v>727</v>
      </c>
      <c r="R28">
        <v>1</v>
      </c>
      <c r="S28" t="s">
        <v>729</v>
      </c>
      <c r="T28" t="s">
        <v>727</v>
      </c>
      <c r="U28" t="s">
        <v>727</v>
      </c>
      <c r="V28" t="s">
        <v>731</v>
      </c>
      <c r="W28" t="s">
        <v>732</v>
      </c>
      <c r="X28" t="s">
        <v>730</v>
      </c>
      <c r="Y28" t="s">
        <v>730</v>
      </c>
      <c r="Z28" t="s">
        <v>733</v>
      </c>
      <c r="AA28" t="s">
        <v>733</v>
      </c>
      <c r="AB28" t="s">
        <v>733</v>
      </c>
      <c r="AC28" t="s">
        <v>733</v>
      </c>
      <c r="AD28">
        <v>0.108</v>
      </c>
      <c r="AE28" t="s">
        <v>733</v>
      </c>
      <c r="AF28" t="s">
        <v>735</v>
      </c>
      <c r="AG28">
        <v>1</v>
      </c>
      <c r="AJ28" t="s">
        <v>764</v>
      </c>
      <c r="AK28" t="s">
        <v>827</v>
      </c>
    </row>
    <row r="29" spans="1:37" ht="15.75" x14ac:dyDescent="0.25">
      <c r="A29">
        <v>40</v>
      </c>
      <c r="B29" t="s">
        <v>612</v>
      </c>
      <c r="C29" t="s">
        <v>737</v>
      </c>
      <c r="D29" t="s">
        <v>724</v>
      </c>
      <c r="E29" s="2">
        <v>161</v>
      </c>
      <c r="F29" s="3">
        <v>0.1724</v>
      </c>
      <c r="G29" s="3">
        <v>0.12</v>
      </c>
      <c r="H29">
        <v>0.17413913148267501</v>
      </c>
      <c r="I29">
        <f>0.5*LN((1+G29)/(1-G29))</f>
        <v>0.12058102840844412</v>
      </c>
      <c r="J29">
        <v>7.9555728417572996E-2</v>
      </c>
      <c r="K29">
        <f>1/SQRT(E29-3)</f>
        <v>7.9555728417572996E-2</v>
      </c>
      <c r="L29">
        <f>I29/K29</f>
        <v>1.5156800246430662</v>
      </c>
      <c r="M29">
        <f>E29-2</f>
        <v>159</v>
      </c>
      <c r="N29">
        <f>_xlfn.T.DIST.2T(L29,M29)</f>
        <v>0.13158580148955865</v>
      </c>
      <c r="O29" t="s">
        <v>603</v>
      </c>
      <c r="P29" t="s">
        <v>730</v>
      </c>
      <c r="Q29" t="s">
        <v>727</v>
      </c>
      <c r="R29">
        <v>1</v>
      </c>
      <c r="S29" t="s">
        <v>729</v>
      </c>
      <c r="T29" t="s">
        <v>727</v>
      </c>
      <c r="U29" t="s">
        <v>727</v>
      </c>
      <c r="V29" t="s">
        <v>604</v>
      </c>
      <c r="W29" t="s">
        <v>732</v>
      </c>
      <c r="X29" t="s">
        <v>730</v>
      </c>
      <c r="Y29" t="s">
        <v>730</v>
      </c>
      <c r="Z29" t="s">
        <v>733</v>
      </c>
      <c r="AA29" t="s">
        <v>733</v>
      </c>
      <c r="AB29" t="s">
        <v>733</v>
      </c>
      <c r="AC29" t="s">
        <v>733</v>
      </c>
      <c r="AD29">
        <v>0.1724</v>
      </c>
      <c r="AE29" t="s">
        <v>733</v>
      </c>
      <c r="AF29" t="s">
        <v>735</v>
      </c>
      <c r="AG29">
        <v>1</v>
      </c>
      <c r="AJ29" t="s">
        <v>763</v>
      </c>
      <c r="AK29" t="s">
        <v>827</v>
      </c>
    </row>
    <row r="30" spans="1:37" x14ac:dyDescent="0.2">
      <c r="A30">
        <v>46</v>
      </c>
      <c r="B30" t="s">
        <v>619</v>
      </c>
      <c r="C30" t="s">
        <v>737</v>
      </c>
      <c r="D30" t="s">
        <v>733</v>
      </c>
      <c r="E30" s="2">
        <v>365</v>
      </c>
      <c r="F30">
        <v>0.39800000000000002</v>
      </c>
      <c r="H30">
        <v>0.421270238742467</v>
      </c>
      <c r="J30" s="1">
        <v>5.2558833122763701E-2</v>
      </c>
      <c r="K30" s="1"/>
      <c r="L30" s="1"/>
      <c r="M30" s="1"/>
      <c r="N30" s="1"/>
      <c r="O30" t="s">
        <v>603</v>
      </c>
      <c r="P30" t="s">
        <v>620</v>
      </c>
      <c r="Q30" t="s">
        <v>727</v>
      </c>
      <c r="R30">
        <v>3</v>
      </c>
      <c r="S30" t="s">
        <v>729</v>
      </c>
      <c r="T30" t="s">
        <v>727</v>
      </c>
      <c r="V30" t="s">
        <v>604</v>
      </c>
      <c r="W30" t="s">
        <v>732</v>
      </c>
      <c r="X30" t="s">
        <v>621</v>
      </c>
      <c r="Y30" t="s">
        <v>621</v>
      </c>
      <c r="Z30" t="s">
        <v>733</v>
      </c>
      <c r="AA30" t="s">
        <v>733</v>
      </c>
      <c r="AB30" t="s">
        <v>733</v>
      </c>
      <c r="AC30" t="s">
        <v>733</v>
      </c>
      <c r="AD30">
        <v>0.39800000000000002</v>
      </c>
      <c r="AE30" t="s">
        <v>733</v>
      </c>
      <c r="AF30" t="s">
        <v>735</v>
      </c>
      <c r="AK30" t="s">
        <v>827</v>
      </c>
    </row>
    <row r="31" spans="1:37" x14ac:dyDescent="0.2">
      <c r="A31">
        <v>55</v>
      </c>
      <c r="B31" t="s">
        <v>634</v>
      </c>
      <c r="C31" t="s">
        <v>743</v>
      </c>
      <c r="D31" t="s">
        <v>733</v>
      </c>
      <c r="E31" s="2">
        <v>354</v>
      </c>
      <c r="F31">
        <v>0.23200000000000001</v>
      </c>
      <c r="H31">
        <v>0.23630220547289599</v>
      </c>
      <c r="J31" s="1">
        <v>5.3376051268362402E-2</v>
      </c>
      <c r="K31" s="1"/>
      <c r="L31" s="1"/>
      <c r="M31" s="1"/>
      <c r="N31" s="1"/>
      <c r="O31" t="s">
        <v>603</v>
      </c>
      <c r="P31" t="s">
        <v>620</v>
      </c>
      <c r="Q31" t="s">
        <v>727</v>
      </c>
      <c r="R31">
        <v>3</v>
      </c>
      <c r="S31" t="s">
        <v>729</v>
      </c>
      <c r="T31" t="s">
        <v>727</v>
      </c>
      <c r="V31" t="s">
        <v>604</v>
      </c>
      <c r="W31" t="s">
        <v>732</v>
      </c>
      <c r="X31" t="s">
        <v>621</v>
      </c>
      <c r="Y31" t="s">
        <v>621</v>
      </c>
      <c r="Z31" t="s">
        <v>733</v>
      </c>
      <c r="AA31" t="s">
        <v>733</v>
      </c>
      <c r="AB31" t="s">
        <v>733</v>
      </c>
      <c r="AC31" t="s">
        <v>733</v>
      </c>
      <c r="AD31">
        <v>0.23599999999999999</v>
      </c>
      <c r="AE31" t="s">
        <v>733</v>
      </c>
      <c r="AF31" t="s">
        <v>735</v>
      </c>
      <c r="AK31" t="s">
        <v>827</v>
      </c>
    </row>
    <row r="32" spans="1:37" x14ac:dyDescent="0.2">
      <c r="A32">
        <v>61</v>
      </c>
      <c r="B32" t="s">
        <v>641</v>
      </c>
      <c r="C32" t="s">
        <v>639</v>
      </c>
      <c r="D32" t="s">
        <v>733</v>
      </c>
      <c r="E32" s="2">
        <v>357</v>
      </c>
      <c r="F32">
        <v>-0.30099999999999999</v>
      </c>
      <c r="H32">
        <v>-0.31061886813934703</v>
      </c>
      <c r="J32" s="1">
        <v>5.31494003452734E-2</v>
      </c>
      <c r="K32" s="1"/>
      <c r="L32" s="1"/>
      <c r="M32" s="1"/>
      <c r="N32" s="1"/>
      <c r="O32" t="s">
        <v>603</v>
      </c>
      <c r="P32" t="s">
        <v>620</v>
      </c>
      <c r="Q32" t="s">
        <v>727</v>
      </c>
      <c r="R32">
        <v>3</v>
      </c>
      <c r="S32" t="s">
        <v>729</v>
      </c>
      <c r="T32" t="s">
        <v>727</v>
      </c>
      <c r="V32" t="s">
        <v>604</v>
      </c>
      <c r="W32" t="s">
        <v>732</v>
      </c>
      <c r="X32" t="s">
        <v>621</v>
      </c>
      <c r="Y32" t="s">
        <v>621</v>
      </c>
      <c r="Z32" t="s">
        <v>733</v>
      </c>
      <c r="AA32" t="s">
        <v>733</v>
      </c>
      <c r="AB32" t="s">
        <v>733</v>
      </c>
      <c r="AC32" t="s">
        <v>733</v>
      </c>
      <c r="AD32">
        <v>-0.30099999999999999</v>
      </c>
      <c r="AE32" t="s">
        <v>733</v>
      </c>
      <c r="AF32" t="s">
        <v>735</v>
      </c>
      <c r="AK32" t="s">
        <v>827</v>
      </c>
    </row>
    <row r="33" spans="1:37" x14ac:dyDescent="0.2">
      <c r="A33">
        <v>48</v>
      </c>
      <c r="B33" t="s">
        <v>623</v>
      </c>
      <c r="C33" t="s">
        <v>737</v>
      </c>
      <c r="D33" t="s">
        <v>733</v>
      </c>
      <c r="E33" s="2">
        <v>365</v>
      </c>
      <c r="F33">
        <v>0.216</v>
      </c>
      <c r="H33">
        <v>0.21945652108785199</v>
      </c>
      <c r="J33" s="1">
        <v>5.2558833122763701E-2</v>
      </c>
      <c r="K33" s="1"/>
      <c r="L33" s="1"/>
      <c r="M33" s="1"/>
      <c r="N33" s="1"/>
      <c r="O33" t="s">
        <v>603</v>
      </c>
      <c r="P33" t="s">
        <v>624</v>
      </c>
      <c r="Q33" t="s">
        <v>728</v>
      </c>
      <c r="R33">
        <v>3</v>
      </c>
      <c r="S33" t="s">
        <v>729</v>
      </c>
      <c r="T33" t="s">
        <v>727</v>
      </c>
      <c r="V33" t="s">
        <v>604</v>
      </c>
      <c r="W33" t="s">
        <v>732</v>
      </c>
      <c r="X33" t="s">
        <v>625</v>
      </c>
      <c r="Y33" t="s">
        <v>625</v>
      </c>
      <c r="Z33" t="s">
        <v>733</v>
      </c>
      <c r="AA33" t="s">
        <v>733</v>
      </c>
      <c r="AB33" t="s">
        <v>733</v>
      </c>
      <c r="AC33" t="s">
        <v>733</v>
      </c>
      <c r="AD33">
        <v>0.216</v>
      </c>
      <c r="AE33" t="s">
        <v>733</v>
      </c>
      <c r="AF33" t="s">
        <v>735</v>
      </c>
      <c r="AK33" t="s">
        <v>827</v>
      </c>
    </row>
    <row r="34" spans="1:37" x14ac:dyDescent="0.2">
      <c r="A34">
        <v>57</v>
      </c>
      <c r="B34" t="s">
        <v>636</v>
      </c>
      <c r="C34" t="s">
        <v>743</v>
      </c>
      <c r="D34" t="s">
        <v>733</v>
      </c>
      <c r="E34" s="2">
        <v>354</v>
      </c>
      <c r="F34">
        <v>0.18099999999999999</v>
      </c>
      <c r="H34">
        <v>0.18301636617214601</v>
      </c>
      <c r="J34" s="1">
        <v>5.3376051268362402E-2</v>
      </c>
      <c r="K34" s="1"/>
      <c r="L34" s="1"/>
      <c r="M34" s="1"/>
      <c r="N34" s="1"/>
      <c r="O34" t="s">
        <v>603</v>
      </c>
      <c r="P34" t="s">
        <v>624</v>
      </c>
      <c r="Q34" t="s">
        <v>728</v>
      </c>
      <c r="R34">
        <v>3</v>
      </c>
      <c r="S34" t="s">
        <v>729</v>
      </c>
      <c r="T34" t="s">
        <v>727</v>
      </c>
      <c r="V34" t="s">
        <v>604</v>
      </c>
      <c r="W34" t="s">
        <v>732</v>
      </c>
      <c r="X34" t="s">
        <v>625</v>
      </c>
      <c r="Y34" t="s">
        <v>625</v>
      </c>
      <c r="Z34" t="s">
        <v>733</v>
      </c>
      <c r="AA34" t="s">
        <v>733</v>
      </c>
      <c r="AB34" t="s">
        <v>733</v>
      </c>
      <c r="AC34" t="s">
        <v>733</v>
      </c>
      <c r="AD34">
        <v>0.18099999999999999</v>
      </c>
      <c r="AE34" t="s">
        <v>733</v>
      </c>
      <c r="AF34" t="s">
        <v>735</v>
      </c>
      <c r="AK34" t="s">
        <v>827</v>
      </c>
    </row>
    <row r="35" spans="1:37" x14ac:dyDescent="0.2">
      <c r="A35">
        <v>63</v>
      </c>
      <c r="B35" t="s">
        <v>643</v>
      </c>
      <c r="C35" t="s">
        <v>639</v>
      </c>
      <c r="D35" t="s">
        <v>733</v>
      </c>
      <c r="E35" s="2">
        <v>357</v>
      </c>
      <c r="F35">
        <v>-7.8E-2</v>
      </c>
      <c r="H35" s="1">
        <v>-7.8158763956174299E-2</v>
      </c>
      <c r="I35" s="1"/>
      <c r="J35" s="1">
        <v>5.31494003452734E-2</v>
      </c>
      <c r="K35" s="1"/>
      <c r="L35" s="1"/>
      <c r="M35" s="1"/>
      <c r="N35" s="1"/>
      <c r="O35" t="s">
        <v>603</v>
      </c>
      <c r="P35" t="s">
        <v>624</v>
      </c>
      <c r="Q35" t="s">
        <v>728</v>
      </c>
      <c r="R35">
        <v>3</v>
      </c>
      <c r="S35" t="s">
        <v>729</v>
      </c>
      <c r="T35" t="s">
        <v>727</v>
      </c>
      <c r="V35" t="s">
        <v>604</v>
      </c>
      <c r="W35" t="s">
        <v>732</v>
      </c>
      <c r="X35" t="s">
        <v>625</v>
      </c>
      <c r="Y35" t="s">
        <v>625</v>
      </c>
      <c r="Z35" t="s">
        <v>733</v>
      </c>
      <c r="AA35" t="s">
        <v>733</v>
      </c>
      <c r="AB35" t="s">
        <v>733</v>
      </c>
      <c r="AC35" t="s">
        <v>733</v>
      </c>
      <c r="AD35">
        <v>-7.8E-2</v>
      </c>
      <c r="AE35" t="s">
        <v>733</v>
      </c>
      <c r="AF35" t="s">
        <v>735</v>
      </c>
      <c r="AK35" t="s">
        <v>827</v>
      </c>
    </row>
    <row r="36" spans="1:37" x14ac:dyDescent="0.2">
      <c r="A36">
        <v>49</v>
      </c>
      <c r="B36" t="s">
        <v>626</v>
      </c>
      <c r="C36" t="s">
        <v>737</v>
      </c>
      <c r="D36" t="s">
        <v>733</v>
      </c>
      <c r="E36" s="2">
        <v>364</v>
      </c>
      <c r="F36">
        <v>0.16200000000000001</v>
      </c>
      <c r="H36">
        <v>0.16343991846488701</v>
      </c>
      <c r="J36" s="1">
        <v>5.2631578947368397E-2</v>
      </c>
      <c r="K36" s="1"/>
      <c r="L36" s="1"/>
      <c r="M36" s="1"/>
      <c r="N36" s="1"/>
      <c r="O36" t="s">
        <v>603</v>
      </c>
      <c r="P36" t="s">
        <v>627</v>
      </c>
      <c r="Q36" t="s">
        <v>728</v>
      </c>
      <c r="R36">
        <v>3</v>
      </c>
      <c r="S36" t="s">
        <v>729</v>
      </c>
      <c r="T36" t="s">
        <v>727</v>
      </c>
      <c r="V36" t="s">
        <v>604</v>
      </c>
      <c r="W36" t="s">
        <v>732</v>
      </c>
      <c r="X36" t="s">
        <v>628</v>
      </c>
      <c r="Y36" t="s">
        <v>628</v>
      </c>
      <c r="Z36" t="s">
        <v>733</v>
      </c>
      <c r="AA36" t="s">
        <v>733</v>
      </c>
      <c r="AB36" t="s">
        <v>733</v>
      </c>
      <c r="AC36" t="s">
        <v>733</v>
      </c>
      <c r="AD36">
        <v>0.16200000000000001</v>
      </c>
      <c r="AE36" t="s">
        <v>733</v>
      </c>
      <c r="AF36" t="s">
        <v>735</v>
      </c>
      <c r="AK36" t="s">
        <v>827</v>
      </c>
    </row>
    <row r="37" spans="1:37" x14ac:dyDescent="0.2">
      <c r="A37">
        <v>58</v>
      </c>
      <c r="B37" t="s">
        <v>637</v>
      </c>
      <c r="C37" t="s">
        <v>743</v>
      </c>
      <c r="D37" t="s">
        <v>733</v>
      </c>
      <c r="E37" s="2">
        <v>353</v>
      </c>
      <c r="F37">
        <v>0.182</v>
      </c>
      <c r="H37">
        <v>0.184050430681648</v>
      </c>
      <c r="J37" s="1">
        <v>5.3452248382484899E-2</v>
      </c>
      <c r="K37" s="1"/>
      <c r="L37" s="1"/>
      <c r="M37" s="1"/>
      <c r="N37" s="1"/>
      <c r="O37" t="s">
        <v>603</v>
      </c>
      <c r="P37" t="s">
        <v>627</v>
      </c>
      <c r="Q37" t="s">
        <v>728</v>
      </c>
      <c r="R37">
        <v>3</v>
      </c>
      <c r="S37" t="s">
        <v>729</v>
      </c>
      <c r="T37" t="s">
        <v>727</v>
      </c>
      <c r="V37" t="s">
        <v>604</v>
      </c>
      <c r="W37" t="s">
        <v>732</v>
      </c>
      <c r="X37" t="s">
        <v>628</v>
      </c>
      <c r="Y37" t="s">
        <v>628</v>
      </c>
      <c r="Z37" t="s">
        <v>733</v>
      </c>
      <c r="AA37" t="s">
        <v>733</v>
      </c>
      <c r="AB37" t="s">
        <v>733</v>
      </c>
      <c r="AC37" t="s">
        <v>733</v>
      </c>
      <c r="AD37">
        <v>0.182</v>
      </c>
      <c r="AE37" t="s">
        <v>733</v>
      </c>
      <c r="AF37" t="s">
        <v>735</v>
      </c>
      <c r="AK37" t="s">
        <v>827</v>
      </c>
    </row>
    <row r="38" spans="1:37" x14ac:dyDescent="0.2">
      <c r="A38">
        <v>64</v>
      </c>
      <c r="B38" t="s">
        <v>644</v>
      </c>
      <c r="C38" t="s">
        <v>639</v>
      </c>
      <c r="D38" t="s">
        <v>733</v>
      </c>
      <c r="E38" s="2">
        <v>356</v>
      </c>
      <c r="F38">
        <v>-7.4999999999999997E-2</v>
      </c>
      <c r="H38">
        <v>-7.5141101524669004E-2</v>
      </c>
      <c r="J38" s="1">
        <v>5.32246295412349E-2</v>
      </c>
      <c r="K38" s="1"/>
      <c r="L38" s="1"/>
      <c r="M38" s="1"/>
      <c r="N38" s="1"/>
      <c r="O38" t="s">
        <v>603</v>
      </c>
      <c r="P38" t="s">
        <v>627</v>
      </c>
      <c r="Q38" t="s">
        <v>728</v>
      </c>
      <c r="R38">
        <v>3</v>
      </c>
      <c r="S38" t="s">
        <v>729</v>
      </c>
      <c r="T38" t="s">
        <v>727</v>
      </c>
      <c r="V38" t="s">
        <v>604</v>
      </c>
      <c r="W38" t="s">
        <v>732</v>
      </c>
      <c r="X38" t="s">
        <v>628</v>
      </c>
      <c r="Y38" t="s">
        <v>628</v>
      </c>
      <c r="Z38" t="s">
        <v>733</v>
      </c>
      <c r="AA38" t="s">
        <v>733</v>
      </c>
      <c r="AB38" t="s">
        <v>733</v>
      </c>
      <c r="AC38" t="s">
        <v>733</v>
      </c>
      <c r="AD38">
        <v>-7.4999999999999997E-2</v>
      </c>
      <c r="AE38" t="s">
        <v>733</v>
      </c>
      <c r="AF38" t="s">
        <v>735</v>
      </c>
      <c r="AK38" t="s">
        <v>827</v>
      </c>
    </row>
    <row r="39" spans="1:37" x14ac:dyDescent="0.2">
      <c r="A39">
        <v>32</v>
      </c>
      <c r="B39" t="s">
        <v>697</v>
      </c>
      <c r="C39" t="s">
        <v>723</v>
      </c>
      <c r="D39" t="s">
        <v>733</v>
      </c>
      <c r="E39" s="2">
        <v>189</v>
      </c>
      <c r="F39">
        <v>0.2334</v>
      </c>
      <c r="H39">
        <v>0.237782354805469</v>
      </c>
      <c r="J39" s="1">
        <v>7.3323557510676707E-2</v>
      </c>
      <c r="K39" s="1"/>
      <c r="L39" s="1"/>
      <c r="M39" s="1"/>
      <c r="N39" s="1"/>
      <c r="O39" t="s">
        <v>603</v>
      </c>
      <c r="P39" t="s">
        <v>734</v>
      </c>
      <c r="Q39" t="s">
        <v>727</v>
      </c>
      <c r="R39">
        <v>2</v>
      </c>
      <c r="S39" t="s">
        <v>729</v>
      </c>
      <c r="T39" t="s">
        <v>727</v>
      </c>
      <c r="V39" t="s">
        <v>604</v>
      </c>
      <c r="W39" t="s">
        <v>732</v>
      </c>
      <c r="X39" t="s">
        <v>751</v>
      </c>
      <c r="Y39" t="s">
        <v>751</v>
      </c>
      <c r="Z39" t="s">
        <v>733</v>
      </c>
      <c r="AA39" t="s">
        <v>733</v>
      </c>
      <c r="AB39" t="s">
        <v>733</v>
      </c>
      <c r="AC39" t="s">
        <v>733</v>
      </c>
      <c r="AD39">
        <v>0.2334</v>
      </c>
      <c r="AE39" t="s">
        <v>733</v>
      </c>
      <c r="AF39" t="s">
        <v>735</v>
      </c>
      <c r="AK39" t="s">
        <v>827</v>
      </c>
    </row>
    <row r="40" spans="1:37" x14ac:dyDescent="0.2">
      <c r="A40">
        <v>33</v>
      </c>
      <c r="B40" t="s">
        <v>605</v>
      </c>
      <c r="C40" t="s">
        <v>723</v>
      </c>
      <c r="D40" t="s">
        <v>733</v>
      </c>
      <c r="E40" s="2">
        <v>109</v>
      </c>
      <c r="F40">
        <v>0.2114</v>
      </c>
      <c r="H40">
        <v>0.21463638655166001</v>
      </c>
      <c r="J40" s="1">
        <v>9.71285862357264E-2</v>
      </c>
      <c r="K40" s="1"/>
      <c r="L40" s="1"/>
      <c r="M40" s="1"/>
      <c r="N40" s="1"/>
      <c r="O40" t="s">
        <v>603</v>
      </c>
      <c r="P40" t="s">
        <v>734</v>
      </c>
      <c r="Q40" t="s">
        <v>727</v>
      </c>
      <c r="R40">
        <v>2</v>
      </c>
      <c r="S40" t="s">
        <v>679</v>
      </c>
      <c r="T40" t="s">
        <v>727</v>
      </c>
      <c r="V40" t="s">
        <v>604</v>
      </c>
      <c r="W40" t="s">
        <v>732</v>
      </c>
      <c r="X40" t="s">
        <v>751</v>
      </c>
      <c r="Y40" t="s">
        <v>662</v>
      </c>
      <c r="Z40" t="s">
        <v>733</v>
      </c>
      <c r="AA40" t="s">
        <v>733</v>
      </c>
      <c r="AB40" t="s">
        <v>733</v>
      </c>
      <c r="AC40" t="s">
        <v>733</v>
      </c>
      <c r="AD40">
        <v>0.2114</v>
      </c>
      <c r="AE40" t="s">
        <v>733</v>
      </c>
      <c r="AF40" t="s">
        <v>735</v>
      </c>
      <c r="AK40" t="s">
        <v>827</v>
      </c>
    </row>
    <row r="41" spans="1:37" x14ac:dyDescent="0.2">
      <c r="A41">
        <v>34</v>
      </c>
      <c r="B41" t="s">
        <v>606</v>
      </c>
      <c r="C41" t="s">
        <v>723</v>
      </c>
      <c r="D41" t="s">
        <v>733</v>
      </c>
      <c r="E41" s="2">
        <v>76</v>
      </c>
      <c r="F41">
        <v>0.1817</v>
      </c>
      <c r="H41">
        <v>0.18374017055581701</v>
      </c>
      <c r="J41">
        <v>0.117041147196131</v>
      </c>
      <c r="O41" t="s">
        <v>603</v>
      </c>
      <c r="P41" t="s">
        <v>734</v>
      </c>
      <c r="Q41" t="s">
        <v>727</v>
      </c>
      <c r="R41">
        <v>2</v>
      </c>
      <c r="S41" t="s">
        <v>681</v>
      </c>
      <c r="T41" t="s">
        <v>727</v>
      </c>
      <c r="V41" t="s">
        <v>604</v>
      </c>
      <c r="W41" t="s">
        <v>732</v>
      </c>
      <c r="X41" t="s">
        <v>751</v>
      </c>
      <c r="Y41" t="s">
        <v>662</v>
      </c>
      <c r="Z41" t="s">
        <v>733</v>
      </c>
      <c r="AA41" t="s">
        <v>733</v>
      </c>
      <c r="AB41" t="s">
        <v>733</v>
      </c>
      <c r="AC41" t="s">
        <v>733</v>
      </c>
      <c r="AD41">
        <v>0.1817</v>
      </c>
      <c r="AE41" t="s">
        <v>733</v>
      </c>
      <c r="AF41" t="s">
        <v>735</v>
      </c>
      <c r="AK41" t="s">
        <v>827</v>
      </c>
    </row>
    <row r="42" spans="1:37" x14ac:dyDescent="0.2">
      <c r="A42">
        <v>41</v>
      </c>
      <c r="B42" t="s">
        <v>613</v>
      </c>
      <c r="C42" t="s">
        <v>737</v>
      </c>
      <c r="D42" t="s">
        <v>733</v>
      </c>
      <c r="E42" s="2">
        <v>189</v>
      </c>
      <c r="F42">
        <v>0.45700000000000002</v>
      </c>
      <c r="H42">
        <v>0.49351274313063498</v>
      </c>
      <c r="J42" s="1">
        <v>7.3323557510676707E-2</v>
      </c>
      <c r="K42" s="1"/>
      <c r="L42" s="1"/>
      <c r="M42" s="1"/>
      <c r="N42" s="1"/>
      <c r="O42" t="s">
        <v>603</v>
      </c>
      <c r="P42" t="s">
        <v>734</v>
      </c>
      <c r="Q42" t="s">
        <v>727</v>
      </c>
      <c r="R42">
        <v>2</v>
      </c>
      <c r="S42" t="s">
        <v>729</v>
      </c>
      <c r="T42" t="s">
        <v>727</v>
      </c>
      <c r="V42" t="s">
        <v>604</v>
      </c>
      <c r="W42" t="s">
        <v>732</v>
      </c>
      <c r="X42" t="s">
        <v>751</v>
      </c>
      <c r="Y42" t="s">
        <v>751</v>
      </c>
      <c r="Z42" t="s">
        <v>733</v>
      </c>
      <c r="AA42" t="s">
        <v>733</v>
      </c>
      <c r="AB42" t="s">
        <v>733</v>
      </c>
      <c r="AC42" t="s">
        <v>733</v>
      </c>
      <c r="AD42">
        <v>0.45700000000000002</v>
      </c>
      <c r="AE42" t="s">
        <v>733</v>
      </c>
      <c r="AF42" t="s">
        <v>735</v>
      </c>
      <c r="AK42" t="s">
        <v>827</v>
      </c>
    </row>
    <row r="43" spans="1:37" x14ac:dyDescent="0.2">
      <c r="A43">
        <v>47</v>
      </c>
      <c r="B43" t="s">
        <v>622</v>
      </c>
      <c r="C43" t="s">
        <v>737</v>
      </c>
      <c r="D43" t="s">
        <v>733</v>
      </c>
      <c r="E43" s="2">
        <v>185</v>
      </c>
      <c r="F43">
        <v>0.27100000000000002</v>
      </c>
      <c r="H43">
        <v>0.27794276959039799</v>
      </c>
      <c r="J43" s="1">
        <v>7.4124931666110103E-2</v>
      </c>
      <c r="K43" s="1"/>
      <c r="L43" s="1"/>
      <c r="M43" s="1"/>
      <c r="N43" s="1"/>
      <c r="O43" t="s">
        <v>603</v>
      </c>
      <c r="P43" t="s">
        <v>734</v>
      </c>
      <c r="Q43" t="s">
        <v>727</v>
      </c>
      <c r="R43">
        <v>3</v>
      </c>
      <c r="S43" t="s">
        <v>681</v>
      </c>
      <c r="T43" t="s">
        <v>727</v>
      </c>
      <c r="V43" t="s">
        <v>604</v>
      </c>
      <c r="W43" t="s">
        <v>732</v>
      </c>
      <c r="X43" t="s">
        <v>751</v>
      </c>
      <c r="Y43" t="s">
        <v>662</v>
      </c>
      <c r="Z43" t="s">
        <v>733</v>
      </c>
      <c r="AA43" t="s">
        <v>733</v>
      </c>
      <c r="AB43" t="s">
        <v>733</v>
      </c>
      <c r="AC43" t="s">
        <v>733</v>
      </c>
      <c r="AD43">
        <v>0.27100000000000002</v>
      </c>
      <c r="AE43" t="s">
        <v>617</v>
      </c>
      <c r="AF43" t="s">
        <v>735</v>
      </c>
      <c r="AK43" t="s">
        <v>827</v>
      </c>
    </row>
    <row r="44" spans="1:37" x14ac:dyDescent="0.2">
      <c r="A44">
        <v>45</v>
      </c>
      <c r="B44" t="s">
        <v>618</v>
      </c>
      <c r="C44" t="s">
        <v>737</v>
      </c>
      <c r="D44" t="s">
        <v>733</v>
      </c>
      <c r="E44" s="2">
        <v>167</v>
      </c>
      <c r="F44">
        <v>0.28999999999999998</v>
      </c>
      <c r="H44">
        <v>0.29856626366017802</v>
      </c>
      <c r="J44">
        <v>7.8086880944302994E-2</v>
      </c>
      <c r="O44" t="s">
        <v>603</v>
      </c>
      <c r="P44" t="s">
        <v>734</v>
      </c>
      <c r="Q44" t="s">
        <v>727</v>
      </c>
      <c r="R44">
        <v>3</v>
      </c>
      <c r="S44" t="s">
        <v>679</v>
      </c>
      <c r="T44" t="s">
        <v>727</v>
      </c>
      <c r="V44" t="s">
        <v>604</v>
      </c>
      <c r="W44" t="s">
        <v>732</v>
      </c>
      <c r="X44" t="s">
        <v>751</v>
      </c>
      <c r="Y44" t="s">
        <v>662</v>
      </c>
      <c r="Z44" t="s">
        <v>733</v>
      </c>
      <c r="AA44" t="s">
        <v>733</v>
      </c>
      <c r="AB44" t="s">
        <v>733</v>
      </c>
      <c r="AC44" t="s">
        <v>733</v>
      </c>
      <c r="AD44">
        <v>0.28999999999999998</v>
      </c>
      <c r="AE44" t="s">
        <v>617</v>
      </c>
      <c r="AF44" t="s">
        <v>735</v>
      </c>
      <c r="AK44" t="s">
        <v>827</v>
      </c>
    </row>
    <row r="45" spans="1:37" x14ac:dyDescent="0.2">
      <c r="A45">
        <v>38</v>
      </c>
      <c r="B45" t="s">
        <v>610</v>
      </c>
      <c r="C45" t="s">
        <v>737</v>
      </c>
      <c r="D45" t="s">
        <v>733</v>
      </c>
      <c r="E45" s="2">
        <v>161</v>
      </c>
      <c r="F45">
        <v>0.2145</v>
      </c>
      <c r="H45">
        <v>0.21788364537327601</v>
      </c>
      <c r="J45">
        <v>7.9555728417572996E-2</v>
      </c>
      <c r="O45" t="s">
        <v>603</v>
      </c>
      <c r="P45" t="s">
        <v>734</v>
      </c>
      <c r="Q45" t="s">
        <v>727</v>
      </c>
      <c r="R45">
        <v>1</v>
      </c>
      <c r="S45" t="s">
        <v>729</v>
      </c>
      <c r="T45" t="s">
        <v>727</v>
      </c>
      <c r="V45" t="s">
        <v>604</v>
      </c>
      <c r="W45" t="s">
        <v>732</v>
      </c>
      <c r="X45" t="s">
        <v>751</v>
      </c>
      <c r="Y45" t="s">
        <v>751</v>
      </c>
      <c r="Z45" t="s">
        <v>733</v>
      </c>
      <c r="AA45" t="s">
        <v>733</v>
      </c>
      <c r="AB45" t="s">
        <v>733</v>
      </c>
      <c r="AC45" t="s">
        <v>733</v>
      </c>
      <c r="AD45">
        <v>0.2145</v>
      </c>
      <c r="AE45" t="s">
        <v>733</v>
      </c>
      <c r="AF45" t="s">
        <v>735</v>
      </c>
      <c r="AK45" t="s">
        <v>827</v>
      </c>
    </row>
    <row r="46" spans="1:37" x14ac:dyDescent="0.2">
      <c r="A46">
        <v>39</v>
      </c>
      <c r="B46" t="s">
        <v>611</v>
      </c>
      <c r="C46" t="s">
        <v>737</v>
      </c>
      <c r="D46" t="s">
        <v>733</v>
      </c>
      <c r="E46" s="2">
        <v>161</v>
      </c>
      <c r="F46">
        <v>0.22700000000000001</v>
      </c>
      <c r="H46">
        <v>0.23102419806174501</v>
      </c>
      <c r="J46">
        <v>7.9555728417572996E-2</v>
      </c>
      <c r="O46" t="s">
        <v>603</v>
      </c>
      <c r="P46" t="s">
        <v>734</v>
      </c>
      <c r="Q46" t="s">
        <v>728</v>
      </c>
      <c r="R46">
        <v>1</v>
      </c>
      <c r="S46" t="s">
        <v>729</v>
      </c>
      <c r="T46" t="s">
        <v>727</v>
      </c>
      <c r="V46" t="s">
        <v>604</v>
      </c>
      <c r="W46" t="s">
        <v>732</v>
      </c>
      <c r="X46" t="s">
        <v>751</v>
      </c>
      <c r="Y46" t="s">
        <v>662</v>
      </c>
      <c r="Z46" t="s">
        <v>733</v>
      </c>
      <c r="AA46" t="s">
        <v>733</v>
      </c>
      <c r="AB46" t="s">
        <v>733</v>
      </c>
      <c r="AC46" t="s">
        <v>733</v>
      </c>
      <c r="AD46">
        <v>0.22700000000000001</v>
      </c>
      <c r="AE46" t="s">
        <v>733</v>
      </c>
      <c r="AF46" t="s">
        <v>735</v>
      </c>
      <c r="AK46" t="s">
        <v>827</v>
      </c>
    </row>
    <row r="47" spans="1:37" x14ac:dyDescent="0.2">
      <c r="A47">
        <v>42</v>
      </c>
      <c r="B47" t="s">
        <v>614</v>
      </c>
      <c r="C47" t="s">
        <v>737</v>
      </c>
      <c r="D47" t="s">
        <v>733</v>
      </c>
      <c r="E47" s="2">
        <v>109</v>
      </c>
      <c r="F47">
        <v>0.23899999999999999</v>
      </c>
      <c r="H47">
        <v>0.24371326188372799</v>
      </c>
      <c r="J47" s="1">
        <v>9.71285862357264E-2</v>
      </c>
      <c r="K47" s="1"/>
      <c r="L47" s="1"/>
      <c r="M47" s="1"/>
      <c r="N47" s="1"/>
      <c r="O47" t="s">
        <v>603</v>
      </c>
      <c r="P47" t="s">
        <v>734</v>
      </c>
      <c r="Q47" t="s">
        <v>727</v>
      </c>
      <c r="R47">
        <v>2</v>
      </c>
      <c r="S47" t="s">
        <v>679</v>
      </c>
      <c r="T47" t="s">
        <v>727</v>
      </c>
      <c r="V47" t="s">
        <v>604</v>
      </c>
      <c r="W47" t="s">
        <v>732</v>
      </c>
      <c r="X47" t="s">
        <v>751</v>
      </c>
      <c r="Y47" t="s">
        <v>662</v>
      </c>
      <c r="Z47" t="s">
        <v>733</v>
      </c>
      <c r="AA47" t="s">
        <v>733</v>
      </c>
      <c r="AB47" t="s">
        <v>733</v>
      </c>
      <c r="AC47" t="s">
        <v>733</v>
      </c>
      <c r="AD47">
        <v>0.23899999999999999</v>
      </c>
      <c r="AE47" t="s">
        <v>733</v>
      </c>
      <c r="AF47" t="s">
        <v>735</v>
      </c>
      <c r="AK47" t="s">
        <v>827</v>
      </c>
    </row>
    <row r="48" spans="1:37" x14ac:dyDescent="0.2">
      <c r="A48">
        <v>50</v>
      </c>
      <c r="B48" t="s">
        <v>629</v>
      </c>
      <c r="C48" t="s">
        <v>743</v>
      </c>
      <c r="D48" t="s">
        <v>733</v>
      </c>
      <c r="E48" s="2">
        <v>188</v>
      </c>
      <c r="F48">
        <v>0.33500000000000002</v>
      </c>
      <c r="H48">
        <v>0.34844976508924802</v>
      </c>
      <c r="J48" s="1">
        <v>7.35214622093808E-2</v>
      </c>
      <c r="K48" s="1"/>
      <c r="L48" s="1"/>
      <c r="M48" s="1"/>
      <c r="N48" s="1"/>
      <c r="O48" t="s">
        <v>603</v>
      </c>
      <c r="P48" t="s">
        <v>734</v>
      </c>
      <c r="Q48" t="s">
        <v>727</v>
      </c>
      <c r="R48">
        <v>2</v>
      </c>
      <c r="S48" t="s">
        <v>729</v>
      </c>
      <c r="T48" t="s">
        <v>727</v>
      </c>
      <c r="V48" t="s">
        <v>604</v>
      </c>
      <c r="W48" t="s">
        <v>732</v>
      </c>
      <c r="X48" t="s">
        <v>751</v>
      </c>
      <c r="Y48" t="s">
        <v>751</v>
      </c>
      <c r="Z48" t="s">
        <v>733</v>
      </c>
      <c r="AA48" t="s">
        <v>733</v>
      </c>
      <c r="AB48" t="s">
        <v>733</v>
      </c>
      <c r="AC48" t="s">
        <v>733</v>
      </c>
      <c r="AD48">
        <v>0.33500000000000002</v>
      </c>
      <c r="AE48" t="s">
        <v>733</v>
      </c>
      <c r="AF48" t="s">
        <v>735</v>
      </c>
      <c r="AK48" t="s">
        <v>827</v>
      </c>
    </row>
    <row r="49" spans="1:37" x14ac:dyDescent="0.2">
      <c r="A49">
        <v>51</v>
      </c>
      <c r="B49" t="s">
        <v>630</v>
      </c>
      <c r="C49" t="s">
        <v>743</v>
      </c>
      <c r="D49" t="s">
        <v>733</v>
      </c>
      <c r="E49" s="2">
        <v>109</v>
      </c>
      <c r="F49">
        <v>0.25600000000000001</v>
      </c>
      <c r="H49">
        <v>0.26182315609752599</v>
      </c>
      <c r="J49" s="1">
        <v>9.71285862357264E-2</v>
      </c>
      <c r="K49" s="1"/>
      <c r="L49" s="1"/>
      <c r="M49" s="1"/>
      <c r="N49" s="1"/>
      <c r="O49" t="s">
        <v>603</v>
      </c>
      <c r="P49" t="s">
        <v>734</v>
      </c>
      <c r="Q49" t="s">
        <v>727</v>
      </c>
      <c r="R49">
        <v>2</v>
      </c>
      <c r="S49" t="s">
        <v>679</v>
      </c>
      <c r="T49" t="s">
        <v>727</v>
      </c>
      <c r="V49" t="s">
        <v>604</v>
      </c>
      <c r="W49" t="s">
        <v>732</v>
      </c>
      <c r="X49" t="s">
        <v>751</v>
      </c>
      <c r="Y49" t="s">
        <v>662</v>
      </c>
      <c r="Z49" t="s">
        <v>733</v>
      </c>
      <c r="AA49" t="s">
        <v>733</v>
      </c>
      <c r="AB49" t="s">
        <v>733</v>
      </c>
      <c r="AC49" t="s">
        <v>733</v>
      </c>
      <c r="AD49">
        <v>0.25600000000000001</v>
      </c>
      <c r="AE49" t="s">
        <v>733</v>
      </c>
      <c r="AF49" t="s">
        <v>735</v>
      </c>
      <c r="AK49" t="s">
        <v>827</v>
      </c>
    </row>
    <row r="50" spans="1:37" x14ac:dyDescent="0.2">
      <c r="A50">
        <v>52</v>
      </c>
      <c r="B50" t="s">
        <v>631</v>
      </c>
      <c r="C50" t="s">
        <v>743</v>
      </c>
      <c r="D50" t="s">
        <v>733</v>
      </c>
      <c r="E50" s="2">
        <v>76</v>
      </c>
      <c r="F50">
        <v>0.13800000000000001</v>
      </c>
      <c r="H50">
        <v>0.138886172011292</v>
      </c>
      <c r="J50">
        <v>0.117041147196131</v>
      </c>
      <c r="O50" t="s">
        <v>603</v>
      </c>
      <c r="P50" t="s">
        <v>734</v>
      </c>
      <c r="Q50" t="s">
        <v>727</v>
      </c>
      <c r="R50">
        <v>2</v>
      </c>
      <c r="S50" t="s">
        <v>681</v>
      </c>
      <c r="T50" t="s">
        <v>727</v>
      </c>
      <c r="V50" t="s">
        <v>604</v>
      </c>
      <c r="W50" t="s">
        <v>732</v>
      </c>
      <c r="X50" t="s">
        <v>751</v>
      </c>
      <c r="Y50" t="s">
        <v>662</v>
      </c>
      <c r="Z50" t="s">
        <v>733</v>
      </c>
      <c r="AA50" t="s">
        <v>733</v>
      </c>
      <c r="AB50" t="s">
        <v>733</v>
      </c>
      <c r="AC50" t="s">
        <v>733</v>
      </c>
      <c r="AD50">
        <v>0.13800000000000001</v>
      </c>
      <c r="AE50" t="s">
        <v>733</v>
      </c>
      <c r="AF50" t="s">
        <v>735</v>
      </c>
      <c r="AK50" t="s">
        <v>827</v>
      </c>
    </row>
    <row r="51" spans="1:37" x14ac:dyDescent="0.2">
      <c r="A51">
        <v>53</v>
      </c>
      <c r="B51" t="s">
        <v>632</v>
      </c>
      <c r="C51" t="s">
        <v>743</v>
      </c>
      <c r="D51" t="s">
        <v>733</v>
      </c>
      <c r="E51" s="2">
        <v>351</v>
      </c>
      <c r="F51">
        <v>0.183</v>
      </c>
      <c r="H51">
        <v>0.185084884559192</v>
      </c>
      <c r="J51" s="1">
        <v>5.3605626741889699E-2</v>
      </c>
      <c r="K51" s="1"/>
      <c r="L51" s="1"/>
      <c r="M51" s="1"/>
      <c r="N51" s="1"/>
      <c r="O51" t="s">
        <v>603</v>
      </c>
      <c r="P51" t="s">
        <v>734</v>
      </c>
      <c r="Q51" t="s">
        <v>727</v>
      </c>
      <c r="R51">
        <v>3</v>
      </c>
      <c r="S51" t="s">
        <v>729</v>
      </c>
      <c r="T51" t="s">
        <v>727</v>
      </c>
      <c r="V51" t="s">
        <v>604</v>
      </c>
      <c r="W51" t="s">
        <v>732</v>
      </c>
      <c r="X51" t="s">
        <v>751</v>
      </c>
      <c r="Y51" t="s">
        <v>751</v>
      </c>
      <c r="Z51" t="s">
        <v>733</v>
      </c>
      <c r="AA51" t="s">
        <v>733</v>
      </c>
      <c r="AB51" t="s">
        <v>733</v>
      </c>
      <c r="AC51" t="s">
        <v>733</v>
      </c>
      <c r="AD51">
        <v>0.183</v>
      </c>
      <c r="AE51" t="s">
        <v>617</v>
      </c>
      <c r="AF51" t="s">
        <v>735</v>
      </c>
      <c r="AK51" t="s">
        <v>827</v>
      </c>
    </row>
    <row r="52" spans="1:37" x14ac:dyDescent="0.2">
      <c r="A52">
        <v>54</v>
      </c>
      <c r="B52" t="s">
        <v>633</v>
      </c>
      <c r="C52" t="s">
        <v>743</v>
      </c>
      <c r="D52" t="s">
        <v>733</v>
      </c>
      <c r="E52" s="2">
        <v>166</v>
      </c>
      <c r="F52">
        <v>0.124</v>
      </c>
      <c r="H52">
        <v>0.124641469758623</v>
      </c>
      <c r="J52" s="1">
        <v>7.8326044998795696E-2</v>
      </c>
      <c r="K52" s="1"/>
      <c r="L52" s="1"/>
      <c r="M52" s="1"/>
      <c r="N52" s="1"/>
      <c r="O52" t="s">
        <v>603</v>
      </c>
      <c r="P52" t="s">
        <v>734</v>
      </c>
      <c r="Q52" t="s">
        <v>727</v>
      </c>
      <c r="R52">
        <v>3</v>
      </c>
      <c r="S52" t="s">
        <v>679</v>
      </c>
      <c r="T52" t="s">
        <v>727</v>
      </c>
      <c r="V52" t="s">
        <v>604</v>
      </c>
      <c r="W52" t="s">
        <v>732</v>
      </c>
      <c r="X52" t="s">
        <v>751</v>
      </c>
      <c r="Y52" t="s">
        <v>662</v>
      </c>
      <c r="Z52" t="s">
        <v>733</v>
      </c>
      <c r="AA52" t="s">
        <v>733</v>
      </c>
      <c r="AB52" t="s">
        <v>733</v>
      </c>
      <c r="AC52" t="s">
        <v>733</v>
      </c>
      <c r="AD52">
        <v>0.124</v>
      </c>
      <c r="AE52" t="s">
        <v>617</v>
      </c>
      <c r="AF52" t="s">
        <v>735</v>
      </c>
      <c r="AK52" t="s">
        <v>827</v>
      </c>
    </row>
    <row r="53" spans="1:37" x14ac:dyDescent="0.2">
      <c r="A53">
        <v>56</v>
      </c>
      <c r="B53" t="s">
        <v>635</v>
      </c>
      <c r="C53" t="s">
        <v>743</v>
      </c>
      <c r="D53" t="s">
        <v>733</v>
      </c>
      <c r="E53" s="2">
        <v>180</v>
      </c>
      <c r="F53">
        <v>0.17499999999999999</v>
      </c>
      <c r="H53">
        <v>0.17682002012178899</v>
      </c>
      <c r="J53" s="1">
        <v>7.5164602800282906E-2</v>
      </c>
      <c r="K53" s="1"/>
      <c r="L53" s="1"/>
      <c r="M53" s="1"/>
      <c r="N53" s="1"/>
      <c r="O53" t="s">
        <v>603</v>
      </c>
      <c r="P53" t="s">
        <v>734</v>
      </c>
      <c r="Q53" t="s">
        <v>727</v>
      </c>
      <c r="R53">
        <v>3</v>
      </c>
      <c r="S53" t="s">
        <v>681</v>
      </c>
      <c r="T53" t="s">
        <v>727</v>
      </c>
      <c r="V53" t="s">
        <v>604</v>
      </c>
      <c r="W53" t="s">
        <v>732</v>
      </c>
      <c r="X53" t="s">
        <v>751</v>
      </c>
      <c r="Y53" t="s">
        <v>662</v>
      </c>
      <c r="Z53" t="s">
        <v>733</v>
      </c>
      <c r="AA53" t="s">
        <v>733</v>
      </c>
      <c r="AB53" t="s">
        <v>733</v>
      </c>
      <c r="AC53" t="s">
        <v>733</v>
      </c>
      <c r="AD53">
        <v>0.17499999999999999</v>
      </c>
      <c r="AE53" t="s">
        <v>617</v>
      </c>
      <c r="AF53" t="s">
        <v>735</v>
      </c>
      <c r="AK53" t="s">
        <v>827</v>
      </c>
    </row>
    <row r="54" spans="1:37" x14ac:dyDescent="0.2">
      <c r="A54">
        <v>59</v>
      </c>
      <c r="B54" t="s">
        <v>638</v>
      </c>
      <c r="C54" t="s">
        <v>639</v>
      </c>
      <c r="D54" t="s">
        <v>733</v>
      </c>
      <c r="E54" s="2">
        <v>352</v>
      </c>
      <c r="F54">
        <v>-0.316</v>
      </c>
      <c r="H54">
        <v>-0.32719709713135597</v>
      </c>
      <c r="J54" s="1">
        <v>5.3528772757218901E-2</v>
      </c>
      <c r="K54" s="1"/>
      <c r="L54" s="1"/>
      <c r="M54" s="1"/>
      <c r="N54" s="1"/>
      <c r="O54" t="s">
        <v>603</v>
      </c>
      <c r="P54" t="s">
        <v>734</v>
      </c>
      <c r="Q54" t="s">
        <v>727</v>
      </c>
      <c r="R54">
        <v>3</v>
      </c>
      <c r="S54" t="s">
        <v>729</v>
      </c>
      <c r="T54" t="s">
        <v>727</v>
      </c>
      <c r="V54" t="s">
        <v>604</v>
      </c>
      <c r="W54" t="s">
        <v>732</v>
      </c>
      <c r="X54" t="s">
        <v>751</v>
      </c>
      <c r="Y54" t="s">
        <v>751</v>
      </c>
      <c r="Z54" t="s">
        <v>733</v>
      </c>
      <c r="AA54" t="s">
        <v>733</v>
      </c>
      <c r="AB54" t="s">
        <v>733</v>
      </c>
      <c r="AC54" t="s">
        <v>733</v>
      </c>
      <c r="AD54">
        <v>-0.316</v>
      </c>
      <c r="AE54" t="s">
        <v>617</v>
      </c>
      <c r="AF54" t="s">
        <v>735</v>
      </c>
      <c r="AK54" t="s">
        <v>827</v>
      </c>
    </row>
    <row r="55" spans="1:37" x14ac:dyDescent="0.2">
      <c r="A55">
        <v>60</v>
      </c>
      <c r="B55" t="s">
        <v>640</v>
      </c>
      <c r="C55" t="s">
        <v>639</v>
      </c>
      <c r="D55" t="s">
        <v>733</v>
      </c>
      <c r="E55" s="2">
        <v>165</v>
      </c>
      <c r="F55">
        <v>-0.246</v>
      </c>
      <c r="H55">
        <v>-0.251150665669721</v>
      </c>
      <c r="J55" s="1">
        <v>7.8567420131838595E-2</v>
      </c>
      <c r="K55" s="1"/>
      <c r="L55" s="1"/>
      <c r="M55" s="1"/>
      <c r="N55" s="1"/>
      <c r="O55" t="s">
        <v>603</v>
      </c>
      <c r="P55" t="s">
        <v>734</v>
      </c>
      <c r="Q55" t="s">
        <v>727</v>
      </c>
      <c r="R55">
        <v>3</v>
      </c>
      <c r="S55" t="s">
        <v>679</v>
      </c>
      <c r="T55" t="s">
        <v>727</v>
      </c>
      <c r="V55" t="s">
        <v>604</v>
      </c>
      <c r="W55" t="s">
        <v>732</v>
      </c>
      <c r="X55" t="s">
        <v>751</v>
      </c>
      <c r="Y55" t="s">
        <v>662</v>
      </c>
      <c r="Z55" t="s">
        <v>733</v>
      </c>
      <c r="AA55" t="s">
        <v>733</v>
      </c>
      <c r="AB55" t="s">
        <v>733</v>
      </c>
      <c r="AC55" t="s">
        <v>733</v>
      </c>
      <c r="AD55">
        <v>-0.246</v>
      </c>
      <c r="AE55" t="s">
        <v>617</v>
      </c>
      <c r="AF55" t="s">
        <v>735</v>
      </c>
      <c r="AK55" t="s">
        <v>827</v>
      </c>
    </row>
    <row r="56" spans="1:37" x14ac:dyDescent="0.2">
      <c r="A56">
        <v>62</v>
      </c>
      <c r="B56" t="s">
        <v>642</v>
      </c>
      <c r="C56" t="s">
        <v>639</v>
      </c>
      <c r="D56" t="s">
        <v>733</v>
      </c>
      <c r="E56" s="2">
        <v>182</v>
      </c>
      <c r="F56">
        <v>-0.20499999999999999</v>
      </c>
      <c r="H56">
        <v>-0.20794636563521199</v>
      </c>
      <c r="J56" s="1">
        <v>7.4743509275193604E-2</v>
      </c>
      <c r="K56" s="1"/>
      <c r="L56" s="1"/>
      <c r="M56" s="1"/>
      <c r="N56" s="1"/>
      <c r="O56" t="s">
        <v>603</v>
      </c>
      <c r="P56" t="s">
        <v>734</v>
      </c>
      <c r="Q56" t="s">
        <v>727</v>
      </c>
      <c r="R56">
        <v>3</v>
      </c>
      <c r="S56" t="s">
        <v>681</v>
      </c>
      <c r="T56" t="s">
        <v>727</v>
      </c>
      <c r="V56" t="s">
        <v>604</v>
      </c>
      <c r="W56" t="s">
        <v>732</v>
      </c>
      <c r="X56" t="s">
        <v>751</v>
      </c>
      <c r="Y56" t="s">
        <v>662</v>
      </c>
      <c r="Z56" t="s">
        <v>733</v>
      </c>
      <c r="AA56" t="s">
        <v>733</v>
      </c>
      <c r="AB56" t="s">
        <v>733</v>
      </c>
      <c r="AC56" t="s">
        <v>733</v>
      </c>
      <c r="AD56">
        <v>-0.20499999999999999</v>
      </c>
      <c r="AE56" t="s">
        <v>617</v>
      </c>
      <c r="AF56" t="s">
        <v>735</v>
      </c>
      <c r="AK56" t="s">
        <v>827</v>
      </c>
    </row>
    <row r="57" spans="1:37" x14ac:dyDescent="0.2">
      <c r="A57">
        <v>43</v>
      </c>
      <c r="B57" t="s">
        <v>615</v>
      </c>
      <c r="C57" t="s">
        <v>737</v>
      </c>
      <c r="D57" t="s">
        <v>733</v>
      </c>
      <c r="E57" s="2">
        <v>76</v>
      </c>
      <c r="F57">
        <v>0.33500000000000002</v>
      </c>
      <c r="H57">
        <v>0.34844976508924802</v>
      </c>
      <c r="J57">
        <v>0.117041147196131</v>
      </c>
      <c r="O57" t="s">
        <v>603</v>
      </c>
      <c r="P57" t="s">
        <v>734</v>
      </c>
      <c r="Q57" t="s">
        <v>727</v>
      </c>
      <c r="R57">
        <v>2</v>
      </c>
      <c r="S57" t="s">
        <v>681</v>
      </c>
      <c r="T57" t="s">
        <v>727</v>
      </c>
      <c r="V57" t="s">
        <v>604</v>
      </c>
      <c r="W57" t="s">
        <v>732</v>
      </c>
      <c r="X57" t="s">
        <v>751</v>
      </c>
      <c r="Y57" t="s">
        <v>662</v>
      </c>
      <c r="Z57" t="s">
        <v>733</v>
      </c>
      <c r="AA57" t="s">
        <v>733</v>
      </c>
      <c r="AB57" t="s">
        <v>733</v>
      </c>
      <c r="AC57" t="s">
        <v>733</v>
      </c>
      <c r="AD57">
        <v>0.33500000000000002</v>
      </c>
      <c r="AE57" t="s">
        <v>733</v>
      </c>
      <c r="AF57" t="s">
        <v>735</v>
      </c>
      <c r="AK57" t="s">
        <v>827</v>
      </c>
    </row>
    <row r="58" spans="1:37" x14ac:dyDescent="0.2">
      <c r="A58">
        <v>24</v>
      </c>
      <c r="B58" t="s">
        <v>685</v>
      </c>
      <c r="C58" t="s">
        <v>723</v>
      </c>
      <c r="D58" t="s">
        <v>746</v>
      </c>
      <c r="E58" s="2">
        <v>87</v>
      </c>
      <c r="F58">
        <v>0.30270000000000002</v>
      </c>
      <c r="H58">
        <v>0.31248928923827701</v>
      </c>
      <c r="J58">
        <v>0.109108945117996</v>
      </c>
      <c r="O58" t="s">
        <v>753</v>
      </c>
      <c r="P58" t="s">
        <v>730</v>
      </c>
      <c r="Q58" t="s">
        <v>727</v>
      </c>
      <c r="R58">
        <v>1</v>
      </c>
      <c r="S58" t="s">
        <v>729</v>
      </c>
      <c r="T58" t="s">
        <v>727</v>
      </c>
      <c r="V58" t="s">
        <v>731</v>
      </c>
      <c r="W58" t="s">
        <v>732</v>
      </c>
      <c r="X58" t="s">
        <v>730</v>
      </c>
      <c r="Y58" t="s">
        <v>730</v>
      </c>
      <c r="Z58" t="s">
        <v>733</v>
      </c>
      <c r="AA58" t="s">
        <v>733</v>
      </c>
      <c r="AB58" t="s">
        <v>733</v>
      </c>
      <c r="AC58" t="s">
        <v>733</v>
      </c>
      <c r="AD58">
        <v>0.30270000000000002</v>
      </c>
      <c r="AE58" t="s">
        <v>733</v>
      </c>
      <c r="AF58" t="s">
        <v>686</v>
      </c>
      <c r="AK58" t="s">
        <v>826</v>
      </c>
    </row>
    <row r="59" spans="1:37" x14ac:dyDescent="0.2">
      <c r="A59">
        <v>25</v>
      </c>
      <c r="B59" t="s">
        <v>687</v>
      </c>
      <c r="C59" t="s">
        <v>741</v>
      </c>
      <c r="D59" t="s">
        <v>746</v>
      </c>
      <c r="E59" s="2">
        <v>34</v>
      </c>
      <c r="F59">
        <v>0.63060000000000005</v>
      </c>
      <c r="H59">
        <v>0.74241162823183604</v>
      </c>
      <c r="J59">
        <v>0.17960530202677499</v>
      </c>
      <c r="O59" t="s">
        <v>753</v>
      </c>
      <c r="P59" t="s">
        <v>730</v>
      </c>
      <c r="Q59" t="s">
        <v>727</v>
      </c>
      <c r="R59">
        <v>1</v>
      </c>
      <c r="S59" t="s">
        <v>679</v>
      </c>
      <c r="T59" t="s">
        <v>727</v>
      </c>
      <c r="V59" t="s">
        <v>731</v>
      </c>
      <c r="W59" t="s">
        <v>732</v>
      </c>
      <c r="X59" t="s">
        <v>730</v>
      </c>
      <c r="Y59" t="s">
        <v>730</v>
      </c>
      <c r="Z59">
        <v>0.69299999999999995</v>
      </c>
      <c r="AA59">
        <v>0.55300000000000005</v>
      </c>
      <c r="AB59" t="s">
        <v>733</v>
      </c>
      <c r="AC59" t="s">
        <v>733</v>
      </c>
      <c r="AD59">
        <v>0.63060000000000005</v>
      </c>
      <c r="AE59" t="s">
        <v>688</v>
      </c>
      <c r="AF59" t="s">
        <v>686</v>
      </c>
      <c r="AK59" t="s">
        <v>826</v>
      </c>
    </row>
    <row r="60" spans="1:37" x14ac:dyDescent="0.2">
      <c r="A60">
        <v>26</v>
      </c>
      <c r="B60" t="s">
        <v>689</v>
      </c>
      <c r="C60" t="s">
        <v>741</v>
      </c>
      <c r="D60" t="s">
        <v>746</v>
      </c>
      <c r="E60" s="2">
        <v>53</v>
      </c>
      <c r="F60">
        <v>9.5600000000000004E-2</v>
      </c>
      <c r="H60" s="1">
        <v>9.5892848492554097E-2</v>
      </c>
      <c r="I60" s="1"/>
      <c r="J60">
        <v>0.14142135623731</v>
      </c>
      <c r="O60" t="s">
        <v>753</v>
      </c>
      <c r="P60" t="s">
        <v>730</v>
      </c>
      <c r="Q60" t="s">
        <v>727</v>
      </c>
      <c r="R60">
        <v>1</v>
      </c>
      <c r="S60" t="s">
        <v>681</v>
      </c>
      <c r="T60" t="s">
        <v>727</v>
      </c>
      <c r="V60" t="s">
        <v>731</v>
      </c>
      <c r="W60" t="s">
        <v>732</v>
      </c>
      <c r="X60" t="s">
        <v>730</v>
      </c>
      <c r="Y60" t="s">
        <v>730</v>
      </c>
      <c r="Z60">
        <v>-4.3099999999999999E-2</v>
      </c>
      <c r="AA60">
        <v>0.22900000000000001</v>
      </c>
      <c r="AB60" t="s">
        <v>733</v>
      </c>
      <c r="AC60" t="s">
        <v>733</v>
      </c>
      <c r="AD60">
        <v>9.5600000000000004E-2</v>
      </c>
      <c r="AE60" t="s">
        <v>688</v>
      </c>
      <c r="AF60" t="s">
        <v>686</v>
      </c>
      <c r="AK60" t="s">
        <v>826</v>
      </c>
    </row>
    <row r="61" spans="1:37" x14ac:dyDescent="0.2">
      <c r="A61">
        <v>27</v>
      </c>
      <c r="B61" t="s">
        <v>690</v>
      </c>
      <c r="C61" t="s">
        <v>723</v>
      </c>
      <c r="D61" t="s">
        <v>746</v>
      </c>
      <c r="E61" s="2">
        <v>148</v>
      </c>
      <c r="F61">
        <v>0.17799999999999999</v>
      </c>
      <c r="H61">
        <v>0.17991648457767601</v>
      </c>
      <c r="J61">
        <v>8.3045479853740001E-2</v>
      </c>
      <c r="O61" t="s">
        <v>691</v>
      </c>
      <c r="P61" t="s">
        <v>730</v>
      </c>
      <c r="Q61" t="s">
        <v>727</v>
      </c>
      <c r="R61">
        <v>1</v>
      </c>
      <c r="S61" t="s">
        <v>729</v>
      </c>
      <c r="T61" t="s">
        <v>727</v>
      </c>
      <c r="V61" t="s">
        <v>731</v>
      </c>
      <c r="W61" t="s">
        <v>732</v>
      </c>
      <c r="X61" t="s">
        <v>730</v>
      </c>
      <c r="Y61" t="s">
        <v>730</v>
      </c>
      <c r="Z61" t="s">
        <v>733</v>
      </c>
      <c r="AA61" t="s">
        <v>733</v>
      </c>
      <c r="AB61" t="s">
        <v>733</v>
      </c>
      <c r="AC61" t="s">
        <v>733</v>
      </c>
      <c r="AD61">
        <v>0.17799999999999999</v>
      </c>
      <c r="AE61" t="s">
        <v>733</v>
      </c>
      <c r="AF61" t="s">
        <v>686</v>
      </c>
      <c r="AK61" t="s">
        <v>826</v>
      </c>
    </row>
    <row r="62" spans="1:37" ht="15.75" x14ac:dyDescent="0.25">
      <c r="A62">
        <v>28</v>
      </c>
      <c r="B62" t="s">
        <v>692</v>
      </c>
      <c r="C62" s="4" t="s">
        <v>737</v>
      </c>
      <c r="D62" t="s">
        <v>746</v>
      </c>
      <c r="E62" s="2">
        <v>148</v>
      </c>
      <c r="F62" s="4">
        <v>0.16800000000000001</v>
      </c>
      <c r="G62" s="4">
        <v>0.16400000000000001</v>
      </c>
      <c r="H62">
        <v>0.16960786128348199</v>
      </c>
      <c r="I62">
        <f>0.5*LN((1+G62)/(1-G62))</f>
        <v>0.16549450760334078</v>
      </c>
      <c r="J62">
        <v>8.3045479853740001E-2</v>
      </c>
      <c r="K62">
        <f>1/SQRT(E62-3)</f>
        <v>8.3045479853739973E-2</v>
      </c>
      <c r="L62">
        <f>I62/K62</f>
        <v>1.9928177655762886</v>
      </c>
      <c r="M62">
        <f>E62-2</f>
        <v>146</v>
      </c>
      <c r="N62">
        <f>_xlfn.T.DIST.2T(L62,M62)</f>
        <v>4.8145343607897795E-2</v>
      </c>
      <c r="O62" t="s">
        <v>691</v>
      </c>
      <c r="P62" t="s">
        <v>730</v>
      </c>
      <c r="Q62" t="s">
        <v>727</v>
      </c>
      <c r="R62">
        <v>1</v>
      </c>
      <c r="S62" t="s">
        <v>729</v>
      </c>
      <c r="T62" t="s">
        <v>727</v>
      </c>
      <c r="U62" t="s">
        <v>727</v>
      </c>
      <c r="V62" t="s">
        <v>731</v>
      </c>
      <c r="W62" t="s">
        <v>732</v>
      </c>
      <c r="X62" t="s">
        <v>730</v>
      </c>
      <c r="Y62" t="s">
        <v>730</v>
      </c>
      <c r="Z62" t="s">
        <v>733</v>
      </c>
      <c r="AA62" t="s">
        <v>733</v>
      </c>
      <c r="AB62" t="s">
        <v>733</v>
      </c>
      <c r="AC62" t="s">
        <v>733</v>
      </c>
      <c r="AD62">
        <v>0.16800000000000001</v>
      </c>
      <c r="AE62" t="s">
        <v>785</v>
      </c>
      <c r="AF62" t="s">
        <v>686</v>
      </c>
      <c r="AH62" t="s">
        <v>783</v>
      </c>
      <c r="AI62">
        <v>4.4999999999999998E-2</v>
      </c>
      <c r="AK62" t="s">
        <v>826</v>
      </c>
    </row>
    <row r="63" spans="1:37" x14ac:dyDescent="0.2">
      <c r="A63">
        <v>29</v>
      </c>
      <c r="B63" t="s">
        <v>693</v>
      </c>
      <c r="C63" t="s">
        <v>743</v>
      </c>
      <c r="D63" t="s">
        <v>746</v>
      </c>
      <c r="E63" s="2">
        <v>138</v>
      </c>
      <c r="F63">
        <v>3.0000000000000001E-3</v>
      </c>
      <c r="H63" s="1">
        <v>3.0000090000486001E-3</v>
      </c>
      <c r="I63" s="1"/>
      <c r="J63">
        <v>8.6066296582387E-2</v>
      </c>
      <c r="O63" t="s">
        <v>691</v>
      </c>
      <c r="P63" t="s">
        <v>730</v>
      </c>
      <c r="Q63" t="s">
        <v>727</v>
      </c>
      <c r="R63">
        <v>1</v>
      </c>
      <c r="S63" t="s">
        <v>729</v>
      </c>
      <c r="T63" t="s">
        <v>727</v>
      </c>
      <c r="V63" t="s">
        <v>731</v>
      </c>
      <c r="W63" t="s">
        <v>732</v>
      </c>
      <c r="X63" t="s">
        <v>730</v>
      </c>
      <c r="Y63" t="s">
        <v>730</v>
      </c>
      <c r="Z63" t="s">
        <v>733</v>
      </c>
      <c r="AA63" t="s">
        <v>733</v>
      </c>
      <c r="AB63" t="s">
        <v>733</v>
      </c>
      <c r="AC63" t="s">
        <v>733</v>
      </c>
      <c r="AD63">
        <v>3.0000000000000001E-3</v>
      </c>
      <c r="AE63" t="s">
        <v>733</v>
      </c>
      <c r="AF63" t="s">
        <v>686</v>
      </c>
      <c r="AK63" t="s">
        <v>826</v>
      </c>
    </row>
    <row r="64" spans="1:37" x14ac:dyDescent="0.2">
      <c r="A64">
        <v>30</v>
      </c>
      <c r="B64" t="s">
        <v>694</v>
      </c>
      <c r="C64" t="s">
        <v>741</v>
      </c>
      <c r="D64" t="s">
        <v>746</v>
      </c>
      <c r="E64" s="2">
        <v>148</v>
      </c>
      <c r="F64">
        <v>0.05</v>
      </c>
      <c r="H64" s="1">
        <v>5.00417292784913E-2</v>
      </c>
      <c r="I64" s="1"/>
      <c r="J64">
        <v>8.3045479853740001E-2</v>
      </c>
      <c r="O64" t="s">
        <v>691</v>
      </c>
      <c r="P64" t="s">
        <v>726</v>
      </c>
      <c r="Q64" t="s">
        <v>727</v>
      </c>
      <c r="R64">
        <v>1</v>
      </c>
      <c r="S64" t="s">
        <v>729</v>
      </c>
      <c r="T64" t="s">
        <v>728</v>
      </c>
      <c r="V64" t="s">
        <v>731</v>
      </c>
      <c r="W64" t="s">
        <v>732</v>
      </c>
      <c r="X64" t="s">
        <v>730</v>
      </c>
      <c r="Y64" t="s">
        <v>730</v>
      </c>
      <c r="Z64" t="s">
        <v>733</v>
      </c>
      <c r="AA64" t="s">
        <v>733</v>
      </c>
      <c r="AB64" t="s">
        <v>733</v>
      </c>
      <c r="AC64" t="s">
        <v>733</v>
      </c>
      <c r="AD64">
        <v>0.05</v>
      </c>
      <c r="AE64" t="s">
        <v>733</v>
      </c>
      <c r="AF64" t="s">
        <v>686</v>
      </c>
      <c r="AK64" t="s">
        <v>826</v>
      </c>
    </row>
    <row r="65" spans="1:37" x14ac:dyDescent="0.2">
      <c r="A65">
        <v>1</v>
      </c>
      <c r="B65" t="s">
        <v>722</v>
      </c>
      <c r="C65" t="s">
        <v>723</v>
      </c>
      <c r="D65" t="s">
        <v>724</v>
      </c>
      <c r="E65" s="2">
        <v>60</v>
      </c>
      <c r="F65">
        <v>1.2E-2</v>
      </c>
      <c r="H65" s="1">
        <v>1.20005760497715E-2</v>
      </c>
      <c r="I65" s="1"/>
      <c r="J65">
        <v>0.132453235706504</v>
      </c>
      <c r="O65" t="s">
        <v>725</v>
      </c>
      <c r="P65" t="s">
        <v>726</v>
      </c>
      <c r="Q65" t="s">
        <v>727</v>
      </c>
      <c r="R65">
        <v>1</v>
      </c>
      <c r="S65" t="s">
        <v>729</v>
      </c>
      <c r="T65" t="s">
        <v>728</v>
      </c>
      <c r="V65" t="s">
        <v>731</v>
      </c>
      <c r="W65" t="s">
        <v>732</v>
      </c>
      <c r="X65" t="s">
        <v>730</v>
      </c>
      <c r="Y65" t="s">
        <v>730</v>
      </c>
      <c r="Z65" t="s">
        <v>733</v>
      </c>
      <c r="AA65" t="s">
        <v>733</v>
      </c>
      <c r="AB65" t="s">
        <v>733</v>
      </c>
      <c r="AC65" t="s">
        <v>733</v>
      </c>
      <c r="AD65">
        <v>1.2E-2</v>
      </c>
      <c r="AE65" t="s">
        <v>733</v>
      </c>
      <c r="AF65" t="s">
        <v>735</v>
      </c>
      <c r="AK65" t="s">
        <v>828</v>
      </c>
    </row>
    <row r="66" spans="1:37" x14ac:dyDescent="0.2">
      <c r="A66">
        <v>2</v>
      </c>
      <c r="B66" t="s">
        <v>736</v>
      </c>
      <c r="C66" t="s">
        <v>737</v>
      </c>
      <c r="D66" t="s">
        <v>724</v>
      </c>
      <c r="E66" s="2">
        <v>60</v>
      </c>
      <c r="F66">
        <v>8.3999999999999995E-3</v>
      </c>
      <c r="H66" s="1">
        <v>8.4001975763646399E-3</v>
      </c>
      <c r="I66" s="1"/>
      <c r="J66">
        <v>0.132453235706504</v>
      </c>
      <c r="O66" t="s">
        <v>738</v>
      </c>
      <c r="P66" t="s">
        <v>726</v>
      </c>
      <c r="Q66" t="s">
        <v>727</v>
      </c>
      <c r="R66">
        <v>1</v>
      </c>
      <c r="S66" t="s">
        <v>729</v>
      </c>
      <c r="T66" t="s">
        <v>728</v>
      </c>
      <c r="V66" t="s">
        <v>731</v>
      </c>
      <c r="W66" t="s">
        <v>732</v>
      </c>
      <c r="X66" t="s">
        <v>730</v>
      </c>
      <c r="Y66" t="s">
        <v>730</v>
      </c>
      <c r="Z66">
        <v>-0.1162</v>
      </c>
      <c r="AA66">
        <v>-2.5000000000000001E-2</v>
      </c>
      <c r="AB66">
        <v>4.0500000000000001E-2</v>
      </c>
      <c r="AC66">
        <v>0.27</v>
      </c>
      <c r="AD66">
        <v>8.3999999999999995E-3</v>
      </c>
      <c r="AE66" t="s">
        <v>739</v>
      </c>
      <c r="AF66" t="s">
        <v>735</v>
      </c>
      <c r="AK66" t="s">
        <v>828</v>
      </c>
    </row>
    <row r="67" spans="1:37" x14ac:dyDescent="0.2">
      <c r="A67">
        <v>3</v>
      </c>
      <c r="B67" t="s">
        <v>740</v>
      </c>
      <c r="C67" s="1" t="s">
        <v>741</v>
      </c>
      <c r="D67" s="1" t="s">
        <v>724</v>
      </c>
      <c r="E67" s="2">
        <v>60</v>
      </c>
      <c r="F67">
        <v>-2.87E-2</v>
      </c>
      <c r="H67" s="1">
        <v>-2.87078838643498E-2</v>
      </c>
      <c r="I67" s="1"/>
      <c r="J67">
        <v>0.132453235706504</v>
      </c>
      <c r="O67" t="s">
        <v>738</v>
      </c>
      <c r="P67" s="1" t="s">
        <v>726</v>
      </c>
      <c r="Q67" t="s">
        <v>727</v>
      </c>
      <c r="R67" s="1">
        <v>1</v>
      </c>
      <c r="S67" t="s">
        <v>729</v>
      </c>
      <c r="T67" t="s">
        <v>728</v>
      </c>
      <c r="V67" t="s">
        <v>731</v>
      </c>
      <c r="W67" t="s">
        <v>732</v>
      </c>
      <c r="X67" t="s">
        <v>730</v>
      </c>
      <c r="Y67" t="s">
        <v>730</v>
      </c>
      <c r="Z67" t="s">
        <v>733</v>
      </c>
      <c r="AA67" t="s">
        <v>733</v>
      </c>
      <c r="AB67" t="s">
        <v>733</v>
      </c>
      <c r="AC67" t="s">
        <v>733</v>
      </c>
      <c r="AD67">
        <v>-2.87E-2</v>
      </c>
      <c r="AE67" t="s">
        <v>733</v>
      </c>
      <c r="AF67" t="s">
        <v>735</v>
      </c>
      <c r="AK67" t="s">
        <v>828</v>
      </c>
    </row>
    <row r="68" spans="1:37" x14ac:dyDescent="0.2">
      <c r="A68">
        <v>74</v>
      </c>
      <c r="B68" t="s">
        <v>658</v>
      </c>
      <c r="C68" t="s">
        <v>723</v>
      </c>
      <c r="D68" t="s">
        <v>733</v>
      </c>
      <c r="E68" s="2">
        <v>103</v>
      </c>
      <c r="F68">
        <v>0.16700000000000001</v>
      </c>
      <c r="H68">
        <v>0.16857899505985699</v>
      </c>
      <c r="J68">
        <v>0.1</v>
      </c>
      <c r="O68" t="s">
        <v>659</v>
      </c>
      <c r="P68" t="s">
        <v>726</v>
      </c>
      <c r="Q68" t="s">
        <v>727</v>
      </c>
      <c r="R68">
        <v>1</v>
      </c>
      <c r="S68" t="s">
        <v>729</v>
      </c>
      <c r="T68" t="s">
        <v>728</v>
      </c>
      <c r="V68" t="s">
        <v>731</v>
      </c>
      <c r="W68" t="s">
        <v>732</v>
      </c>
      <c r="X68" t="s">
        <v>751</v>
      </c>
      <c r="Y68" t="s">
        <v>751</v>
      </c>
      <c r="Z68" t="s">
        <v>733</v>
      </c>
      <c r="AA68" t="s">
        <v>733</v>
      </c>
      <c r="AB68" t="s">
        <v>733</v>
      </c>
      <c r="AC68" t="s">
        <v>733</v>
      </c>
      <c r="AD68">
        <v>0.16700000000000001</v>
      </c>
      <c r="AE68" t="s">
        <v>733</v>
      </c>
      <c r="AF68" t="s">
        <v>735</v>
      </c>
      <c r="AK68" t="s">
        <v>828</v>
      </c>
    </row>
    <row r="69" spans="1:37" x14ac:dyDescent="0.2">
      <c r="A69">
        <v>118</v>
      </c>
      <c r="B69" t="s">
        <v>491</v>
      </c>
      <c r="C69" t="s">
        <v>741</v>
      </c>
      <c r="D69" t="s">
        <v>746</v>
      </c>
      <c r="E69" s="2">
        <v>22</v>
      </c>
      <c r="F69">
        <v>0.24679999999999999</v>
      </c>
      <c r="H69">
        <v>0.25200237555509197</v>
      </c>
      <c r="J69">
        <v>0.22941573387056199</v>
      </c>
      <c r="O69" t="s">
        <v>567</v>
      </c>
      <c r="P69" t="s">
        <v>730</v>
      </c>
      <c r="Q69" t="s">
        <v>727</v>
      </c>
      <c r="R69">
        <v>1</v>
      </c>
      <c r="S69" t="s">
        <v>681</v>
      </c>
      <c r="T69" t="s">
        <v>727</v>
      </c>
      <c r="V69" t="s">
        <v>731</v>
      </c>
      <c r="W69" t="s">
        <v>732</v>
      </c>
      <c r="X69" t="s">
        <v>730</v>
      </c>
      <c r="Y69" t="s">
        <v>730</v>
      </c>
      <c r="Z69">
        <v>0.48380000000000001</v>
      </c>
      <c r="AA69">
        <v>0.25879999999999997</v>
      </c>
      <c r="AB69">
        <v>-5.6500000000000002E-2</v>
      </c>
      <c r="AC69" t="s">
        <v>733</v>
      </c>
      <c r="AD69">
        <v>0.24679999999999999</v>
      </c>
      <c r="AE69" t="s">
        <v>492</v>
      </c>
      <c r="AF69" t="s">
        <v>568</v>
      </c>
      <c r="AK69" t="s">
        <v>826</v>
      </c>
    </row>
    <row r="70" spans="1:37" ht="15.75" x14ac:dyDescent="0.25">
      <c r="A70">
        <v>117</v>
      </c>
      <c r="B70" t="s">
        <v>566</v>
      </c>
      <c r="C70" s="3" t="s">
        <v>737</v>
      </c>
      <c r="D70" t="s">
        <v>746</v>
      </c>
      <c r="E70" s="2">
        <v>22</v>
      </c>
      <c r="F70">
        <v>0.33839999999999998</v>
      </c>
      <c r="H70">
        <v>0.35228450298156599</v>
      </c>
      <c r="J70">
        <v>0.22941573387056199</v>
      </c>
      <c r="O70" t="s">
        <v>567</v>
      </c>
      <c r="P70" t="s">
        <v>726</v>
      </c>
      <c r="Q70" t="s">
        <v>727</v>
      </c>
      <c r="R70">
        <v>1</v>
      </c>
      <c r="S70" t="s">
        <v>681</v>
      </c>
      <c r="T70" t="s">
        <v>728</v>
      </c>
      <c r="V70" t="s">
        <v>731</v>
      </c>
      <c r="W70" t="s">
        <v>732</v>
      </c>
      <c r="X70" t="s">
        <v>730</v>
      </c>
      <c r="Y70" t="s">
        <v>730</v>
      </c>
      <c r="Z70" t="s">
        <v>733</v>
      </c>
      <c r="AA70" t="s">
        <v>733</v>
      </c>
      <c r="AB70" t="s">
        <v>733</v>
      </c>
      <c r="AC70" t="s">
        <v>733</v>
      </c>
      <c r="AD70">
        <v>0.33839999999999998</v>
      </c>
      <c r="AE70" t="s">
        <v>755</v>
      </c>
      <c r="AF70" t="s">
        <v>568</v>
      </c>
      <c r="AG70">
        <v>1</v>
      </c>
      <c r="AJ70" t="s">
        <v>754</v>
      </c>
      <c r="AK70" t="s">
        <v>826</v>
      </c>
    </row>
    <row r="71" spans="1:37" ht="15.75" x14ac:dyDescent="0.25">
      <c r="A71">
        <v>94</v>
      </c>
      <c r="B71" t="s">
        <v>534</v>
      </c>
      <c r="C71" t="s">
        <v>737</v>
      </c>
      <c r="D71" t="s">
        <v>724</v>
      </c>
      <c r="E71" s="5">
        <v>119</v>
      </c>
      <c r="F71" s="3">
        <v>0.215</v>
      </c>
      <c r="G71" s="3">
        <v>7.6399999999999996E-2</v>
      </c>
      <c r="H71">
        <v>0.21840781899612</v>
      </c>
      <c r="I71">
        <f>0.5*LN((1+G71)/(1-G71))</f>
        <v>7.6549170686205217E-2</v>
      </c>
      <c r="J71" s="1">
        <v>9.4491118252306799E-2</v>
      </c>
      <c r="K71">
        <f>1/SQRT(E71-3)</f>
        <v>9.284766908852593E-2</v>
      </c>
      <c r="L71">
        <f>I71/K71</f>
        <v>0.82445979998936914</v>
      </c>
      <c r="M71">
        <f>E71-2</f>
        <v>117</v>
      </c>
      <c r="N71">
        <f>_xlfn.T.DIST.2T(L71,M71)</f>
        <v>0.4113559874910544</v>
      </c>
      <c r="O71" t="s">
        <v>535</v>
      </c>
      <c r="P71" t="s">
        <v>730</v>
      </c>
      <c r="Q71" t="s">
        <v>727</v>
      </c>
      <c r="R71">
        <v>1</v>
      </c>
      <c r="S71" t="s">
        <v>681</v>
      </c>
      <c r="T71" t="s">
        <v>727</v>
      </c>
      <c r="U71" t="s">
        <v>728</v>
      </c>
      <c r="V71" t="s">
        <v>731</v>
      </c>
      <c r="W71" t="s">
        <v>732</v>
      </c>
      <c r="X71" t="s">
        <v>730</v>
      </c>
      <c r="Y71" t="s">
        <v>730</v>
      </c>
      <c r="Z71" t="s">
        <v>733</v>
      </c>
      <c r="AA71" t="s">
        <v>733</v>
      </c>
      <c r="AB71" t="s">
        <v>733</v>
      </c>
      <c r="AC71" t="s">
        <v>733</v>
      </c>
      <c r="AD71">
        <v>0.215</v>
      </c>
      <c r="AE71" t="s">
        <v>756</v>
      </c>
      <c r="AF71" t="s">
        <v>735</v>
      </c>
      <c r="AH71" t="s">
        <v>805</v>
      </c>
      <c r="AI71">
        <v>2.6499999999999999E-2</v>
      </c>
      <c r="AJ71" t="s">
        <v>812</v>
      </c>
      <c r="AK71" t="s">
        <v>826</v>
      </c>
    </row>
    <row r="72" spans="1:37" x14ac:dyDescent="0.2">
      <c r="A72">
        <v>95</v>
      </c>
      <c r="B72" t="s">
        <v>536</v>
      </c>
      <c r="C72" t="s">
        <v>639</v>
      </c>
      <c r="D72" t="s">
        <v>724</v>
      </c>
      <c r="E72" s="2">
        <v>115</v>
      </c>
      <c r="F72">
        <v>-0.309</v>
      </c>
      <c r="H72">
        <v>-0.31943947107111498</v>
      </c>
      <c r="J72" s="1">
        <v>9.4491118252306799E-2</v>
      </c>
      <c r="K72" s="1"/>
      <c r="L72" s="1"/>
      <c r="M72" s="1"/>
      <c r="N72" s="1"/>
      <c r="O72" t="s">
        <v>535</v>
      </c>
      <c r="P72" t="s">
        <v>730</v>
      </c>
      <c r="Q72" t="s">
        <v>727</v>
      </c>
      <c r="R72">
        <v>1</v>
      </c>
      <c r="S72" t="s">
        <v>681</v>
      </c>
      <c r="T72" t="s">
        <v>727</v>
      </c>
      <c r="V72" t="s">
        <v>731</v>
      </c>
      <c r="W72" t="s">
        <v>732</v>
      </c>
      <c r="X72" t="s">
        <v>730</v>
      </c>
      <c r="Y72" t="s">
        <v>730</v>
      </c>
      <c r="Z72" t="s">
        <v>733</v>
      </c>
      <c r="AA72" t="s">
        <v>733</v>
      </c>
      <c r="AB72" t="s">
        <v>733</v>
      </c>
      <c r="AC72" t="s">
        <v>733</v>
      </c>
      <c r="AD72">
        <v>-0.309</v>
      </c>
      <c r="AE72" t="s">
        <v>733</v>
      </c>
      <c r="AF72" t="s">
        <v>735</v>
      </c>
      <c r="AK72" t="s">
        <v>826</v>
      </c>
    </row>
    <row r="73" spans="1:37" x14ac:dyDescent="0.2">
      <c r="A73">
        <v>119</v>
      </c>
      <c r="B73" t="s">
        <v>493</v>
      </c>
      <c r="C73" t="s">
        <v>723</v>
      </c>
      <c r="D73" t="s">
        <v>724</v>
      </c>
      <c r="E73" s="2">
        <v>30</v>
      </c>
      <c r="F73">
        <v>0.86860000000000004</v>
      </c>
      <c r="H73">
        <v>1.3273493301541699</v>
      </c>
      <c r="J73">
        <v>0.19245008972987501</v>
      </c>
      <c r="O73" t="s">
        <v>497</v>
      </c>
      <c r="P73" t="s">
        <v>730</v>
      </c>
      <c r="Q73" t="s">
        <v>727</v>
      </c>
      <c r="R73">
        <v>1</v>
      </c>
      <c r="S73" t="s">
        <v>681</v>
      </c>
      <c r="T73" t="s">
        <v>727</v>
      </c>
      <c r="V73" t="s">
        <v>731</v>
      </c>
      <c r="W73" t="s">
        <v>732</v>
      </c>
      <c r="X73" t="s">
        <v>730</v>
      </c>
      <c r="Y73" t="s">
        <v>730</v>
      </c>
      <c r="Z73">
        <v>0.89800000000000002</v>
      </c>
      <c r="AA73">
        <v>0.82599999999999996</v>
      </c>
      <c r="AB73" t="s">
        <v>733</v>
      </c>
      <c r="AC73" t="s">
        <v>733</v>
      </c>
      <c r="AD73">
        <v>0.86860000000000004</v>
      </c>
      <c r="AE73" t="s">
        <v>498</v>
      </c>
      <c r="AF73" t="s">
        <v>735</v>
      </c>
      <c r="AK73" t="s">
        <v>826</v>
      </c>
    </row>
    <row r="74" spans="1:37" x14ac:dyDescent="0.2">
      <c r="A74">
        <v>120</v>
      </c>
      <c r="B74" t="s">
        <v>499</v>
      </c>
      <c r="C74" t="s">
        <v>741</v>
      </c>
      <c r="D74" t="s">
        <v>724</v>
      </c>
      <c r="E74" s="2">
        <v>30</v>
      </c>
      <c r="F74">
        <v>0.193</v>
      </c>
      <c r="H74">
        <v>0.19545137691398401</v>
      </c>
      <c r="J74">
        <v>0.19245008972987501</v>
      </c>
      <c r="O74" t="s">
        <v>497</v>
      </c>
      <c r="P74" t="s">
        <v>730</v>
      </c>
      <c r="Q74" t="s">
        <v>727</v>
      </c>
      <c r="R74">
        <v>1</v>
      </c>
      <c r="S74" t="s">
        <v>681</v>
      </c>
      <c r="T74" t="s">
        <v>727</v>
      </c>
      <c r="V74" t="s">
        <v>731</v>
      </c>
      <c r="W74" t="s">
        <v>732</v>
      </c>
      <c r="X74" t="s">
        <v>730</v>
      </c>
      <c r="Y74" t="s">
        <v>730</v>
      </c>
      <c r="Z74">
        <v>0.184</v>
      </c>
      <c r="AA74">
        <v>8.5000000000000006E-2</v>
      </c>
      <c r="AB74">
        <v>0.30199999999999999</v>
      </c>
      <c r="AC74" t="s">
        <v>733</v>
      </c>
      <c r="AD74">
        <v>0.193</v>
      </c>
      <c r="AE74" t="s">
        <v>492</v>
      </c>
      <c r="AF74" t="s">
        <v>735</v>
      </c>
      <c r="AK74" t="s">
        <v>826</v>
      </c>
    </row>
    <row r="75" spans="1:37" x14ac:dyDescent="0.2">
      <c r="A75">
        <v>93</v>
      </c>
      <c r="B75" t="s">
        <v>602</v>
      </c>
      <c r="C75" t="s">
        <v>723</v>
      </c>
      <c r="D75" t="s">
        <v>724</v>
      </c>
      <c r="E75" s="2">
        <v>41</v>
      </c>
      <c r="F75">
        <v>0.2626</v>
      </c>
      <c r="H75">
        <v>0.26889894006674098</v>
      </c>
      <c r="J75">
        <v>0.16222142113076299</v>
      </c>
      <c r="O75" t="s">
        <v>532</v>
      </c>
      <c r="P75" t="s">
        <v>730</v>
      </c>
      <c r="Q75" t="s">
        <v>727</v>
      </c>
      <c r="R75">
        <v>1</v>
      </c>
      <c r="S75" t="s">
        <v>729</v>
      </c>
      <c r="T75" t="s">
        <v>727</v>
      </c>
      <c r="V75" t="s">
        <v>604</v>
      </c>
      <c r="W75" t="s">
        <v>732</v>
      </c>
      <c r="X75" t="s">
        <v>730</v>
      </c>
      <c r="Y75" t="s">
        <v>730</v>
      </c>
      <c r="Z75">
        <v>0.29620000000000002</v>
      </c>
      <c r="AA75">
        <v>0.27529999999999999</v>
      </c>
      <c r="AB75">
        <v>0.21490000000000001</v>
      </c>
      <c r="AC75" t="s">
        <v>733</v>
      </c>
      <c r="AD75">
        <v>0.2626</v>
      </c>
      <c r="AE75" t="s">
        <v>533</v>
      </c>
      <c r="AF75" t="s">
        <v>735</v>
      </c>
      <c r="AK75" t="s">
        <v>826</v>
      </c>
    </row>
    <row r="76" spans="1:37" x14ac:dyDescent="0.2">
      <c r="A76">
        <v>104</v>
      </c>
      <c r="B76" t="s">
        <v>548</v>
      </c>
      <c r="C76" t="s">
        <v>723</v>
      </c>
      <c r="D76" t="s">
        <v>724</v>
      </c>
      <c r="E76" s="2">
        <v>68</v>
      </c>
      <c r="F76">
        <v>0.251</v>
      </c>
      <c r="H76">
        <v>0.25647976347484602</v>
      </c>
      <c r="J76">
        <v>0.124034734589208</v>
      </c>
      <c r="O76" t="s">
        <v>549</v>
      </c>
      <c r="P76" t="s">
        <v>730</v>
      </c>
      <c r="Q76" t="s">
        <v>727</v>
      </c>
      <c r="R76">
        <v>1</v>
      </c>
      <c r="S76" t="s">
        <v>729</v>
      </c>
      <c r="T76" t="s">
        <v>727</v>
      </c>
      <c r="V76" t="s">
        <v>731</v>
      </c>
      <c r="W76" t="s">
        <v>732</v>
      </c>
      <c r="X76" t="s">
        <v>730</v>
      </c>
      <c r="Y76" t="s">
        <v>730</v>
      </c>
      <c r="Z76" t="s">
        <v>733</v>
      </c>
      <c r="AA76" t="s">
        <v>733</v>
      </c>
      <c r="AB76" t="s">
        <v>733</v>
      </c>
      <c r="AC76" t="s">
        <v>733</v>
      </c>
      <c r="AD76">
        <v>0.251</v>
      </c>
      <c r="AE76" t="s">
        <v>733</v>
      </c>
      <c r="AF76" t="s">
        <v>735</v>
      </c>
      <c r="AK76" t="s">
        <v>826</v>
      </c>
    </row>
    <row r="77" spans="1:37" x14ac:dyDescent="0.2">
      <c r="A77">
        <v>105</v>
      </c>
      <c r="B77" t="s">
        <v>550</v>
      </c>
      <c r="C77" t="s">
        <v>743</v>
      </c>
      <c r="D77" t="s">
        <v>724</v>
      </c>
      <c r="E77" s="2">
        <v>71</v>
      </c>
      <c r="F77">
        <v>0.438</v>
      </c>
      <c r="H77">
        <v>0.469753344193651</v>
      </c>
      <c r="J77">
        <v>0.121267812518166</v>
      </c>
      <c r="O77" t="s">
        <v>549</v>
      </c>
      <c r="P77" t="s">
        <v>730</v>
      </c>
      <c r="Q77" t="s">
        <v>727</v>
      </c>
      <c r="R77">
        <v>1</v>
      </c>
      <c r="S77" t="s">
        <v>729</v>
      </c>
      <c r="T77" t="s">
        <v>727</v>
      </c>
      <c r="V77" t="s">
        <v>731</v>
      </c>
      <c r="W77" t="s">
        <v>732</v>
      </c>
      <c r="X77" t="s">
        <v>730</v>
      </c>
      <c r="Y77" t="s">
        <v>730</v>
      </c>
      <c r="Z77" t="s">
        <v>733</v>
      </c>
      <c r="AA77" t="s">
        <v>733</v>
      </c>
      <c r="AB77" t="s">
        <v>733</v>
      </c>
      <c r="AC77" t="s">
        <v>733</v>
      </c>
      <c r="AD77">
        <v>0.438</v>
      </c>
      <c r="AE77" t="s">
        <v>733</v>
      </c>
      <c r="AF77" t="s">
        <v>735</v>
      </c>
      <c r="AK77" t="s">
        <v>826</v>
      </c>
    </row>
    <row r="78" spans="1:37" x14ac:dyDescent="0.2">
      <c r="A78">
        <v>106</v>
      </c>
      <c r="B78" t="s">
        <v>551</v>
      </c>
      <c r="C78" t="s">
        <v>741</v>
      </c>
      <c r="D78" t="s">
        <v>724</v>
      </c>
      <c r="E78" s="2">
        <v>71</v>
      </c>
      <c r="F78">
        <v>0.36199999999999999</v>
      </c>
      <c r="H78">
        <v>0.37918560168233401</v>
      </c>
      <c r="J78">
        <v>0.121267812518166</v>
      </c>
      <c r="O78" t="s">
        <v>549</v>
      </c>
      <c r="P78" t="s">
        <v>730</v>
      </c>
      <c r="Q78" t="s">
        <v>727</v>
      </c>
      <c r="R78">
        <v>1</v>
      </c>
      <c r="S78" t="s">
        <v>729</v>
      </c>
      <c r="T78" t="s">
        <v>727</v>
      </c>
      <c r="V78" t="s">
        <v>731</v>
      </c>
      <c r="W78" t="s">
        <v>732</v>
      </c>
      <c r="X78" t="s">
        <v>730</v>
      </c>
      <c r="Y78" t="s">
        <v>730</v>
      </c>
      <c r="Z78">
        <v>0.36199999999999999</v>
      </c>
      <c r="AA78">
        <v>-5.1999999999999998E-2</v>
      </c>
      <c r="AB78" t="s">
        <v>733</v>
      </c>
      <c r="AC78" t="s">
        <v>733</v>
      </c>
      <c r="AD78">
        <v>0.1658</v>
      </c>
      <c r="AE78" t="s">
        <v>552</v>
      </c>
      <c r="AF78" t="s">
        <v>735</v>
      </c>
      <c r="AK78" t="s">
        <v>826</v>
      </c>
    </row>
    <row r="79" spans="1:37" x14ac:dyDescent="0.2">
      <c r="A79">
        <v>84</v>
      </c>
      <c r="B79" t="s">
        <v>588</v>
      </c>
      <c r="C79" t="s">
        <v>723</v>
      </c>
      <c r="D79" t="s">
        <v>724</v>
      </c>
      <c r="E79" s="2">
        <v>88</v>
      </c>
      <c r="F79">
        <v>0.28100000000000003</v>
      </c>
      <c r="H79">
        <v>0.28876747208784398</v>
      </c>
      <c r="J79">
        <v>0.108465228909328</v>
      </c>
      <c r="O79" t="s">
        <v>589</v>
      </c>
      <c r="P79" t="s">
        <v>730</v>
      </c>
      <c r="Q79" t="s">
        <v>727</v>
      </c>
      <c r="R79">
        <v>1</v>
      </c>
      <c r="S79" t="s">
        <v>729</v>
      </c>
      <c r="T79" t="s">
        <v>727</v>
      </c>
      <c r="V79" t="s">
        <v>731</v>
      </c>
      <c r="W79" t="s">
        <v>732</v>
      </c>
      <c r="X79" t="s">
        <v>730</v>
      </c>
      <c r="Y79" t="s">
        <v>730</v>
      </c>
      <c r="Z79" t="s">
        <v>733</v>
      </c>
      <c r="AA79" t="s">
        <v>733</v>
      </c>
      <c r="AB79" t="s">
        <v>733</v>
      </c>
      <c r="AC79" t="s">
        <v>733</v>
      </c>
      <c r="AD79">
        <v>0.28100000000000003</v>
      </c>
      <c r="AE79" t="s">
        <v>733</v>
      </c>
      <c r="AF79" t="s">
        <v>735</v>
      </c>
      <c r="AK79" t="s">
        <v>826</v>
      </c>
    </row>
    <row r="80" spans="1:37" ht="15.75" x14ac:dyDescent="0.25">
      <c r="A80">
        <v>85</v>
      </c>
      <c r="B80" t="s">
        <v>590</v>
      </c>
      <c r="C80" t="s">
        <v>737</v>
      </c>
      <c r="D80" t="s">
        <v>724</v>
      </c>
      <c r="E80" s="5">
        <v>79</v>
      </c>
      <c r="F80" s="4">
        <v>0.377</v>
      </c>
      <c r="G80" s="4">
        <v>0.378</v>
      </c>
      <c r="H80">
        <v>0.39655798997060099</v>
      </c>
      <c r="I80">
        <f>0.5*LN((1+G80)/(1-G80))</f>
        <v>0.39772417941721228</v>
      </c>
      <c r="J80">
        <v>0.115470053837925</v>
      </c>
      <c r="K80">
        <f>1/SQRT(E80-3)</f>
        <v>0.11470786693528087</v>
      </c>
      <c r="L80">
        <f>I80/K80</f>
        <v>3.4672790109645359</v>
      </c>
      <c r="M80">
        <f>E80-2</f>
        <v>77</v>
      </c>
      <c r="N80">
        <f>_xlfn.T.DIST.2T(L80,M80)</f>
        <v>8.63459037561278E-4</v>
      </c>
      <c r="O80" t="s">
        <v>589</v>
      </c>
      <c r="P80" t="s">
        <v>730</v>
      </c>
      <c r="Q80" t="s">
        <v>727</v>
      </c>
      <c r="R80">
        <v>1</v>
      </c>
      <c r="S80" t="s">
        <v>729</v>
      </c>
      <c r="T80" t="s">
        <v>727</v>
      </c>
      <c r="U80" t="s">
        <v>728</v>
      </c>
      <c r="V80" t="s">
        <v>731</v>
      </c>
      <c r="W80" t="s">
        <v>732</v>
      </c>
      <c r="X80" t="s">
        <v>730</v>
      </c>
      <c r="Y80" t="s">
        <v>730</v>
      </c>
      <c r="Z80" t="s">
        <v>733</v>
      </c>
      <c r="AA80" t="s">
        <v>733</v>
      </c>
      <c r="AB80" t="s">
        <v>733</v>
      </c>
      <c r="AC80" t="s">
        <v>733</v>
      </c>
      <c r="AD80">
        <v>0.377</v>
      </c>
      <c r="AE80" t="s">
        <v>797</v>
      </c>
      <c r="AF80" t="s">
        <v>735</v>
      </c>
      <c r="AG80">
        <v>1</v>
      </c>
      <c r="AH80" t="s">
        <v>796</v>
      </c>
      <c r="AI80">
        <v>5.9999999999999995E-4</v>
      </c>
      <c r="AJ80" t="s">
        <v>795</v>
      </c>
      <c r="AK80" t="s">
        <v>826</v>
      </c>
    </row>
    <row r="81" spans="1:37" x14ac:dyDescent="0.2">
      <c r="A81">
        <v>86</v>
      </c>
      <c r="B81" t="s">
        <v>591</v>
      </c>
      <c r="C81" t="s">
        <v>743</v>
      </c>
      <c r="D81" t="s">
        <v>724</v>
      </c>
      <c r="E81" s="2">
        <v>90</v>
      </c>
      <c r="F81">
        <v>0.4</v>
      </c>
      <c r="H81">
        <v>0.423648930193602</v>
      </c>
      <c r="J81">
        <v>0.107211253483779</v>
      </c>
      <c r="O81" t="s">
        <v>589</v>
      </c>
      <c r="P81" t="s">
        <v>730</v>
      </c>
      <c r="Q81" t="s">
        <v>727</v>
      </c>
      <c r="R81">
        <v>1</v>
      </c>
      <c r="S81" t="s">
        <v>729</v>
      </c>
      <c r="T81" t="s">
        <v>727</v>
      </c>
      <c r="V81" t="s">
        <v>731</v>
      </c>
      <c r="W81" t="s">
        <v>732</v>
      </c>
      <c r="X81" t="s">
        <v>730</v>
      </c>
      <c r="Y81" t="s">
        <v>730</v>
      </c>
      <c r="Z81" t="s">
        <v>733</v>
      </c>
      <c r="AA81" t="s">
        <v>733</v>
      </c>
      <c r="AB81" t="s">
        <v>733</v>
      </c>
      <c r="AC81" t="s">
        <v>733</v>
      </c>
      <c r="AD81">
        <v>0.4</v>
      </c>
      <c r="AE81" t="s">
        <v>733</v>
      </c>
      <c r="AF81" t="s">
        <v>735</v>
      </c>
      <c r="AK81" t="s">
        <v>826</v>
      </c>
    </row>
    <row r="82" spans="1:37" x14ac:dyDescent="0.2">
      <c r="A82">
        <v>87</v>
      </c>
      <c r="B82" t="s">
        <v>592</v>
      </c>
      <c r="C82" t="s">
        <v>741</v>
      </c>
      <c r="D82" t="s">
        <v>724</v>
      </c>
      <c r="E82" s="2">
        <v>88</v>
      </c>
      <c r="F82">
        <v>0.34599999999999997</v>
      </c>
      <c r="H82">
        <v>0.36089257937373698</v>
      </c>
      <c r="J82">
        <v>0.108465228909328</v>
      </c>
      <c r="O82" t="s">
        <v>589</v>
      </c>
      <c r="P82" t="s">
        <v>730</v>
      </c>
      <c r="Q82" t="s">
        <v>727</v>
      </c>
      <c r="R82">
        <v>1</v>
      </c>
      <c r="S82" t="s">
        <v>729</v>
      </c>
      <c r="T82" t="s">
        <v>727</v>
      </c>
      <c r="V82" t="s">
        <v>731</v>
      </c>
      <c r="W82" t="s">
        <v>732</v>
      </c>
      <c r="X82" t="s">
        <v>730</v>
      </c>
      <c r="Y82" t="s">
        <v>730</v>
      </c>
      <c r="Z82" t="s">
        <v>733</v>
      </c>
      <c r="AA82" t="s">
        <v>733</v>
      </c>
      <c r="AB82" t="s">
        <v>733</v>
      </c>
      <c r="AC82" t="s">
        <v>733</v>
      </c>
      <c r="AD82">
        <v>0.34599999999999997</v>
      </c>
      <c r="AE82" t="s">
        <v>733</v>
      </c>
      <c r="AF82" t="s">
        <v>735</v>
      </c>
      <c r="AK82" t="s">
        <v>826</v>
      </c>
    </row>
    <row r="83" spans="1:37" x14ac:dyDescent="0.2">
      <c r="A83">
        <v>90</v>
      </c>
      <c r="B83" t="s">
        <v>598</v>
      </c>
      <c r="C83" t="s">
        <v>723</v>
      </c>
      <c r="D83" t="s">
        <v>746</v>
      </c>
      <c r="E83" s="2">
        <v>99</v>
      </c>
      <c r="F83">
        <v>0.27</v>
      </c>
      <c r="H83">
        <v>0.27686382265510001</v>
      </c>
      <c r="J83">
        <v>0.102062072615966</v>
      </c>
      <c r="O83" t="s">
        <v>599</v>
      </c>
      <c r="P83" t="s">
        <v>726</v>
      </c>
      <c r="Q83" t="s">
        <v>727</v>
      </c>
      <c r="R83">
        <v>1</v>
      </c>
      <c r="S83" t="s">
        <v>729</v>
      </c>
      <c r="T83" t="s">
        <v>728</v>
      </c>
      <c r="V83" t="s">
        <v>731</v>
      </c>
      <c r="W83" t="s">
        <v>732</v>
      </c>
      <c r="X83" t="s">
        <v>730</v>
      </c>
      <c r="Y83" t="s">
        <v>730</v>
      </c>
      <c r="Z83" t="s">
        <v>733</v>
      </c>
      <c r="AA83" t="s">
        <v>733</v>
      </c>
      <c r="AB83" t="s">
        <v>733</v>
      </c>
      <c r="AC83" t="s">
        <v>733</v>
      </c>
      <c r="AD83">
        <v>0.27</v>
      </c>
      <c r="AE83" t="s">
        <v>733</v>
      </c>
      <c r="AF83" t="s">
        <v>735</v>
      </c>
      <c r="AK83" t="s">
        <v>826</v>
      </c>
    </row>
    <row r="84" spans="1:37" x14ac:dyDescent="0.2">
      <c r="A84">
        <v>91</v>
      </c>
      <c r="B84" t="s">
        <v>600</v>
      </c>
      <c r="C84" t="s">
        <v>743</v>
      </c>
      <c r="D84" t="s">
        <v>746</v>
      </c>
      <c r="E84" s="2">
        <v>99</v>
      </c>
      <c r="F84">
        <v>0.22</v>
      </c>
      <c r="H84">
        <v>0.223656109021832</v>
      </c>
      <c r="J84">
        <v>0.102062072615966</v>
      </c>
      <c r="O84" t="s">
        <v>599</v>
      </c>
      <c r="P84" t="s">
        <v>726</v>
      </c>
      <c r="Q84" t="s">
        <v>727</v>
      </c>
      <c r="R84">
        <v>1</v>
      </c>
      <c r="S84" t="s">
        <v>729</v>
      </c>
      <c r="T84" t="s">
        <v>728</v>
      </c>
      <c r="V84" t="s">
        <v>731</v>
      </c>
      <c r="W84" t="s">
        <v>732</v>
      </c>
      <c r="X84" t="s">
        <v>730</v>
      </c>
      <c r="Y84" t="s">
        <v>730</v>
      </c>
      <c r="Z84" t="s">
        <v>733</v>
      </c>
      <c r="AA84" t="s">
        <v>733</v>
      </c>
      <c r="AB84" t="s">
        <v>733</v>
      </c>
      <c r="AC84" t="s">
        <v>733</v>
      </c>
      <c r="AD84">
        <v>0.22</v>
      </c>
      <c r="AE84" t="s">
        <v>733</v>
      </c>
      <c r="AF84" t="s">
        <v>735</v>
      </c>
      <c r="AK84" t="s">
        <v>826</v>
      </c>
    </row>
    <row r="85" spans="1:37" x14ac:dyDescent="0.2">
      <c r="A85">
        <v>92</v>
      </c>
      <c r="B85" t="s">
        <v>601</v>
      </c>
      <c r="C85" t="s">
        <v>741</v>
      </c>
      <c r="D85" t="s">
        <v>746</v>
      </c>
      <c r="E85" s="2">
        <v>99</v>
      </c>
      <c r="F85">
        <v>7.4999999999999997E-2</v>
      </c>
      <c r="H85" s="1">
        <v>7.5141101524668893E-2</v>
      </c>
      <c r="I85" s="1"/>
      <c r="J85">
        <v>0.102062072615966</v>
      </c>
      <c r="O85" t="s">
        <v>599</v>
      </c>
      <c r="P85" t="s">
        <v>726</v>
      </c>
      <c r="Q85" t="s">
        <v>727</v>
      </c>
      <c r="R85">
        <v>1</v>
      </c>
      <c r="S85" t="s">
        <v>729</v>
      </c>
      <c r="T85" t="s">
        <v>728</v>
      </c>
      <c r="V85" t="s">
        <v>731</v>
      </c>
      <c r="W85" t="s">
        <v>732</v>
      </c>
      <c r="X85" t="s">
        <v>730</v>
      </c>
      <c r="Y85" t="s">
        <v>730</v>
      </c>
      <c r="Z85" t="s">
        <v>733</v>
      </c>
      <c r="AA85" t="s">
        <v>733</v>
      </c>
      <c r="AB85" t="s">
        <v>733</v>
      </c>
      <c r="AC85" t="s">
        <v>733</v>
      </c>
      <c r="AD85">
        <v>7.4999999999999997E-2</v>
      </c>
      <c r="AE85" t="s">
        <v>733</v>
      </c>
      <c r="AF85" t="s">
        <v>735</v>
      </c>
      <c r="AK85" t="s">
        <v>826</v>
      </c>
    </row>
    <row r="86" spans="1:37" x14ac:dyDescent="0.2">
      <c r="A86">
        <v>107</v>
      </c>
      <c r="B86" t="s">
        <v>553</v>
      </c>
      <c r="C86" t="s">
        <v>723</v>
      </c>
      <c r="D86" t="s">
        <v>724</v>
      </c>
      <c r="E86" s="2">
        <v>97</v>
      </c>
      <c r="F86">
        <v>0.249</v>
      </c>
      <c r="H86">
        <v>0.25434642918072098</v>
      </c>
      <c r="J86">
        <v>0.103142124625879</v>
      </c>
      <c r="O86" t="s">
        <v>554</v>
      </c>
      <c r="P86" t="s">
        <v>730</v>
      </c>
      <c r="Q86" t="s">
        <v>727</v>
      </c>
      <c r="R86">
        <v>2</v>
      </c>
      <c r="S86" t="s">
        <v>729</v>
      </c>
      <c r="T86" t="s">
        <v>727</v>
      </c>
      <c r="V86" t="s">
        <v>731</v>
      </c>
      <c r="W86" t="s">
        <v>732</v>
      </c>
      <c r="X86" t="s">
        <v>730</v>
      </c>
      <c r="Y86" t="s">
        <v>730</v>
      </c>
      <c r="Z86" t="s">
        <v>733</v>
      </c>
      <c r="AA86" t="s">
        <v>733</v>
      </c>
      <c r="AB86" t="s">
        <v>733</v>
      </c>
      <c r="AC86" t="s">
        <v>733</v>
      </c>
      <c r="AD86">
        <v>0.249</v>
      </c>
      <c r="AE86" t="s">
        <v>733</v>
      </c>
      <c r="AF86" t="s">
        <v>735</v>
      </c>
      <c r="AK86" t="s">
        <v>826</v>
      </c>
    </row>
    <row r="87" spans="1:37" x14ac:dyDescent="0.2">
      <c r="A87">
        <v>108</v>
      </c>
      <c r="B87" t="s">
        <v>555</v>
      </c>
      <c r="C87" t="s">
        <v>743</v>
      </c>
      <c r="D87" t="s">
        <v>724</v>
      </c>
      <c r="E87" s="2">
        <v>198</v>
      </c>
      <c r="F87">
        <v>0.24199999999999999</v>
      </c>
      <c r="H87">
        <v>0.246897438425526</v>
      </c>
      <c r="J87" s="1">
        <v>7.1611487403943297E-2</v>
      </c>
      <c r="K87" s="1"/>
      <c r="L87" s="1"/>
      <c r="M87" s="1"/>
      <c r="N87" s="1"/>
      <c r="O87" t="s">
        <v>554</v>
      </c>
      <c r="P87" t="s">
        <v>730</v>
      </c>
      <c r="Q87" t="s">
        <v>727</v>
      </c>
      <c r="R87">
        <v>1</v>
      </c>
      <c r="S87" t="s">
        <v>729</v>
      </c>
      <c r="T87" t="s">
        <v>727</v>
      </c>
      <c r="V87" t="s">
        <v>731</v>
      </c>
      <c r="W87" t="s">
        <v>732</v>
      </c>
      <c r="X87" t="s">
        <v>730</v>
      </c>
      <c r="Y87" t="s">
        <v>730</v>
      </c>
      <c r="Z87" t="s">
        <v>733</v>
      </c>
      <c r="AA87" t="s">
        <v>733</v>
      </c>
      <c r="AB87" t="s">
        <v>733</v>
      </c>
      <c r="AC87" t="s">
        <v>733</v>
      </c>
      <c r="AD87">
        <v>0.24199999999999999</v>
      </c>
      <c r="AE87" t="s">
        <v>733</v>
      </c>
      <c r="AF87" t="s">
        <v>735</v>
      </c>
      <c r="AK87" t="s">
        <v>826</v>
      </c>
    </row>
    <row r="88" spans="1:37" x14ac:dyDescent="0.2">
      <c r="A88">
        <v>109</v>
      </c>
      <c r="B88" t="s">
        <v>556</v>
      </c>
      <c r="C88" t="s">
        <v>743</v>
      </c>
      <c r="D88" t="s">
        <v>724</v>
      </c>
      <c r="E88" s="2">
        <v>100</v>
      </c>
      <c r="F88">
        <v>0.19700000000000001</v>
      </c>
      <c r="H88">
        <v>0.199609495805606</v>
      </c>
      <c r="J88">
        <v>0.101534616513362</v>
      </c>
      <c r="O88" t="s">
        <v>554</v>
      </c>
      <c r="P88" t="s">
        <v>730</v>
      </c>
      <c r="Q88" t="s">
        <v>727</v>
      </c>
      <c r="R88">
        <v>2</v>
      </c>
      <c r="S88" t="s">
        <v>729</v>
      </c>
      <c r="T88" t="s">
        <v>727</v>
      </c>
      <c r="V88" t="s">
        <v>731</v>
      </c>
      <c r="W88" t="s">
        <v>732</v>
      </c>
      <c r="X88" t="s">
        <v>730</v>
      </c>
      <c r="Y88" t="s">
        <v>730</v>
      </c>
      <c r="Z88" t="s">
        <v>733</v>
      </c>
      <c r="AA88" t="s">
        <v>733</v>
      </c>
      <c r="AB88" t="s">
        <v>733</v>
      </c>
      <c r="AC88" t="s">
        <v>733</v>
      </c>
      <c r="AD88">
        <v>0.19700000000000001</v>
      </c>
      <c r="AE88" t="s">
        <v>733</v>
      </c>
      <c r="AF88" t="s">
        <v>735</v>
      </c>
      <c r="AK88" t="s">
        <v>826</v>
      </c>
    </row>
    <row r="89" spans="1:37" x14ac:dyDescent="0.2">
      <c r="A89">
        <v>110</v>
      </c>
      <c r="B89" t="s">
        <v>557</v>
      </c>
      <c r="C89" t="s">
        <v>741</v>
      </c>
      <c r="D89" t="s">
        <v>724</v>
      </c>
      <c r="E89" s="2">
        <v>198</v>
      </c>
      <c r="F89">
        <v>0.10299999999999999</v>
      </c>
      <c r="H89">
        <v>0.103366578597353</v>
      </c>
      <c r="J89" s="1">
        <v>7.1611487403943297E-2</v>
      </c>
      <c r="K89" s="1"/>
      <c r="L89" s="1"/>
      <c r="M89" s="1"/>
      <c r="N89" s="1"/>
      <c r="O89" t="s">
        <v>554</v>
      </c>
      <c r="P89" t="s">
        <v>730</v>
      </c>
      <c r="Q89" t="s">
        <v>727</v>
      </c>
      <c r="R89">
        <v>1</v>
      </c>
      <c r="S89" t="s">
        <v>729</v>
      </c>
      <c r="T89" t="s">
        <v>727</v>
      </c>
      <c r="V89" t="s">
        <v>731</v>
      </c>
      <c r="W89" t="s">
        <v>732</v>
      </c>
      <c r="X89" t="s">
        <v>730</v>
      </c>
      <c r="Y89" t="s">
        <v>730</v>
      </c>
      <c r="Z89" t="s">
        <v>733</v>
      </c>
      <c r="AA89" t="s">
        <v>733</v>
      </c>
      <c r="AB89" t="s">
        <v>733</v>
      </c>
      <c r="AC89" t="s">
        <v>733</v>
      </c>
      <c r="AD89">
        <v>0.10299999999999999</v>
      </c>
      <c r="AE89" t="s">
        <v>733</v>
      </c>
      <c r="AF89" t="s">
        <v>735</v>
      </c>
      <c r="AK89" t="s">
        <v>826</v>
      </c>
    </row>
    <row r="90" spans="1:37" x14ac:dyDescent="0.2">
      <c r="A90">
        <v>111</v>
      </c>
      <c r="B90" t="s">
        <v>558</v>
      </c>
      <c r="C90" t="s">
        <v>741</v>
      </c>
      <c r="D90" t="s">
        <v>724</v>
      </c>
      <c r="E90" s="2">
        <v>97</v>
      </c>
      <c r="F90">
        <v>-9.7000000000000003E-2</v>
      </c>
      <c r="H90" s="1">
        <v>-9.7305953429122405E-2</v>
      </c>
      <c r="I90" s="1"/>
      <c r="J90">
        <v>0.103142124625879</v>
      </c>
      <c r="O90" t="s">
        <v>554</v>
      </c>
      <c r="P90" t="s">
        <v>730</v>
      </c>
      <c r="Q90" t="s">
        <v>727</v>
      </c>
      <c r="R90">
        <v>2</v>
      </c>
      <c r="S90" t="s">
        <v>729</v>
      </c>
      <c r="T90" t="s">
        <v>727</v>
      </c>
      <c r="V90" t="s">
        <v>731</v>
      </c>
      <c r="W90" t="s">
        <v>732</v>
      </c>
      <c r="X90" t="s">
        <v>730</v>
      </c>
      <c r="Y90" t="s">
        <v>730</v>
      </c>
      <c r="Z90" t="s">
        <v>733</v>
      </c>
      <c r="AA90" t="s">
        <v>733</v>
      </c>
      <c r="AB90" t="s">
        <v>733</v>
      </c>
      <c r="AC90" t="s">
        <v>733</v>
      </c>
      <c r="AD90">
        <v>-9.7000000000000003E-2</v>
      </c>
      <c r="AE90" t="s">
        <v>733</v>
      </c>
      <c r="AF90" t="s">
        <v>735</v>
      </c>
      <c r="AK90" t="s">
        <v>826</v>
      </c>
    </row>
    <row r="91" spans="1:37" ht="15.75" x14ac:dyDescent="0.25">
      <c r="A91">
        <v>79</v>
      </c>
      <c r="B91" t="s">
        <v>577</v>
      </c>
      <c r="C91" t="s">
        <v>737</v>
      </c>
      <c r="D91" t="s">
        <v>724</v>
      </c>
      <c r="E91" s="2">
        <v>20</v>
      </c>
      <c r="F91" s="3">
        <v>0.37919999999999998</v>
      </c>
      <c r="G91" s="3" t="s">
        <v>794</v>
      </c>
      <c r="H91">
        <v>0.39912496552020998</v>
      </c>
      <c r="I91" t="e">
        <f>0.5*LN((1+G91)/(1-G91))</f>
        <v>#VALUE!</v>
      </c>
      <c r="J91">
        <v>0.242535625036333</v>
      </c>
      <c r="K91">
        <f>1/SQRT(E91-3)</f>
        <v>0.24253562503633297</v>
      </c>
      <c r="L91" t="s">
        <v>794</v>
      </c>
      <c r="M91">
        <f>E91-2</f>
        <v>18</v>
      </c>
      <c r="N91" t="s">
        <v>794</v>
      </c>
      <c r="O91" t="s">
        <v>578</v>
      </c>
      <c r="P91" t="s">
        <v>730</v>
      </c>
      <c r="Q91" t="s">
        <v>727</v>
      </c>
      <c r="R91">
        <v>1</v>
      </c>
      <c r="S91" t="s">
        <v>679</v>
      </c>
      <c r="T91" t="s">
        <v>727</v>
      </c>
      <c r="U91" t="s">
        <v>727</v>
      </c>
      <c r="V91" t="s">
        <v>731</v>
      </c>
      <c r="W91" t="s">
        <v>732</v>
      </c>
      <c r="X91" t="s">
        <v>730</v>
      </c>
      <c r="Y91" t="s">
        <v>730</v>
      </c>
      <c r="Z91">
        <v>0.24060000000000001</v>
      </c>
      <c r="AA91">
        <v>0.49630000000000002</v>
      </c>
      <c r="AB91" t="s">
        <v>733</v>
      </c>
      <c r="AC91" t="s">
        <v>733</v>
      </c>
      <c r="AD91">
        <v>0.37919999999999998</v>
      </c>
      <c r="AE91" t="s">
        <v>579</v>
      </c>
      <c r="AF91" t="s">
        <v>735</v>
      </c>
      <c r="AH91" t="s">
        <v>772</v>
      </c>
      <c r="AJ91" t="s">
        <v>770</v>
      </c>
      <c r="AK91" t="s">
        <v>826</v>
      </c>
    </row>
    <row r="92" spans="1:37" ht="15.75" x14ac:dyDescent="0.25">
      <c r="A92">
        <v>80</v>
      </c>
      <c r="B92" t="s">
        <v>580</v>
      </c>
      <c r="C92" t="s">
        <v>737</v>
      </c>
      <c r="D92" t="s">
        <v>724</v>
      </c>
      <c r="E92" s="2">
        <v>19</v>
      </c>
      <c r="F92" s="4">
        <v>0.56659999999999999</v>
      </c>
      <c r="G92" s="4" t="s">
        <v>794</v>
      </c>
      <c r="H92">
        <v>0.64250092791544</v>
      </c>
      <c r="I92" t="e">
        <f>0.5*LN((1+G92)/(1-G92))</f>
        <v>#VALUE!</v>
      </c>
      <c r="J92">
        <v>0.25</v>
      </c>
      <c r="K92">
        <f>1/SQRT(E92-3)</f>
        <v>0.25</v>
      </c>
      <c r="L92" t="s">
        <v>794</v>
      </c>
      <c r="M92">
        <f>E92-2</f>
        <v>17</v>
      </c>
      <c r="N92" t="s">
        <v>794</v>
      </c>
      <c r="O92" t="s">
        <v>578</v>
      </c>
      <c r="P92" t="s">
        <v>730</v>
      </c>
      <c r="Q92" t="s">
        <v>727</v>
      </c>
      <c r="R92">
        <v>1</v>
      </c>
      <c r="S92" t="s">
        <v>681</v>
      </c>
      <c r="T92" t="s">
        <v>727</v>
      </c>
      <c r="U92" t="s">
        <v>727</v>
      </c>
      <c r="V92" t="s">
        <v>731</v>
      </c>
      <c r="W92" t="s">
        <v>732</v>
      </c>
      <c r="X92" t="s">
        <v>730</v>
      </c>
      <c r="Y92" t="s">
        <v>730</v>
      </c>
      <c r="Z92">
        <v>0.57530000000000003</v>
      </c>
      <c r="AA92">
        <v>0.55779999999999996</v>
      </c>
      <c r="AB92" t="s">
        <v>733</v>
      </c>
      <c r="AC92" t="s">
        <v>733</v>
      </c>
      <c r="AD92">
        <v>0.56659999999999999</v>
      </c>
      <c r="AE92" t="s">
        <v>579</v>
      </c>
      <c r="AF92" t="s">
        <v>735</v>
      </c>
      <c r="AH92" t="s">
        <v>771</v>
      </c>
      <c r="AJ92" t="s">
        <v>770</v>
      </c>
      <c r="AK92" t="s">
        <v>826</v>
      </c>
    </row>
    <row r="93" spans="1:37" ht="15.75" x14ac:dyDescent="0.25">
      <c r="A93">
        <v>79</v>
      </c>
      <c r="B93" t="s">
        <v>791</v>
      </c>
      <c r="C93" t="s">
        <v>737</v>
      </c>
      <c r="D93" t="s">
        <v>724</v>
      </c>
      <c r="E93" s="2">
        <v>39</v>
      </c>
      <c r="F93" s="4" t="s">
        <v>794</v>
      </c>
      <c r="G93" s="4">
        <v>0.48509999999999998</v>
      </c>
      <c r="I93">
        <f>0.5*LN((1+G93)/(1-G93))</f>
        <v>0.52963234099240197</v>
      </c>
      <c r="J93">
        <v>0.16669999999999999</v>
      </c>
      <c r="K93">
        <f>1/SQRT(E93-3)</f>
        <v>0.16666666666666666</v>
      </c>
      <c r="L93">
        <f>I93/K93</f>
        <v>3.1777940459544118</v>
      </c>
      <c r="M93">
        <f>E93-2</f>
        <v>37</v>
      </c>
      <c r="N93">
        <f>_xlfn.T.DIST.2T(L93,M93)</f>
        <v>2.9934587212867682E-3</v>
      </c>
      <c r="O93" t="s">
        <v>578</v>
      </c>
      <c r="P93" t="s">
        <v>730</v>
      </c>
      <c r="Q93" t="s">
        <v>727</v>
      </c>
      <c r="R93">
        <v>1</v>
      </c>
      <c r="S93" t="s">
        <v>729</v>
      </c>
      <c r="T93" t="s">
        <v>727</v>
      </c>
      <c r="U93" t="s">
        <v>727</v>
      </c>
      <c r="V93" t="s">
        <v>731</v>
      </c>
      <c r="W93" t="s">
        <v>732</v>
      </c>
      <c r="X93" t="s">
        <v>730</v>
      </c>
      <c r="Y93" t="s">
        <v>730</v>
      </c>
      <c r="Z93">
        <v>0.47970000000000002</v>
      </c>
      <c r="AA93">
        <v>0.49049999999999999</v>
      </c>
      <c r="AB93" t="s">
        <v>733</v>
      </c>
      <c r="AC93" t="s">
        <v>733</v>
      </c>
      <c r="AE93" t="s">
        <v>579</v>
      </c>
      <c r="AF93" t="s">
        <v>735</v>
      </c>
      <c r="AG93">
        <v>1</v>
      </c>
      <c r="AH93" t="s">
        <v>792</v>
      </c>
      <c r="AI93">
        <v>2.0999999999999999E-3</v>
      </c>
      <c r="AJ93" t="s">
        <v>793</v>
      </c>
      <c r="AK93" t="s">
        <v>826</v>
      </c>
    </row>
    <row r="94" spans="1:37" x14ac:dyDescent="0.2">
      <c r="A94">
        <v>89</v>
      </c>
      <c r="B94" t="s">
        <v>596</v>
      </c>
      <c r="C94" t="s">
        <v>597</v>
      </c>
      <c r="D94" t="s">
        <v>733</v>
      </c>
      <c r="E94" s="2">
        <v>34</v>
      </c>
      <c r="F94">
        <v>-0.64</v>
      </c>
      <c r="H94">
        <v>-0.75817374468404397</v>
      </c>
      <c r="J94">
        <v>0.17960530202677499</v>
      </c>
      <c r="O94" t="s">
        <v>594</v>
      </c>
      <c r="P94" t="s">
        <v>734</v>
      </c>
      <c r="Q94" t="s">
        <v>727</v>
      </c>
      <c r="R94">
        <v>1</v>
      </c>
      <c r="S94" t="s">
        <v>681</v>
      </c>
      <c r="T94" t="s">
        <v>727</v>
      </c>
      <c r="V94" t="s">
        <v>731</v>
      </c>
      <c r="W94" t="s">
        <v>732</v>
      </c>
      <c r="X94" t="s">
        <v>751</v>
      </c>
      <c r="Y94" t="s">
        <v>662</v>
      </c>
      <c r="Z94" t="s">
        <v>733</v>
      </c>
      <c r="AA94" t="s">
        <v>733</v>
      </c>
      <c r="AB94" t="s">
        <v>733</v>
      </c>
      <c r="AC94" t="s">
        <v>733</v>
      </c>
      <c r="AD94">
        <v>-0.64</v>
      </c>
      <c r="AE94" t="s">
        <v>733</v>
      </c>
      <c r="AF94" t="s">
        <v>735</v>
      </c>
      <c r="AK94" t="s">
        <v>826</v>
      </c>
    </row>
    <row r="95" spans="1:37" x14ac:dyDescent="0.2">
      <c r="A95">
        <v>88</v>
      </c>
      <c r="B95" t="s">
        <v>593</v>
      </c>
      <c r="C95" t="s">
        <v>737</v>
      </c>
      <c r="D95" t="s">
        <v>733</v>
      </c>
      <c r="E95" s="2">
        <v>34</v>
      </c>
      <c r="F95">
        <v>0.34439999999999998</v>
      </c>
      <c r="H95">
        <v>0.35907612449063803</v>
      </c>
      <c r="J95">
        <v>0.17960530202677499</v>
      </c>
      <c r="O95" t="s">
        <v>594</v>
      </c>
      <c r="P95" t="s">
        <v>734</v>
      </c>
      <c r="Q95" t="s">
        <v>727</v>
      </c>
      <c r="R95">
        <v>1</v>
      </c>
      <c r="S95" t="s">
        <v>681</v>
      </c>
      <c r="T95" t="s">
        <v>727</v>
      </c>
      <c r="V95" t="s">
        <v>731</v>
      </c>
      <c r="W95" t="s">
        <v>732</v>
      </c>
      <c r="X95" t="s">
        <v>751</v>
      </c>
      <c r="Y95" t="s">
        <v>662</v>
      </c>
      <c r="Z95">
        <v>0.56999999999999995</v>
      </c>
      <c r="AA95">
        <v>0.04</v>
      </c>
      <c r="AB95" t="s">
        <v>733</v>
      </c>
      <c r="AC95" t="s">
        <v>733</v>
      </c>
      <c r="AD95">
        <v>0.34439999999999998</v>
      </c>
      <c r="AE95" t="s">
        <v>595</v>
      </c>
      <c r="AF95" t="s">
        <v>735</v>
      </c>
      <c r="AK95" t="s">
        <v>826</v>
      </c>
    </row>
    <row r="96" spans="1:37" ht="15.75" x14ac:dyDescent="0.25">
      <c r="A96">
        <v>114</v>
      </c>
      <c r="B96" t="s">
        <v>562</v>
      </c>
      <c r="C96" t="s">
        <v>737</v>
      </c>
      <c r="D96" t="s">
        <v>746</v>
      </c>
      <c r="E96" s="2">
        <v>76</v>
      </c>
      <c r="F96" s="4">
        <v>0.26</v>
      </c>
      <c r="G96" s="4">
        <v>0.26</v>
      </c>
      <c r="H96">
        <v>0.266108406873654</v>
      </c>
      <c r="I96">
        <f>0.5*LN((1+G96)/(1-G96))</f>
        <v>0.26610840687365411</v>
      </c>
      <c r="J96">
        <v>0.117041147196131</v>
      </c>
      <c r="K96">
        <f>1/SQRT(E96-3)</f>
        <v>0.11704114719613057</v>
      </c>
      <c r="L96">
        <f>I96/K96</f>
        <v>2.2736312249889821</v>
      </c>
      <c r="M96">
        <f>E96-2</f>
        <v>74</v>
      </c>
      <c r="N96">
        <f>_xlfn.T.DIST.2T(L96,M96)</f>
        <v>2.5889642430418944E-2</v>
      </c>
      <c r="O96" t="s">
        <v>560</v>
      </c>
      <c r="P96" t="s">
        <v>730</v>
      </c>
      <c r="Q96" t="s">
        <v>727</v>
      </c>
      <c r="R96">
        <v>2</v>
      </c>
      <c r="S96" t="s">
        <v>681</v>
      </c>
      <c r="T96" t="s">
        <v>727</v>
      </c>
      <c r="U96" t="s">
        <v>727</v>
      </c>
      <c r="V96" t="s">
        <v>731</v>
      </c>
      <c r="W96" t="s">
        <v>732</v>
      </c>
      <c r="X96" t="s">
        <v>730</v>
      </c>
      <c r="Y96" t="s">
        <v>730</v>
      </c>
      <c r="Z96" t="s">
        <v>733</v>
      </c>
      <c r="AA96" t="s">
        <v>733</v>
      </c>
      <c r="AB96" t="s">
        <v>733</v>
      </c>
      <c r="AC96" t="s">
        <v>733</v>
      </c>
      <c r="AD96">
        <v>0.26</v>
      </c>
      <c r="AE96" t="s">
        <v>733</v>
      </c>
      <c r="AF96" t="s">
        <v>735</v>
      </c>
      <c r="AH96" t="s">
        <v>773</v>
      </c>
      <c r="AJ96" t="s">
        <v>774</v>
      </c>
      <c r="AK96" t="s">
        <v>826</v>
      </c>
    </row>
    <row r="97" spans="1:37" x14ac:dyDescent="0.2">
      <c r="A97">
        <v>112</v>
      </c>
      <c r="B97" t="s">
        <v>559</v>
      </c>
      <c r="C97" t="s">
        <v>723</v>
      </c>
      <c r="D97" t="s">
        <v>733</v>
      </c>
      <c r="E97" s="2">
        <v>200</v>
      </c>
      <c r="F97">
        <v>0.18</v>
      </c>
      <c r="H97">
        <v>0.18198268860070599</v>
      </c>
      <c r="J97" s="1">
        <v>7.1247049987909705E-2</v>
      </c>
      <c r="K97" s="1"/>
      <c r="L97" s="1"/>
      <c r="M97" s="1"/>
      <c r="N97" s="1"/>
      <c r="O97" t="s">
        <v>560</v>
      </c>
      <c r="P97" t="s">
        <v>734</v>
      </c>
      <c r="Q97" t="s">
        <v>727</v>
      </c>
      <c r="R97">
        <v>1</v>
      </c>
      <c r="S97" t="s">
        <v>681</v>
      </c>
      <c r="T97" t="s">
        <v>727</v>
      </c>
      <c r="V97" t="s">
        <v>731</v>
      </c>
      <c r="W97" t="s">
        <v>732</v>
      </c>
      <c r="X97" t="s">
        <v>751</v>
      </c>
      <c r="Y97" t="s">
        <v>662</v>
      </c>
      <c r="Z97" t="s">
        <v>733</v>
      </c>
      <c r="AA97" t="s">
        <v>733</v>
      </c>
      <c r="AB97" t="s">
        <v>733</v>
      </c>
      <c r="AC97" t="s">
        <v>733</v>
      </c>
      <c r="AD97">
        <v>0.18</v>
      </c>
      <c r="AE97" t="s">
        <v>733</v>
      </c>
      <c r="AF97" t="s">
        <v>735</v>
      </c>
      <c r="AK97" t="s">
        <v>826</v>
      </c>
    </row>
    <row r="98" spans="1:37" x14ac:dyDescent="0.2">
      <c r="A98">
        <v>113</v>
      </c>
      <c r="B98" t="s">
        <v>561</v>
      </c>
      <c r="C98" t="s">
        <v>737</v>
      </c>
      <c r="D98" t="s">
        <v>733</v>
      </c>
      <c r="E98" s="2">
        <v>200</v>
      </c>
      <c r="F98">
        <v>0.33</v>
      </c>
      <c r="H98">
        <v>0.342828254415394</v>
      </c>
      <c r="J98" s="1">
        <v>7.1247049987909705E-2</v>
      </c>
      <c r="K98" s="1"/>
      <c r="L98" s="1"/>
      <c r="M98" s="1"/>
      <c r="N98" s="1"/>
      <c r="O98" t="s">
        <v>560</v>
      </c>
      <c r="P98" t="s">
        <v>734</v>
      </c>
      <c r="Q98" t="s">
        <v>727</v>
      </c>
      <c r="R98">
        <v>1</v>
      </c>
      <c r="S98" t="s">
        <v>681</v>
      </c>
      <c r="T98" t="s">
        <v>727</v>
      </c>
      <c r="V98" t="s">
        <v>731</v>
      </c>
      <c r="W98" t="s">
        <v>732</v>
      </c>
      <c r="X98" t="s">
        <v>751</v>
      </c>
      <c r="Y98" t="s">
        <v>662</v>
      </c>
      <c r="Z98" t="s">
        <v>733</v>
      </c>
      <c r="AA98" t="s">
        <v>733</v>
      </c>
      <c r="AB98" t="s">
        <v>733</v>
      </c>
      <c r="AC98" t="s">
        <v>733</v>
      </c>
      <c r="AD98">
        <v>0.33</v>
      </c>
      <c r="AE98" t="s">
        <v>733</v>
      </c>
      <c r="AF98" t="s">
        <v>735</v>
      </c>
      <c r="AK98" t="s">
        <v>826</v>
      </c>
    </row>
    <row r="99" spans="1:37" x14ac:dyDescent="0.2">
      <c r="A99">
        <v>115</v>
      </c>
      <c r="B99" t="s">
        <v>563</v>
      </c>
      <c r="C99" t="s">
        <v>743</v>
      </c>
      <c r="D99" t="s">
        <v>733</v>
      </c>
      <c r="E99" s="2">
        <v>200</v>
      </c>
      <c r="F99">
        <v>0.03</v>
      </c>
      <c r="H99" s="1">
        <v>3.00090048631265E-2</v>
      </c>
      <c r="I99" s="1"/>
      <c r="J99" s="1">
        <v>7.1247049987909705E-2</v>
      </c>
      <c r="K99" s="1"/>
      <c r="L99" s="1"/>
      <c r="M99" s="1"/>
      <c r="N99" s="1"/>
      <c r="O99" t="s">
        <v>560</v>
      </c>
      <c r="P99" t="s">
        <v>734</v>
      </c>
      <c r="Q99" t="s">
        <v>727</v>
      </c>
      <c r="R99">
        <v>1</v>
      </c>
      <c r="S99" t="s">
        <v>681</v>
      </c>
      <c r="T99" t="s">
        <v>727</v>
      </c>
      <c r="V99" t="s">
        <v>731</v>
      </c>
      <c r="W99" t="s">
        <v>732</v>
      </c>
      <c r="X99" t="s">
        <v>751</v>
      </c>
      <c r="Y99" t="s">
        <v>662</v>
      </c>
      <c r="Z99" t="s">
        <v>733</v>
      </c>
      <c r="AA99" t="s">
        <v>733</v>
      </c>
      <c r="AB99" t="s">
        <v>733</v>
      </c>
      <c r="AC99" t="s">
        <v>733</v>
      </c>
      <c r="AD99">
        <v>0.03</v>
      </c>
      <c r="AE99" t="s">
        <v>733</v>
      </c>
      <c r="AF99" t="s">
        <v>735</v>
      </c>
      <c r="AK99" t="s">
        <v>826</v>
      </c>
    </row>
    <row r="100" spans="1:37" x14ac:dyDescent="0.2">
      <c r="A100">
        <v>116</v>
      </c>
      <c r="B100" t="s">
        <v>564</v>
      </c>
      <c r="C100" t="s">
        <v>565</v>
      </c>
      <c r="D100" t="s">
        <v>733</v>
      </c>
      <c r="E100" s="2">
        <v>200</v>
      </c>
      <c r="F100">
        <v>-0.33</v>
      </c>
      <c r="H100">
        <v>-0.342828254415394</v>
      </c>
      <c r="J100" s="1">
        <v>7.1247049987909705E-2</v>
      </c>
      <c r="K100" s="1"/>
      <c r="L100" s="1"/>
      <c r="M100" s="1"/>
      <c r="N100" s="1"/>
      <c r="O100" t="s">
        <v>560</v>
      </c>
      <c r="P100" t="s">
        <v>734</v>
      </c>
      <c r="Q100" t="s">
        <v>727</v>
      </c>
      <c r="R100">
        <v>1</v>
      </c>
      <c r="S100" t="s">
        <v>681</v>
      </c>
      <c r="T100" t="s">
        <v>727</v>
      </c>
      <c r="V100" t="s">
        <v>731</v>
      </c>
      <c r="W100" t="s">
        <v>732</v>
      </c>
      <c r="X100" t="s">
        <v>751</v>
      </c>
      <c r="Y100" t="s">
        <v>662</v>
      </c>
      <c r="Z100" t="s">
        <v>733</v>
      </c>
      <c r="AA100" t="s">
        <v>733</v>
      </c>
      <c r="AB100" t="s">
        <v>733</v>
      </c>
      <c r="AC100" t="s">
        <v>733</v>
      </c>
      <c r="AD100">
        <v>-0.33</v>
      </c>
      <c r="AE100" t="s">
        <v>733</v>
      </c>
      <c r="AF100" t="s">
        <v>735</v>
      </c>
      <c r="AK100" t="s">
        <v>826</v>
      </c>
    </row>
    <row r="101" spans="1:37" x14ac:dyDescent="0.2">
      <c r="A101">
        <v>70</v>
      </c>
      <c r="B101" t="s">
        <v>653</v>
      </c>
      <c r="C101" t="s">
        <v>723</v>
      </c>
      <c r="D101" t="s">
        <v>724</v>
      </c>
      <c r="E101" s="2">
        <v>100</v>
      </c>
      <c r="F101">
        <v>0.18099999999999999</v>
      </c>
      <c r="H101">
        <v>0.18301636617214601</v>
      </c>
      <c r="J101">
        <v>0.101534616513362</v>
      </c>
      <c r="O101" t="s">
        <v>654</v>
      </c>
      <c r="P101" t="s">
        <v>726</v>
      </c>
      <c r="Q101" t="s">
        <v>727</v>
      </c>
      <c r="R101">
        <v>1</v>
      </c>
      <c r="S101" t="s">
        <v>681</v>
      </c>
      <c r="T101" t="s">
        <v>728</v>
      </c>
      <c r="V101" t="s">
        <v>731</v>
      </c>
      <c r="W101" t="s">
        <v>732</v>
      </c>
      <c r="X101" t="s">
        <v>730</v>
      </c>
      <c r="Y101" t="s">
        <v>730</v>
      </c>
      <c r="Z101" t="s">
        <v>733</v>
      </c>
      <c r="AA101" t="s">
        <v>733</v>
      </c>
      <c r="AB101" t="s">
        <v>733</v>
      </c>
      <c r="AC101" t="s">
        <v>733</v>
      </c>
      <c r="AD101">
        <v>0.18099999999999999</v>
      </c>
      <c r="AE101" t="s">
        <v>733</v>
      </c>
      <c r="AF101" t="s">
        <v>735</v>
      </c>
      <c r="AK101" t="s">
        <v>828</v>
      </c>
    </row>
    <row r="102" spans="1:37" x14ac:dyDescent="0.2">
      <c r="A102">
        <v>71</v>
      </c>
      <c r="B102" t="s">
        <v>655</v>
      </c>
      <c r="C102" t="s">
        <v>737</v>
      </c>
      <c r="D102" t="s">
        <v>724</v>
      </c>
      <c r="E102" s="2">
        <v>100</v>
      </c>
      <c r="F102">
        <v>0.20799999999999999</v>
      </c>
      <c r="H102">
        <v>0.211079993340167</v>
      </c>
      <c r="J102">
        <v>0.101534616513362</v>
      </c>
      <c r="O102" t="s">
        <v>654</v>
      </c>
      <c r="P102" t="s">
        <v>726</v>
      </c>
      <c r="Q102" t="s">
        <v>727</v>
      </c>
      <c r="R102">
        <v>1</v>
      </c>
      <c r="S102" t="s">
        <v>681</v>
      </c>
      <c r="T102" t="s">
        <v>728</v>
      </c>
      <c r="V102" t="s">
        <v>731</v>
      </c>
      <c r="W102" t="s">
        <v>732</v>
      </c>
      <c r="X102" t="s">
        <v>730</v>
      </c>
      <c r="Y102" t="s">
        <v>730</v>
      </c>
      <c r="Z102" t="s">
        <v>733</v>
      </c>
      <c r="AA102" t="s">
        <v>733</v>
      </c>
      <c r="AB102" t="s">
        <v>733</v>
      </c>
      <c r="AC102" t="s">
        <v>733</v>
      </c>
      <c r="AD102">
        <v>0.20799999999999999</v>
      </c>
      <c r="AE102" t="s">
        <v>757</v>
      </c>
      <c r="AF102" t="s">
        <v>735</v>
      </c>
      <c r="AJ102" t="s">
        <v>760</v>
      </c>
      <c r="AK102" t="s">
        <v>828</v>
      </c>
    </row>
    <row r="103" spans="1:37" x14ac:dyDescent="0.2">
      <c r="A103">
        <v>72</v>
      </c>
      <c r="B103" t="s">
        <v>656</v>
      </c>
      <c r="C103" t="s">
        <v>743</v>
      </c>
      <c r="D103" t="s">
        <v>724</v>
      </c>
      <c r="E103" s="2">
        <v>100</v>
      </c>
      <c r="F103">
        <v>0.13300000000000001</v>
      </c>
      <c r="H103">
        <v>0.13379264212373199</v>
      </c>
      <c r="J103">
        <v>0.101534616513362</v>
      </c>
      <c r="O103" t="s">
        <v>654</v>
      </c>
      <c r="P103" t="s">
        <v>726</v>
      </c>
      <c r="Q103" t="s">
        <v>727</v>
      </c>
      <c r="R103">
        <v>1</v>
      </c>
      <c r="S103" t="s">
        <v>681</v>
      </c>
      <c r="T103" t="s">
        <v>728</v>
      </c>
      <c r="V103" t="s">
        <v>731</v>
      </c>
      <c r="W103" t="s">
        <v>732</v>
      </c>
      <c r="X103" t="s">
        <v>730</v>
      </c>
      <c r="Y103" t="s">
        <v>730</v>
      </c>
      <c r="Z103" t="s">
        <v>733</v>
      </c>
      <c r="AA103" t="s">
        <v>733</v>
      </c>
      <c r="AB103" t="s">
        <v>733</v>
      </c>
      <c r="AC103" t="s">
        <v>733</v>
      </c>
      <c r="AD103">
        <v>0.13300000000000001</v>
      </c>
      <c r="AE103" t="s">
        <v>733</v>
      </c>
      <c r="AF103" t="s">
        <v>735</v>
      </c>
      <c r="AK103" t="s">
        <v>828</v>
      </c>
    </row>
    <row r="104" spans="1:37" x14ac:dyDescent="0.2">
      <c r="A104">
        <v>73</v>
      </c>
      <c r="B104" t="s">
        <v>657</v>
      </c>
      <c r="C104" t="s">
        <v>741</v>
      </c>
      <c r="D104" t="s">
        <v>724</v>
      </c>
      <c r="E104" s="2">
        <v>100</v>
      </c>
      <c r="F104">
        <v>0.1346</v>
      </c>
      <c r="H104">
        <v>0.13542180855084099</v>
      </c>
      <c r="J104">
        <v>0.101534616513362</v>
      </c>
      <c r="O104" t="s">
        <v>654</v>
      </c>
      <c r="P104" t="s">
        <v>726</v>
      </c>
      <c r="Q104" t="s">
        <v>727</v>
      </c>
      <c r="R104">
        <v>1</v>
      </c>
      <c r="S104" t="s">
        <v>681</v>
      </c>
      <c r="T104" t="s">
        <v>728</v>
      </c>
      <c r="V104" t="s">
        <v>731</v>
      </c>
      <c r="W104" t="s">
        <v>732</v>
      </c>
      <c r="X104" t="s">
        <v>730</v>
      </c>
      <c r="Y104" t="s">
        <v>730</v>
      </c>
      <c r="Z104" t="s">
        <v>733</v>
      </c>
      <c r="AA104" t="s">
        <v>733</v>
      </c>
      <c r="AB104" t="s">
        <v>733</v>
      </c>
      <c r="AC104" t="s">
        <v>733</v>
      </c>
      <c r="AD104">
        <v>0.1346</v>
      </c>
      <c r="AE104" t="s">
        <v>733</v>
      </c>
      <c r="AF104" t="s">
        <v>735</v>
      </c>
      <c r="AK104" t="s">
        <v>828</v>
      </c>
    </row>
    <row r="105" spans="1:37" x14ac:dyDescent="0.2">
      <c r="A105">
        <v>75</v>
      </c>
      <c r="B105" t="s">
        <v>569</v>
      </c>
      <c r="C105" t="s">
        <v>737</v>
      </c>
      <c r="D105" t="s">
        <v>733</v>
      </c>
      <c r="E105" s="2">
        <v>179</v>
      </c>
      <c r="F105">
        <v>0.05</v>
      </c>
      <c r="H105" s="1">
        <v>5.00417292784913E-2</v>
      </c>
      <c r="I105" s="1"/>
      <c r="J105" s="1">
        <v>7.5377836144440893E-2</v>
      </c>
      <c r="K105" s="1"/>
      <c r="L105" s="1"/>
      <c r="M105" s="1"/>
      <c r="N105" s="1"/>
      <c r="O105" t="s">
        <v>570</v>
      </c>
      <c r="P105" t="s">
        <v>726</v>
      </c>
      <c r="Q105" t="s">
        <v>727</v>
      </c>
      <c r="R105">
        <v>1</v>
      </c>
      <c r="S105" t="s">
        <v>681</v>
      </c>
      <c r="T105" t="s">
        <v>728</v>
      </c>
      <c r="V105" t="s">
        <v>731</v>
      </c>
      <c r="W105" t="s">
        <v>732</v>
      </c>
      <c r="X105" t="s">
        <v>751</v>
      </c>
      <c r="Y105" t="s">
        <v>662</v>
      </c>
      <c r="Z105" t="s">
        <v>733</v>
      </c>
      <c r="AA105" t="s">
        <v>733</v>
      </c>
      <c r="AB105" t="s">
        <v>733</v>
      </c>
      <c r="AC105" t="s">
        <v>733</v>
      </c>
      <c r="AD105">
        <v>0.05</v>
      </c>
      <c r="AE105" t="s">
        <v>733</v>
      </c>
      <c r="AF105" t="s">
        <v>735</v>
      </c>
      <c r="AK105" t="s">
        <v>826</v>
      </c>
    </row>
    <row r="106" spans="1:37" x14ac:dyDescent="0.2">
      <c r="A106">
        <v>76</v>
      </c>
      <c r="B106" t="s">
        <v>571</v>
      </c>
      <c r="C106" t="s">
        <v>743</v>
      </c>
      <c r="D106" t="s">
        <v>733</v>
      </c>
      <c r="E106" s="2">
        <v>179</v>
      </c>
      <c r="F106">
        <v>8.2699999999999996E-2</v>
      </c>
      <c r="H106" s="1">
        <v>8.2889313900621306E-2</v>
      </c>
      <c r="I106" s="1"/>
      <c r="J106" s="1">
        <v>7.5377836144440893E-2</v>
      </c>
      <c r="K106" s="1"/>
      <c r="L106" s="1"/>
      <c r="M106" s="1"/>
      <c r="N106" s="1"/>
      <c r="O106" t="s">
        <v>570</v>
      </c>
      <c r="P106" t="s">
        <v>726</v>
      </c>
      <c r="Q106" t="s">
        <v>727</v>
      </c>
      <c r="R106">
        <v>1</v>
      </c>
      <c r="S106" t="s">
        <v>681</v>
      </c>
      <c r="T106" t="s">
        <v>728</v>
      </c>
      <c r="V106" t="s">
        <v>731</v>
      </c>
      <c r="W106" t="s">
        <v>732</v>
      </c>
      <c r="X106" t="s">
        <v>751</v>
      </c>
      <c r="Y106" t="s">
        <v>662</v>
      </c>
      <c r="Z106">
        <v>0.1</v>
      </c>
      <c r="AA106">
        <v>0.14000000000000001</v>
      </c>
      <c r="AB106">
        <v>0.06</v>
      </c>
      <c r="AC106">
        <v>0.03</v>
      </c>
      <c r="AD106">
        <v>8.2699999999999996E-2</v>
      </c>
      <c r="AE106" t="s">
        <v>572</v>
      </c>
      <c r="AF106" t="s">
        <v>735</v>
      </c>
      <c r="AK106" t="s">
        <v>826</v>
      </c>
    </row>
    <row r="107" spans="1:37" x14ac:dyDescent="0.2">
      <c r="A107">
        <v>96</v>
      </c>
      <c r="B107" t="s">
        <v>537</v>
      </c>
      <c r="C107" t="s">
        <v>723</v>
      </c>
      <c r="D107" t="s">
        <v>724</v>
      </c>
      <c r="E107" s="2">
        <v>50</v>
      </c>
      <c r="F107">
        <v>0.21690000000000001</v>
      </c>
      <c r="H107">
        <v>0.22040075929293099</v>
      </c>
      <c r="J107">
        <v>0.145864991497895</v>
      </c>
      <c r="O107" t="s">
        <v>538</v>
      </c>
      <c r="P107" t="s">
        <v>730</v>
      </c>
      <c r="Q107" t="s">
        <v>727</v>
      </c>
      <c r="R107">
        <v>1</v>
      </c>
      <c r="S107" t="s">
        <v>681</v>
      </c>
      <c r="T107" t="s">
        <v>727</v>
      </c>
      <c r="V107" t="s">
        <v>731</v>
      </c>
      <c r="W107" t="s">
        <v>732</v>
      </c>
      <c r="X107" t="s">
        <v>730</v>
      </c>
      <c r="Y107" t="s">
        <v>730</v>
      </c>
      <c r="Z107" t="s">
        <v>733</v>
      </c>
      <c r="AA107" t="s">
        <v>733</v>
      </c>
      <c r="AB107" t="s">
        <v>733</v>
      </c>
      <c r="AC107" t="s">
        <v>733</v>
      </c>
      <c r="AD107">
        <v>0.21690000000000001</v>
      </c>
      <c r="AE107" t="s">
        <v>733</v>
      </c>
      <c r="AF107" t="s">
        <v>735</v>
      </c>
      <c r="AK107" t="s">
        <v>826</v>
      </c>
    </row>
    <row r="108" spans="1:37" x14ac:dyDescent="0.2">
      <c r="A108">
        <v>97</v>
      </c>
      <c r="B108" t="s">
        <v>539</v>
      </c>
      <c r="C108" t="s">
        <v>723</v>
      </c>
      <c r="D108" t="s">
        <v>724</v>
      </c>
      <c r="E108" s="2">
        <v>50</v>
      </c>
      <c r="F108">
        <v>0.2457</v>
      </c>
      <c r="H108">
        <v>0.250831366516231</v>
      </c>
      <c r="J108">
        <v>0.145864991497895</v>
      </c>
      <c r="O108" t="s">
        <v>538</v>
      </c>
      <c r="P108" t="s">
        <v>730</v>
      </c>
      <c r="Q108" t="s">
        <v>727</v>
      </c>
      <c r="R108">
        <v>1</v>
      </c>
      <c r="S108" t="s">
        <v>681</v>
      </c>
      <c r="T108" t="s">
        <v>727</v>
      </c>
      <c r="V108" t="s">
        <v>731</v>
      </c>
      <c r="W108" t="s">
        <v>732</v>
      </c>
      <c r="X108" t="s">
        <v>730</v>
      </c>
      <c r="Y108" t="s">
        <v>730</v>
      </c>
      <c r="Z108" t="s">
        <v>733</v>
      </c>
      <c r="AA108" t="s">
        <v>733</v>
      </c>
      <c r="AB108" t="s">
        <v>733</v>
      </c>
      <c r="AC108" t="s">
        <v>733</v>
      </c>
      <c r="AD108">
        <v>0.2457</v>
      </c>
      <c r="AE108" t="s">
        <v>733</v>
      </c>
      <c r="AF108" t="s">
        <v>735</v>
      </c>
      <c r="AK108" t="s">
        <v>826</v>
      </c>
    </row>
    <row r="109" spans="1:37" ht="15.75" x14ac:dyDescent="0.25">
      <c r="A109">
        <v>98</v>
      </c>
      <c r="B109" t="s">
        <v>540</v>
      </c>
      <c r="C109" t="s">
        <v>737</v>
      </c>
      <c r="D109" t="s">
        <v>724</v>
      </c>
      <c r="E109" s="2">
        <v>50</v>
      </c>
      <c r="F109" s="3">
        <v>0.42859999999999998</v>
      </c>
      <c r="G109" s="3" t="s">
        <v>794</v>
      </c>
      <c r="H109" s="3">
        <v>0.45818036646209997</v>
      </c>
      <c r="I109" t="s">
        <v>794</v>
      </c>
      <c r="J109" s="3">
        <v>0.145864991497895</v>
      </c>
      <c r="K109">
        <f>1/SQRT(E109-3)</f>
        <v>0.14586499149789456</v>
      </c>
      <c r="L109" t="s">
        <v>794</v>
      </c>
      <c r="M109">
        <f>E109-2</f>
        <v>48</v>
      </c>
      <c r="N109" t="s">
        <v>794</v>
      </c>
      <c r="O109" t="s">
        <v>538</v>
      </c>
      <c r="P109" t="s">
        <v>730</v>
      </c>
      <c r="Q109" t="s">
        <v>727</v>
      </c>
      <c r="R109">
        <v>1</v>
      </c>
      <c r="S109" t="s">
        <v>681</v>
      </c>
      <c r="T109" t="s">
        <v>727</v>
      </c>
      <c r="U109" t="s">
        <v>728</v>
      </c>
      <c r="V109" t="s">
        <v>731</v>
      </c>
      <c r="W109" t="s">
        <v>732</v>
      </c>
      <c r="X109" t="s">
        <v>730</v>
      </c>
      <c r="Y109" t="s">
        <v>730</v>
      </c>
      <c r="Z109" t="s">
        <v>733</v>
      </c>
      <c r="AA109" t="s">
        <v>733</v>
      </c>
      <c r="AB109" t="s">
        <v>733</v>
      </c>
      <c r="AC109" t="s">
        <v>733</v>
      </c>
      <c r="AD109">
        <v>0.42859999999999998</v>
      </c>
      <c r="AE109" t="s">
        <v>798</v>
      </c>
      <c r="AF109" t="s">
        <v>735</v>
      </c>
      <c r="AK109" t="s">
        <v>826</v>
      </c>
    </row>
    <row r="110" spans="1:37" ht="15.75" x14ac:dyDescent="0.25">
      <c r="A110">
        <v>99</v>
      </c>
      <c r="B110" t="s">
        <v>541</v>
      </c>
      <c r="C110" t="s">
        <v>737</v>
      </c>
      <c r="D110" t="s">
        <v>724</v>
      </c>
      <c r="E110" s="2">
        <v>50</v>
      </c>
      <c r="F110" s="3">
        <v>2.1999999999999999E-2</v>
      </c>
      <c r="G110" s="3" t="s">
        <v>794</v>
      </c>
      <c r="H110" s="8">
        <v>2.2003550364416199E-2</v>
      </c>
      <c r="I110" t="s">
        <v>794</v>
      </c>
      <c r="J110" s="3">
        <v>0.145864991497895</v>
      </c>
      <c r="K110">
        <f>1/SQRT(E110-3)</f>
        <v>0.14586499149789456</v>
      </c>
      <c r="L110" t="s">
        <v>794</v>
      </c>
      <c r="M110">
        <f>E110-2</f>
        <v>48</v>
      </c>
      <c r="N110" t="s">
        <v>794</v>
      </c>
      <c r="O110" t="s">
        <v>538</v>
      </c>
      <c r="P110" t="s">
        <v>730</v>
      </c>
      <c r="Q110" t="s">
        <v>727</v>
      </c>
      <c r="R110">
        <v>1</v>
      </c>
      <c r="S110" t="s">
        <v>681</v>
      </c>
      <c r="T110" t="s">
        <v>727</v>
      </c>
      <c r="U110" t="s">
        <v>728</v>
      </c>
      <c r="V110" t="s">
        <v>731</v>
      </c>
      <c r="W110" t="s">
        <v>732</v>
      </c>
      <c r="X110" t="s">
        <v>730</v>
      </c>
      <c r="Y110" t="s">
        <v>730</v>
      </c>
      <c r="Z110" t="s">
        <v>733</v>
      </c>
      <c r="AA110" t="s">
        <v>733</v>
      </c>
      <c r="AB110" t="s">
        <v>733</v>
      </c>
      <c r="AC110" t="s">
        <v>733</v>
      </c>
      <c r="AD110">
        <v>2.1999999999999999E-2</v>
      </c>
      <c r="AE110" t="s">
        <v>798</v>
      </c>
      <c r="AF110" t="s">
        <v>735</v>
      </c>
      <c r="AJ110" t="s">
        <v>799</v>
      </c>
      <c r="AK110" t="s">
        <v>826</v>
      </c>
    </row>
    <row r="111" spans="1:37" x14ac:dyDescent="0.2">
      <c r="B111" t="s">
        <v>803</v>
      </c>
      <c r="C111" t="s">
        <v>737</v>
      </c>
      <c r="D111" t="s">
        <v>724</v>
      </c>
      <c r="E111" s="2">
        <v>100</v>
      </c>
      <c r="F111" s="2" t="s">
        <v>794</v>
      </c>
      <c r="G111">
        <v>0.21</v>
      </c>
      <c r="H111" s="1"/>
      <c r="I111">
        <f>0.5*LN((1+G111)/(1-G111))</f>
        <v>0.21317134656485978</v>
      </c>
      <c r="J111">
        <v>0.10150000000000001</v>
      </c>
      <c r="K111">
        <f>1/SQRT(E111-3)</f>
        <v>0.10153461651336192</v>
      </c>
      <c r="L111">
        <f>I111/K111</f>
        <v>2.0994942797347003</v>
      </c>
      <c r="M111">
        <f>E111-2</f>
        <v>98</v>
      </c>
      <c r="N111">
        <f>_xlfn.T.DIST.2T(L111,M111)</f>
        <v>3.8342545851744028E-2</v>
      </c>
      <c r="O111" t="s">
        <v>538</v>
      </c>
      <c r="P111" t="s">
        <v>730</v>
      </c>
      <c r="Q111" t="s">
        <v>727</v>
      </c>
      <c r="R111">
        <v>1</v>
      </c>
      <c r="S111" t="s">
        <v>681</v>
      </c>
      <c r="T111" t="s">
        <v>727</v>
      </c>
      <c r="U111" t="s">
        <v>728</v>
      </c>
      <c r="V111" t="s">
        <v>731</v>
      </c>
      <c r="W111" t="s">
        <v>732</v>
      </c>
      <c r="X111" t="s">
        <v>730</v>
      </c>
      <c r="Y111" t="s">
        <v>730</v>
      </c>
      <c r="Z111" t="s">
        <v>733</v>
      </c>
      <c r="AA111" t="s">
        <v>733</v>
      </c>
      <c r="AB111" t="s">
        <v>733</v>
      </c>
      <c r="AC111" t="s">
        <v>733</v>
      </c>
      <c r="AD111">
        <v>0.21</v>
      </c>
      <c r="AE111" t="s">
        <v>798</v>
      </c>
      <c r="AF111" t="s">
        <v>735</v>
      </c>
      <c r="AH111" t="s">
        <v>800</v>
      </c>
      <c r="AJ111" t="s">
        <v>811</v>
      </c>
      <c r="AK111" t="s">
        <v>826</v>
      </c>
    </row>
    <row r="112" spans="1:37" x14ac:dyDescent="0.2">
      <c r="A112">
        <v>102</v>
      </c>
      <c r="B112" t="s">
        <v>545</v>
      </c>
      <c r="C112" t="s">
        <v>741</v>
      </c>
      <c r="D112" t="s">
        <v>724</v>
      </c>
      <c r="E112" s="2">
        <v>50</v>
      </c>
      <c r="F112">
        <v>6.9599999999999995E-2</v>
      </c>
      <c r="H112" s="1">
        <v>6.9712712291639306E-2</v>
      </c>
      <c r="I112" s="1"/>
      <c r="J112">
        <v>0.145864991497895</v>
      </c>
      <c r="O112" t="s">
        <v>538</v>
      </c>
      <c r="P112" t="s">
        <v>730</v>
      </c>
      <c r="Q112" t="s">
        <v>727</v>
      </c>
      <c r="R112">
        <v>1</v>
      </c>
      <c r="S112" t="s">
        <v>681</v>
      </c>
      <c r="T112" t="s">
        <v>727</v>
      </c>
      <c r="V112" t="s">
        <v>731</v>
      </c>
      <c r="W112" t="s">
        <v>732</v>
      </c>
      <c r="X112" t="s">
        <v>730</v>
      </c>
      <c r="Y112" t="s">
        <v>730</v>
      </c>
      <c r="Z112">
        <v>-9.0800000000000006E-2</v>
      </c>
      <c r="AA112">
        <v>0.22489999999999999</v>
      </c>
      <c r="AB112" t="s">
        <v>733</v>
      </c>
      <c r="AC112" t="s">
        <v>733</v>
      </c>
      <c r="AD112">
        <v>6.9599999999999995E-2</v>
      </c>
      <c r="AE112" t="s">
        <v>546</v>
      </c>
      <c r="AF112" t="s">
        <v>735</v>
      </c>
      <c r="AK112" t="s">
        <v>826</v>
      </c>
    </row>
    <row r="113" spans="1:37" x14ac:dyDescent="0.2">
      <c r="A113">
        <v>103</v>
      </c>
      <c r="B113" t="s">
        <v>547</v>
      </c>
      <c r="C113" t="s">
        <v>741</v>
      </c>
      <c r="D113" t="s">
        <v>724</v>
      </c>
      <c r="E113" s="2">
        <v>50</v>
      </c>
      <c r="F113">
        <v>0.25340000000000001</v>
      </c>
      <c r="H113">
        <v>0.25904278565504602</v>
      </c>
      <c r="J113">
        <v>0.145864991497895</v>
      </c>
      <c r="O113" t="s">
        <v>538</v>
      </c>
      <c r="P113" t="s">
        <v>730</v>
      </c>
      <c r="Q113" t="s">
        <v>727</v>
      </c>
      <c r="R113">
        <v>1</v>
      </c>
      <c r="S113" t="s">
        <v>681</v>
      </c>
      <c r="T113" t="s">
        <v>727</v>
      </c>
      <c r="V113" t="s">
        <v>731</v>
      </c>
      <c r="W113" t="s">
        <v>732</v>
      </c>
      <c r="X113" t="s">
        <v>730</v>
      </c>
      <c r="Y113" t="s">
        <v>730</v>
      </c>
      <c r="Z113">
        <v>0.42030000000000001</v>
      </c>
      <c r="AA113">
        <v>0.1216</v>
      </c>
      <c r="AB113" t="s">
        <v>733</v>
      </c>
      <c r="AC113" t="s">
        <v>733</v>
      </c>
      <c r="AD113">
        <v>0.25340000000000001</v>
      </c>
      <c r="AE113" t="s">
        <v>546</v>
      </c>
      <c r="AF113" t="s">
        <v>735</v>
      </c>
      <c r="AK113" t="s">
        <v>826</v>
      </c>
    </row>
    <row r="114" spans="1:37" x14ac:dyDescent="0.2">
      <c r="A114">
        <v>100</v>
      </c>
      <c r="B114" t="s">
        <v>542</v>
      </c>
      <c r="C114" t="s">
        <v>743</v>
      </c>
      <c r="D114" t="s">
        <v>724</v>
      </c>
      <c r="E114" s="2">
        <v>50</v>
      </c>
      <c r="F114">
        <v>-0.1633</v>
      </c>
      <c r="H114">
        <v>-0.164775244760584</v>
      </c>
      <c r="J114">
        <v>0.145864991497895</v>
      </c>
      <c r="O114" t="s">
        <v>538</v>
      </c>
      <c r="P114" t="s">
        <v>726</v>
      </c>
      <c r="Q114" t="s">
        <v>727</v>
      </c>
      <c r="R114">
        <v>1</v>
      </c>
      <c r="S114" t="s">
        <v>681</v>
      </c>
      <c r="T114" t="s">
        <v>728</v>
      </c>
      <c r="V114" t="s">
        <v>731</v>
      </c>
      <c r="W114" t="s">
        <v>732</v>
      </c>
      <c r="X114" t="s">
        <v>730</v>
      </c>
      <c r="Y114" t="s">
        <v>730</v>
      </c>
      <c r="Z114">
        <v>-0.22969999999999999</v>
      </c>
      <c r="AA114">
        <v>-9.4600000000000004E-2</v>
      </c>
      <c r="AB114" t="s">
        <v>733</v>
      </c>
      <c r="AC114" t="s">
        <v>733</v>
      </c>
      <c r="AD114">
        <v>-0.1633</v>
      </c>
      <c r="AE114" t="s">
        <v>543</v>
      </c>
      <c r="AF114" t="s">
        <v>735</v>
      </c>
      <c r="AK114" t="s">
        <v>826</v>
      </c>
    </row>
    <row r="115" spans="1:37" x14ac:dyDescent="0.2">
      <c r="A115">
        <v>101</v>
      </c>
      <c r="B115" t="s">
        <v>544</v>
      </c>
      <c r="C115" t="s">
        <v>743</v>
      </c>
      <c r="D115" t="s">
        <v>724</v>
      </c>
      <c r="E115" s="2">
        <v>50</v>
      </c>
      <c r="F115">
        <v>0.21820000000000001</v>
      </c>
      <c r="H115">
        <v>0.221765342521765</v>
      </c>
      <c r="J115">
        <v>0.145864991497895</v>
      </c>
      <c r="O115" t="s">
        <v>538</v>
      </c>
      <c r="P115" t="s">
        <v>726</v>
      </c>
      <c r="Q115" t="s">
        <v>727</v>
      </c>
      <c r="R115">
        <v>1</v>
      </c>
      <c r="S115" t="s">
        <v>681</v>
      </c>
      <c r="T115" t="s">
        <v>728</v>
      </c>
      <c r="V115" t="s">
        <v>731</v>
      </c>
      <c r="W115" t="s">
        <v>732</v>
      </c>
      <c r="X115" t="s">
        <v>730</v>
      </c>
      <c r="Y115" t="s">
        <v>730</v>
      </c>
      <c r="Z115">
        <v>0.22570000000000001</v>
      </c>
      <c r="AA115">
        <v>0.2107</v>
      </c>
      <c r="AB115" t="s">
        <v>733</v>
      </c>
      <c r="AC115" t="s">
        <v>733</v>
      </c>
      <c r="AD115">
        <v>0.21820000000000001</v>
      </c>
      <c r="AE115" t="s">
        <v>543</v>
      </c>
      <c r="AF115" t="s">
        <v>735</v>
      </c>
      <c r="AK115" t="s">
        <v>826</v>
      </c>
    </row>
    <row r="116" spans="1:37" x14ac:dyDescent="0.2">
      <c r="A116">
        <v>67</v>
      </c>
      <c r="B116" t="s">
        <v>649</v>
      </c>
      <c r="C116" t="s">
        <v>723</v>
      </c>
      <c r="D116" t="s">
        <v>724</v>
      </c>
      <c r="E116" s="2">
        <v>40</v>
      </c>
      <c r="F116">
        <v>0.17599999999999999</v>
      </c>
      <c r="H116">
        <v>0.17785179927455</v>
      </c>
      <c r="J116">
        <v>0.16439898730535701</v>
      </c>
      <c r="O116" t="s">
        <v>650</v>
      </c>
      <c r="P116" t="s">
        <v>726</v>
      </c>
      <c r="Q116" t="s">
        <v>727</v>
      </c>
      <c r="R116">
        <v>1</v>
      </c>
      <c r="S116" t="s">
        <v>681</v>
      </c>
      <c r="T116" t="s">
        <v>728</v>
      </c>
      <c r="U116" t="s">
        <v>727</v>
      </c>
      <c r="V116" t="s">
        <v>604</v>
      </c>
      <c r="W116" t="s">
        <v>732</v>
      </c>
      <c r="X116" t="s">
        <v>730</v>
      </c>
      <c r="Y116" t="s">
        <v>730</v>
      </c>
      <c r="Z116" t="s">
        <v>733</v>
      </c>
      <c r="AA116" t="s">
        <v>733</v>
      </c>
      <c r="AB116" t="s">
        <v>733</v>
      </c>
      <c r="AC116" t="s">
        <v>733</v>
      </c>
      <c r="AD116">
        <v>0.17599999999999999</v>
      </c>
      <c r="AE116" t="s">
        <v>733</v>
      </c>
      <c r="AF116" t="s">
        <v>735</v>
      </c>
      <c r="AJ116" t="s">
        <v>809</v>
      </c>
      <c r="AK116" t="s">
        <v>828</v>
      </c>
    </row>
    <row r="117" spans="1:37" x14ac:dyDescent="0.2">
      <c r="A117">
        <v>68</v>
      </c>
      <c r="B117" t="s">
        <v>651</v>
      </c>
      <c r="C117" t="s">
        <v>743</v>
      </c>
      <c r="D117" t="s">
        <v>724</v>
      </c>
      <c r="E117" s="2">
        <v>40</v>
      </c>
      <c r="F117">
        <v>5.8999999999999997E-2</v>
      </c>
      <c r="H117" s="1">
        <v>5.90686030080134E-2</v>
      </c>
      <c r="I117" s="1"/>
      <c r="J117">
        <v>0.16439898730535701</v>
      </c>
      <c r="O117" t="s">
        <v>650</v>
      </c>
      <c r="P117" t="s">
        <v>726</v>
      </c>
      <c r="Q117" t="s">
        <v>727</v>
      </c>
      <c r="R117">
        <v>1</v>
      </c>
      <c r="S117" t="s">
        <v>681</v>
      </c>
      <c r="T117" t="s">
        <v>728</v>
      </c>
      <c r="U117" t="s">
        <v>727</v>
      </c>
      <c r="V117" t="s">
        <v>604</v>
      </c>
      <c r="W117" t="s">
        <v>732</v>
      </c>
      <c r="X117" t="s">
        <v>730</v>
      </c>
      <c r="Y117" t="s">
        <v>730</v>
      </c>
      <c r="Z117" t="s">
        <v>733</v>
      </c>
      <c r="AA117" t="s">
        <v>733</v>
      </c>
      <c r="AB117" t="s">
        <v>733</v>
      </c>
      <c r="AC117" t="s">
        <v>733</v>
      </c>
      <c r="AD117">
        <v>5.8999999999999997E-2</v>
      </c>
      <c r="AE117" t="s">
        <v>733</v>
      </c>
      <c r="AF117" t="s">
        <v>735</v>
      </c>
      <c r="AJ117" t="s">
        <v>809</v>
      </c>
      <c r="AK117" t="s">
        <v>828</v>
      </c>
    </row>
    <row r="118" spans="1:37" x14ac:dyDescent="0.2">
      <c r="A118">
        <v>69</v>
      </c>
      <c r="B118" t="s">
        <v>652</v>
      </c>
      <c r="C118" t="s">
        <v>741</v>
      </c>
      <c r="D118" t="s">
        <v>724</v>
      </c>
      <c r="E118" s="2">
        <v>40</v>
      </c>
      <c r="F118">
        <v>0.152</v>
      </c>
      <c r="H118">
        <v>0.15318710273196701</v>
      </c>
      <c r="J118">
        <v>0.16439898730535701</v>
      </c>
      <c r="O118" t="s">
        <v>650</v>
      </c>
      <c r="P118" t="s">
        <v>726</v>
      </c>
      <c r="Q118" t="s">
        <v>727</v>
      </c>
      <c r="R118">
        <v>1</v>
      </c>
      <c r="S118" t="s">
        <v>681</v>
      </c>
      <c r="T118" t="s">
        <v>728</v>
      </c>
      <c r="U118" t="s">
        <v>727</v>
      </c>
      <c r="V118" t="s">
        <v>604</v>
      </c>
      <c r="W118" t="s">
        <v>732</v>
      </c>
      <c r="X118" t="s">
        <v>730</v>
      </c>
      <c r="Y118" t="s">
        <v>730</v>
      </c>
      <c r="Z118" t="s">
        <v>733</v>
      </c>
      <c r="AA118" t="s">
        <v>733</v>
      </c>
      <c r="AB118" t="s">
        <v>733</v>
      </c>
      <c r="AC118" t="s">
        <v>733</v>
      </c>
      <c r="AD118">
        <v>0.152</v>
      </c>
      <c r="AE118" t="s">
        <v>733</v>
      </c>
      <c r="AF118" t="s">
        <v>735</v>
      </c>
      <c r="AJ118" t="s">
        <v>809</v>
      </c>
      <c r="AK118" t="s">
        <v>828</v>
      </c>
    </row>
    <row r="119" spans="1:37" x14ac:dyDescent="0.2">
      <c r="A119">
        <v>77</v>
      </c>
      <c r="B119" t="s">
        <v>573</v>
      </c>
      <c r="C119" t="s">
        <v>737</v>
      </c>
      <c r="D119" t="s">
        <v>724</v>
      </c>
      <c r="E119" s="2">
        <v>32</v>
      </c>
      <c r="F119">
        <v>7.0000000000000007E-2</v>
      </c>
      <c r="H119" s="1">
        <v>7.0114670654325195E-2</v>
      </c>
      <c r="I119" s="1"/>
      <c r="J119">
        <v>0.185695338177052</v>
      </c>
      <c r="O119" t="s">
        <v>574</v>
      </c>
      <c r="P119" t="s">
        <v>726</v>
      </c>
      <c r="Q119" t="s">
        <v>727</v>
      </c>
      <c r="R119">
        <v>1</v>
      </c>
      <c r="S119" t="s">
        <v>729</v>
      </c>
      <c r="T119" t="s">
        <v>728</v>
      </c>
      <c r="V119" t="s">
        <v>604</v>
      </c>
      <c r="W119" t="s">
        <v>732</v>
      </c>
      <c r="X119" t="s">
        <v>730</v>
      </c>
      <c r="Y119" t="s">
        <v>730</v>
      </c>
      <c r="Z119" t="s">
        <v>733</v>
      </c>
      <c r="AA119" t="s">
        <v>733</v>
      </c>
      <c r="AB119" t="s">
        <v>733</v>
      </c>
      <c r="AC119" t="s">
        <v>733</v>
      </c>
      <c r="AD119">
        <v>7.0000000000000007E-2</v>
      </c>
      <c r="AE119" t="s">
        <v>761</v>
      </c>
      <c r="AF119" t="s">
        <v>735</v>
      </c>
      <c r="AK119" t="s">
        <v>828</v>
      </c>
    </row>
    <row r="120" spans="1:37" x14ac:dyDescent="0.2">
      <c r="A120">
        <v>78</v>
      </c>
      <c r="B120" t="s">
        <v>575</v>
      </c>
      <c r="C120" t="s">
        <v>639</v>
      </c>
      <c r="D120" t="s">
        <v>724</v>
      </c>
      <c r="E120" s="2">
        <v>32</v>
      </c>
      <c r="F120">
        <v>-0.14799999999999999</v>
      </c>
      <c r="H120">
        <v>-0.149095025025098</v>
      </c>
      <c r="J120">
        <v>0.185695338177052</v>
      </c>
      <c r="O120" t="s">
        <v>574</v>
      </c>
      <c r="P120" t="s">
        <v>726</v>
      </c>
      <c r="Q120" t="s">
        <v>727</v>
      </c>
      <c r="R120">
        <v>1</v>
      </c>
      <c r="S120" t="s">
        <v>729</v>
      </c>
      <c r="T120" t="s">
        <v>728</v>
      </c>
      <c r="V120" t="s">
        <v>604</v>
      </c>
      <c r="W120" t="s">
        <v>732</v>
      </c>
      <c r="X120" t="s">
        <v>730</v>
      </c>
      <c r="Y120" t="s">
        <v>730</v>
      </c>
      <c r="Z120">
        <v>-0.55300000000000005</v>
      </c>
      <c r="AA120">
        <v>0.34300000000000003</v>
      </c>
      <c r="AB120" t="s">
        <v>733</v>
      </c>
      <c r="AC120" t="s">
        <v>733</v>
      </c>
      <c r="AD120">
        <v>-0.14799999999999999</v>
      </c>
      <c r="AE120" t="s">
        <v>576</v>
      </c>
      <c r="AF120" t="s">
        <v>735</v>
      </c>
      <c r="AK120" t="s">
        <v>828</v>
      </c>
    </row>
    <row r="121" spans="1:37" x14ac:dyDescent="0.2">
      <c r="A121">
        <v>81</v>
      </c>
      <c r="B121" t="s">
        <v>581</v>
      </c>
      <c r="C121" t="s">
        <v>743</v>
      </c>
      <c r="D121" t="s">
        <v>664</v>
      </c>
      <c r="E121" s="2">
        <v>224</v>
      </c>
      <c r="F121">
        <v>0.1804</v>
      </c>
      <c r="H121">
        <v>0.18239611335202</v>
      </c>
      <c r="J121" s="1">
        <v>6.7267279399631202E-2</v>
      </c>
      <c r="K121" s="1"/>
      <c r="L121" s="1"/>
      <c r="M121" s="1"/>
      <c r="N121" s="1"/>
      <c r="O121" t="s">
        <v>582</v>
      </c>
      <c r="P121" t="s">
        <v>730</v>
      </c>
      <c r="Q121" t="s">
        <v>727</v>
      </c>
      <c r="R121">
        <v>1</v>
      </c>
      <c r="S121" t="s">
        <v>729</v>
      </c>
      <c r="T121" t="s">
        <v>727</v>
      </c>
      <c r="V121" t="s">
        <v>731</v>
      </c>
      <c r="W121" t="s">
        <v>732</v>
      </c>
      <c r="X121" t="s">
        <v>730</v>
      </c>
      <c r="Y121" t="s">
        <v>730</v>
      </c>
      <c r="Z121" t="s">
        <v>733</v>
      </c>
      <c r="AA121" t="s">
        <v>733</v>
      </c>
      <c r="AB121" t="s">
        <v>733</v>
      </c>
      <c r="AC121" t="s">
        <v>733</v>
      </c>
      <c r="AD121">
        <v>0.1804</v>
      </c>
      <c r="AE121" t="s">
        <v>733</v>
      </c>
      <c r="AF121" t="s">
        <v>735</v>
      </c>
      <c r="AK121" t="s">
        <v>826</v>
      </c>
    </row>
    <row r="122" spans="1:37" x14ac:dyDescent="0.2">
      <c r="A122">
        <v>82</v>
      </c>
      <c r="B122" t="s">
        <v>583</v>
      </c>
      <c r="C122" t="s">
        <v>743</v>
      </c>
      <c r="D122" t="s">
        <v>664</v>
      </c>
      <c r="E122" s="2">
        <v>243</v>
      </c>
      <c r="F122">
        <v>0.121</v>
      </c>
      <c r="H122">
        <v>0.121595762693491</v>
      </c>
      <c r="J122" s="1">
        <v>6.4549722436790302E-2</v>
      </c>
      <c r="K122" s="1"/>
      <c r="L122" s="1"/>
      <c r="M122" s="1"/>
      <c r="N122" s="1"/>
      <c r="O122" t="s">
        <v>584</v>
      </c>
      <c r="P122" t="s">
        <v>730</v>
      </c>
      <c r="Q122" t="s">
        <v>727</v>
      </c>
      <c r="R122">
        <v>1</v>
      </c>
      <c r="S122" t="s">
        <v>729</v>
      </c>
      <c r="T122" t="s">
        <v>727</v>
      </c>
      <c r="V122" t="s">
        <v>731</v>
      </c>
      <c r="W122" t="s">
        <v>732</v>
      </c>
      <c r="X122" t="s">
        <v>730</v>
      </c>
      <c r="Y122" t="s">
        <v>730</v>
      </c>
      <c r="Z122">
        <v>0.11</v>
      </c>
      <c r="AA122">
        <v>0.13500000000000001</v>
      </c>
      <c r="AB122" t="s">
        <v>733</v>
      </c>
      <c r="AC122" t="s">
        <v>733</v>
      </c>
      <c r="AD122">
        <v>0.121</v>
      </c>
      <c r="AE122" t="s">
        <v>585</v>
      </c>
      <c r="AF122" t="s">
        <v>735</v>
      </c>
      <c r="AK122" t="s">
        <v>826</v>
      </c>
    </row>
    <row r="123" spans="1:37" x14ac:dyDescent="0.2">
      <c r="A123">
        <v>83</v>
      </c>
      <c r="B123" t="s">
        <v>586</v>
      </c>
      <c r="C123" t="s">
        <v>639</v>
      </c>
      <c r="D123" t="s">
        <v>664</v>
      </c>
      <c r="E123" s="2">
        <v>197</v>
      </c>
      <c r="F123">
        <v>-9.7000000000000003E-2</v>
      </c>
      <c r="H123" s="1">
        <v>-9.7305953429122405E-2</v>
      </c>
      <c r="I123" s="1"/>
      <c r="J123" s="1">
        <v>7.1795815861773804E-2</v>
      </c>
      <c r="K123" s="1"/>
      <c r="L123" s="1"/>
      <c r="M123" s="1"/>
      <c r="N123" s="1"/>
      <c r="O123" t="s">
        <v>584</v>
      </c>
      <c r="P123" t="s">
        <v>730</v>
      </c>
      <c r="Q123" t="s">
        <v>727</v>
      </c>
      <c r="R123">
        <v>1</v>
      </c>
      <c r="S123" t="s">
        <v>729</v>
      </c>
      <c r="T123" t="s">
        <v>727</v>
      </c>
      <c r="V123" t="s">
        <v>731</v>
      </c>
      <c r="W123" t="s">
        <v>732</v>
      </c>
      <c r="X123" t="s">
        <v>730</v>
      </c>
      <c r="Y123" t="s">
        <v>730</v>
      </c>
      <c r="Z123">
        <v>-0.05</v>
      </c>
      <c r="AA123">
        <v>-0.29599999999999999</v>
      </c>
      <c r="AB123" t="s">
        <v>733</v>
      </c>
      <c r="AC123" t="s">
        <v>733</v>
      </c>
      <c r="AD123">
        <v>-9.7000000000000003E-2</v>
      </c>
      <c r="AE123" t="s">
        <v>587</v>
      </c>
      <c r="AF123" t="s">
        <v>735</v>
      </c>
      <c r="AK123" t="s">
        <v>826</v>
      </c>
    </row>
    <row r="124" spans="1:37" x14ac:dyDescent="0.2">
      <c r="A124">
        <v>144</v>
      </c>
      <c r="B124" t="s">
        <v>531</v>
      </c>
      <c r="C124" t="s">
        <v>723</v>
      </c>
      <c r="D124" t="s">
        <v>746</v>
      </c>
      <c r="E124" s="2">
        <v>24</v>
      </c>
      <c r="F124">
        <v>8.4000000000000005E-2</v>
      </c>
      <c r="H124" s="1">
        <v>8.4198408662730595E-2</v>
      </c>
      <c r="I124" s="1"/>
      <c r="J124">
        <v>0.218217890235992</v>
      </c>
      <c r="O124" t="s">
        <v>465</v>
      </c>
      <c r="P124" t="s">
        <v>726</v>
      </c>
      <c r="Q124" t="s">
        <v>727</v>
      </c>
      <c r="R124">
        <v>1</v>
      </c>
      <c r="S124" t="s">
        <v>729</v>
      </c>
      <c r="T124" t="s">
        <v>728</v>
      </c>
      <c r="V124" t="s">
        <v>731</v>
      </c>
      <c r="W124" t="s">
        <v>732</v>
      </c>
      <c r="X124" t="s">
        <v>730</v>
      </c>
      <c r="Y124" t="s">
        <v>730</v>
      </c>
      <c r="Z124" t="s">
        <v>733</v>
      </c>
      <c r="AA124" t="s">
        <v>733</v>
      </c>
      <c r="AB124" t="s">
        <v>733</v>
      </c>
      <c r="AC124" t="s">
        <v>733</v>
      </c>
      <c r="AD124">
        <v>8.4000000000000005E-2</v>
      </c>
      <c r="AE124" t="s">
        <v>733</v>
      </c>
      <c r="AF124" t="s">
        <v>735</v>
      </c>
      <c r="AK124" t="s">
        <v>826</v>
      </c>
    </row>
    <row r="125" spans="1:37" x14ac:dyDescent="0.2">
      <c r="A125">
        <v>145</v>
      </c>
      <c r="B125" t="s">
        <v>466</v>
      </c>
      <c r="C125" t="s">
        <v>743</v>
      </c>
      <c r="D125" t="s">
        <v>746</v>
      </c>
      <c r="E125" s="2">
        <v>24</v>
      </c>
      <c r="F125">
        <v>0.5</v>
      </c>
      <c r="H125">
        <v>0.549306144334055</v>
      </c>
      <c r="J125">
        <v>0.218217890235992</v>
      </c>
      <c r="O125" t="s">
        <v>465</v>
      </c>
      <c r="P125" t="s">
        <v>726</v>
      </c>
      <c r="Q125" t="s">
        <v>727</v>
      </c>
      <c r="R125">
        <v>1</v>
      </c>
      <c r="S125" t="s">
        <v>729</v>
      </c>
      <c r="T125" t="s">
        <v>728</v>
      </c>
      <c r="V125" t="s">
        <v>731</v>
      </c>
      <c r="W125" t="s">
        <v>732</v>
      </c>
      <c r="X125" t="s">
        <v>730</v>
      </c>
      <c r="Y125" t="s">
        <v>730</v>
      </c>
      <c r="Z125" t="s">
        <v>733</v>
      </c>
      <c r="AA125" t="s">
        <v>733</v>
      </c>
      <c r="AB125" t="s">
        <v>733</v>
      </c>
      <c r="AC125" t="s">
        <v>733</v>
      </c>
      <c r="AD125">
        <v>0.5</v>
      </c>
      <c r="AE125" t="s">
        <v>733</v>
      </c>
      <c r="AF125" t="s">
        <v>735</v>
      </c>
      <c r="AK125" t="s">
        <v>826</v>
      </c>
    </row>
    <row r="126" spans="1:37" x14ac:dyDescent="0.2">
      <c r="A126">
        <v>146</v>
      </c>
      <c r="B126" t="s">
        <v>467</v>
      </c>
      <c r="C126" t="s">
        <v>741</v>
      </c>
      <c r="D126" t="s">
        <v>746</v>
      </c>
      <c r="E126" s="2">
        <v>24</v>
      </c>
      <c r="F126">
        <v>0.52100000000000002</v>
      </c>
      <c r="H126">
        <v>0.57771134742418895</v>
      </c>
      <c r="J126">
        <v>0.218217890235992</v>
      </c>
      <c r="O126" t="s">
        <v>465</v>
      </c>
      <c r="P126" t="s">
        <v>726</v>
      </c>
      <c r="Q126" t="s">
        <v>727</v>
      </c>
      <c r="R126">
        <v>1</v>
      </c>
      <c r="S126" t="s">
        <v>729</v>
      </c>
      <c r="T126" t="s">
        <v>728</v>
      </c>
      <c r="V126" t="s">
        <v>731</v>
      </c>
      <c r="W126" t="s">
        <v>732</v>
      </c>
      <c r="X126" t="s">
        <v>730</v>
      </c>
      <c r="Y126" t="s">
        <v>730</v>
      </c>
      <c r="Z126" t="s">
        <v>733</v>
      </c>
      <c r="AA126" t="s">
        <v>733</v>
      </c>
      <c r="AB126" t="s">
        <v>733</v>
      </c>
      <c r="AC126" t="s">
        <v>733</v>
      </c>
      <c r="AD126">
        <v>0.52100000000000002</v>
      </c>
      <c r="AE126" t="s">
        <v>733</v>
      </c>
      <c r="AF126" t="s">
        <v>735</v>
      </c>
      <c r="AK126" t="s">
        <v>826</v>
      </c>
    </row>
    <row r="127" spans="1:37" ht="15.75" x14ac:dyDescent="0.25">
      <c r="A127">
        <v>125</v>
      </c>
      <c r="B127" t="s">
        <v>505</v>
      </c>
      <c r="C127" t="s">
        <v>723</v>
      </c>
      <c r="D127" t="s">
        <v>724</v>
      </c>
      <c r="E127" s="5">
        <v>50</v>
      </c>
      <c r="F127">
        <v>0.38929999999999998</v>
      </c>
      <c r="H127">
        <v>0.41097473096286302</v>
      </c>
      <c r="J127">
        <v>0.145864991497895</v>
      </c>
      <c r="O127" t="s">
        <v>506</v>
      </c>
      <c r="P127" t="s">
        <v>730</v>
      </c>
      <c r="Q127" t="s">
        <v>727</v>
      </c>
      <c r="R127">
        <v>1</v>
      </c>
      <c r="S127" t="s">
        <v>729</v>
      </c>
      <c r="T127" t="s">
        <v>727</v>
      </c>
      <c r="V127" t="s">
        <v>731</v>
      </c>
      <c r="W127" t="s">
        <v>732</v>
      </c>
      <c r="X127" t="s">
        <v>730</v>
      </c>
      <c r="Y127" t="s">
        <v>730</v>
      </c>
      <c r="Z127" t="s">
        <v>733</v>
      </c>
      <c r="AA127" t="s">
        <v>733</v>
      </c>
      <c r="AB127" t="s">
        <v>733</v>
      </c>
      <c r="AC127" t="s">
        <v>733</v>
      </c>
      <c r="AD127">
        <v>0.38929999999999998</v>
      </c>
      <c r="AE127" t="s">
        <v>733</v>
      </c>
      <c r="AF127" t="s">
        <v>735</v>
      </c>
      <c r="AJ127" t="s">
        <v>823</v>
      </c>
      <c r="AK127" t="s">
        <v>826</v>
      </c>
    </row>
    <row r="128" spans="1:37" x14ac:dyDescent="0.2">
      <c r="A128">
        <v>126</v>
      </c>
      <c r="B128" t="s">
        <v>507</v>
      </c>
      <c r="C128" t="s">
        <v>737</v>
      </c>
      <c r="D128" t="s">
        <v>733</v>
      </c>
      <c r="E128" s="2">
        <v>141</v>
      </c>
      <c r="F128">
        <v>0.32700000000000001</v>
      </c>
      <c r="H128">
        <v>0.33946535234373998</v>
      </c>
      <c r="J128" s="1">
        <v>8.5125653075874899E-2</v>
      </c>
      <c r="K128" s="1"/>
      <c r="L128" s="1"/>
      <c r="M128" s="1"/>
      <c r="N128" s="1"/>
      <c r="O128" t="s">
        <v>506</v>
      </c>
      <c r="P128" t="s">
        <v>734</v>
      </c>
      <c r="Q128" t="s">
        <v>727</v>
      </c>
      <c r="R128">
        <v>1</v>
      </c>
      <c r="S128" t="s">
        <v>729</v>
      </c>
      <c r="T128" t="s">
        <v>727</v>
      </c>
      <c r="V128" t="s">
        <v>731</v>
      </c>
      <c r="W128" t="s">
        <v>732</v>
      </c>
      <c r="X128" t="s">
        <v>751</v>
      </c>
      <c r="Y128" t="s">
        <v>751</v>
      </c>
      <c r="Z128" t="s">
        <v>733</v>
      </c>
      <c r="AA128" t="s">
        <v>733</v>
      </c>
      <c r="AB128" t="s">
        <v>733</v>
      </c>
      <c r="AC128" t="s">
        <v>733</v>
      </c>
      <c r="AD128">
        <v>0.34</v>
      </c>
      <c r="AE128" t="s">
        <v>733</v>
      </c>
      <c r="AF128" t="s">
        <v>735</v>
      </c>
      <c r="AJ128" t="s">
        <v>824</v>
      </c>
      <c r="AK128" t="s">
        <v>826</v>
      </c>
    </row>
    <row r="129" spans="1:37" x14ac:dyDescent="0.2">
      <c r="A129">
        <v>128</v>
      </c>
      <c r="B129" t="s">
        <v>509</v>
      </c>
      <c r="C129" t="s">
        <v>737</v>
      </c>
      <c r="D129" t="s">
        <v>733</v>
      </c>
      <c r="E129" s="2">
        <v>72</v>
      </c>
      <c r="F129">
        <v>0.13600000000000001</v>
      </c>
      <c r="H129">
        <v>0.136847915238521</v>
      </c>
      <c r="J129">
        <v>0.120385853085769</v>
      </c>
      <c r="O129" t="s">
        <v>506</v>
      </c>
      <c r="P129" t="s">
        <v>734</v>
      </c>
      <c r="Q129" t="s">
        <v>727</v>
      </c>
      <c r="R129">
        <v>1</v>
      </c>
      <c r="S129" t="s">
        <v>681</v>
      </c>
      <c r="T129" t="s">
        <v>727</v>
      </c>
      <c r="V129" t="s">
        <v>731</v>
      </c>
      <c r="W129" t="s">
        <v>732</v>
      </c>
      <c r="X129" t="s">
        <v>751</v>
      </c>
      <c r="Y129" t="s">
        <v>662</v>
      </c>
      <c r="Z129" t="s">
        <v>733</v>
      </c>
      <c r="AA129" t="s">
        <v>733</v>
      </c>
      <c r="AB129" t="s">
        <v>733</v>
      </c>
      <c r="AC129" t="s">
        <v>733</v>
      </c>
      <c r="AD129">
        <v>0.13600000000000001</v>
      </c>
      <c r="AE129" t="s">
        <v>733</v>
      </c>
      <c r="AF129" t="s">
        <v>735</v>
      </c>
      <c r="AK129" t="s">
        <v>826</v>
      </c>
    </row>
    <row r="130" spans="1:37" x14ac:dyDescent="0.2">
      <c r="A130">
        <v>127</v>
      </c>
      <c r="B130" t="s">
        <v>508</v>
      </c>
      <c r="C130" t="s">
        <v>737</v>
      </c>
      <c r="D130" t="s">
        <v>733</v>
      </c>
      <c r="E130" s="2">
        <v>69</v>
      </c>
      <c r="F130">
        <v>0.14599999999999999</v>
      </c>
      <c r="H130">
        <v>0.14705085174305699</v>
      </c>
      <c r="J130">
        <v>0.123091490979333</v>
      </c>
      <c r="O130" t="s">
        <v>506</v>
      </c>
      <c r="P130" t="s">
        <v>734</v>
      </c>
      <c r="Q130" t="s">
        <v>727</v>
      </c>
      <c r="R130">
        <v>1</v>
      </c>
      <c r="S130" t="s">
        <v>679</v>
      </c>
      <c r="T130" t="s">
        <v>727</v>
      </c>
      <c r="V130" t="s">
        <v>731</v>
      </c>
      <c r="W130" t="s">
        <v>732</v>
      </c>
      <c r="X130" t="s">
        <v>751</v>
      </c>
      <c r="Y130" t="s">
        <v>662</v>
      </c>
      <c r="Z130" t="s">
        <v>733</v>
      </c>
      <c r="AA130" t="s">
        <v>733</v>
      </c>
      <c r="AB130" t="s">
        <v>733</v>
      </c>
      <c r="AC130" t="s">
        <v>733</v>
      </c>
      <c r="AD130">
        <v>0.14599999999999999</v>
      </c>
      <c r="AE130" t="s">
        <v>733</v>
      </c>
      <c r="AF130" t="s">
        <v>735</v>
      </c>
      <c r="AK130" t="s">
        <v>826</v>
      </c>
    </row>
    <row r="131" spans="1:37" x14ac:dyDescent="0.2">
      <c r="A131">
        <v>133</v>
      </c>
      <c r="B131" t="s">
        <v>514</v>
      </c>
      <c r="C131" t="s">
        <v>743</v>
      </c>
      <c r="D131" t="s">
        <v>724</v>
      </c>
      <c r="E131" s="2">
        <v>44</v>
      </c>
      <c r="F131">
        <v>0.38329999999999997</v>
      </c>
      <c r="H131">
        <v>0.403922272941661</v>
      </c>
      <c r="J131">
        <v>0.15617376188860599</v>
      </c>
      <c r="O131" t="s">
        <v>506</v>
      </c>
      <c r="P131" t="s">
        <v>730</v>
      </c>
      <c r="Q131" t="s">
        <v>727</v>
      </c>
      <c r="R131">
        <v>2</v>
      </c>
      <c r="S131" t="s">
        <v>729</v>
      </c>
      <c r="T131" t="s">
        <v>727</v>
      </c>
      <c r="V131" t="s">
        <v>731</v>
      </c>
      <c r="W131" t="s">
        <v>732</v>
      </c>
      <c r="X131" t="s">
        <v>730</v>
      </c>
      <c r="Y131" t="s">
        <v>730</v>
      </c>
      <c r="Z131" t="s">
        <v>733</v>
      </c>
      <c r="AA131" t="s">
        <v>733</v>
      </c>
      <c r="AB131" t="s">
        <v>733</v>
      </c>
      <c r="AC131" t="s">
        <v>733</v>
      </c>
      <c r="AD131">
        <v>0.38329999999999997</v>
      </c>
      <c r="AE131" t="s">
        <v>733</v>
      </c>
      <c r="AF131" t="s">
        <v>735</v>
      </c>
      <c r="AJ131" t="s">
        <v>823</v>
      </c>
      <c r="AK131" t="s">
        <v>826</v>
      </c>
    </row>
    <row r="132" spans="1:37" ht="15.75" x14ac:dyDescent="0.25">
      <c r="A132">
        <v>132</v>
      </c>
      <c r="B132" t="s">
        <v>513</v>
      </c>
      <c r="C132" t="s">
        <v>737</v>
      </c>
      <c r="D132" t="s">
        <v>724</v>
      </c>
      <c r="E132" s="2">
        <v>90</v>
      </c>
      <c r="F132" s="4">
        <v>0.21490000000000001</v>
      </c>
      <c r="G132" s="4">
        <v>0.21129999999999999</v>
      </c>
      <c r="H132">
        <v>0.21830297482824301</v>
      </c>
      <c r="I132">
        <f>0.5*LN((1+G132)/(1-G132))</f>
        <v>0.2145317108094057</v>
      </c>
      <c r="J132">
        <v>0.107211253483779</v>
      </c>
      <c r="K132">
        <f>1/SQRT(E132-3)</f>
        <v>0.10721125348377948</v>
      </c>
      <c r="L132">
        <f>I132/K132</f>
        <v>2.0010185856269582</v>
      </c>
      <c r="M132">
        <f>E132-2</f>
        <v>88</v>
      </c>
      <c r="N132">
        <f>_xlfn.T.DIST.2T(L132,M132)</f>
        <v>4.8471828507328729E-2</v>
      </c>
      <c r="O132" t="s">
        <v>506</v>
      </c>
      <c r="P132" t="s">
        <v>730</v>
      </c>
      <c r="Q132" t="s">
        <v>727</v>
      </c>
      <c r="R132">
        <v>3</v>
      </c>
      <c r="S132" t="s">
        <v>729</v>
      </c>
      <c r="T132" t="s">
        <v>727</v>
      </c>
      <c r="U132" t="s">
        <v>727</v>
      </c>
      <c r="V132" t="s">
        <v>731</v>
      </c>
      <c r="W132" t="s">
        <v>732</v>
      </c>
      <c r="X132" t="s">
        <v>730</v>
      </c>
      <c r="Y132" t="s">
        <v>730</v>
      </c>
      <c r="Z132" t="s">
        <v>733</v>
      </c>
      <c r="AA132" t="s">
        <v>733</v>
      </c>
      <c r="AB132" t="s">
        <v>733</v>
      </c>
      <c r="AC132" t="s">
        <v>733</v>
      </c>
      <c r="AD132">
        <v>0.21490000000000001</v>
      </c>
      <c r="AE132" t="s">
        <v>733</v>
      </c>
      <c r="AF132" t="s">
        <v>735</v>
      </c>
      <c r="AH132" t="s">
        <v>775</v>
      </c>
      <c r="AI132">
        <v>1.1900000000000001E-2</v>
      </c>
      <c r="AJ132" t="s">
        <v>823</v>
      </c>
      <c r="AK132" t="s">
        <v>826</v>
      </c>
    </row>
    <row r="133" spans="1:37" x14ac:dyDescent="0.2">
      <c r="A133">
        <v>129</v>
      </c>
      <c r="B133" t="s">
        <v>510</v>
      </c>
      <c r="C133" t="s">
        <v>737</v>
      </c>
      <c r="D133" t="s">
        <v>733</v>
      </c>
      <c r="E133" s="2">
        <v>135</v>
      </c>
      <c r="F133">
        <v>0.23</v>
      </c>
      <c r="H133">
        <v>0.234189466759367</v>
      </c>
      <c r="J133" s="1">
        <v>8.7038827977848898E-2</v>
      </c>
      <c r="K133" s="1"/>
      <c r="L133" s="1"/>
      <c r="M133" s="1"/>
      <c r="N133" s="1"/>
      <c r="O133" t="s">
        <v>506</v>
      </c>
      <c r="P133" t="s">
        <v>734</v>
      </c>
      <c r="Q133" t="s">
        <v>727</v>
      </c>
      <c r="R133">
        <v>3</v>
      </c>
      <c r="S133" t="s">
        <v>729</v>
      </c>
      <c r="T133" t="s">
        <v>727</v>
      </c>
      <c r="V133" t="s">
        <v>731</v>
      </c>
      <c r="W133" t="s">
        <v>732</v>
      </c>
      <c r="X133" t="s">
        <v>751</v>
      </c>
      <c r="Y133" t="s">
        <v>751</v>
      </c>
      <c r="Z133" t="s">
        <v>733</v>
      </c>
      <c r="AA133" t="s">
        <v>733</v>
      </c>
      <c r="AB133" t="s">
        <v>733</v>
      </c>
      <c r="AC133" t="s">
        <v>733</v>
      </c>
      <c r="AD133">
        <v>0.23</v>
      </c>
      <c r="AE133" t="s">
        <v>733</v>
      </c>
      <c r="AF133" t="s">
        <v>735</v>
      </c>
      <c r="AJ133" t="s">
        <v>824</v>
      </c>
      <c r="AK133" t="s">
        <v>826</v>
      </c>
    </row>
    <row r="134" spans="1:37" x14ac:dyDescent="0.2">
      <c r="A134">
        <v>130</v>
      </c>
      <c r="B134" t="s">
        <v>511</v>
      </c>
      <c r="C134" t="s">
        <v>737</v>
      </c>
      <c r="D134" t="s">
        <v>733</v>
      </c>
      <c r="E134" s="2">
        <v>72</v>
      </c>
      <c r="F134">
        <v>0.14399999999999999</v>
      </c>
      <c r="H134">
        <v>0.14500789789900101</v>
      </c>
      <c r="J134">
        <v>0.120385853085769</v>
      </c>
      <c r="O134" t="s">
        <v>506</v>
      </c>
      <c r="P134" t="s">
        <v>734</v>
      </c>
      <c r="Q134" t="s">
        <v>727</v>
      </c>
      <c r="R134">
        <v>3</v>
      </c>
      <c r="S134" t="s">
        <v>679</v>
      </c>
      <c r="T134" t="s">
        <v>727</v>
      </c>
      <c r="V134" t="s">
        <v>731</v>
      </c>
      <c r="W134" t="s">
        <v>732</v>
      </c>
      <c r="X134" t="s">
        <v>751</v>
      </c>
      <c r="Y134" t="s">
        <v>662</v>
      </c>
      <c r="Z134" t="s">
        <v>733</v>
      </c>
      <c r="AA134" t="s">
        <v>733</v>
      </c>
      <c r="AB134" t="s">
        <v>733</v>
      </c>
      <c r="AC134" t="s">
        <v>733</v>
      </c>
      <c r="AD134">
        <v>0.14399999999999999</v>
      </c>
      <c r="AE134" t="s">
        <v>733</v>
      </c>
      <c r="AF134" t="s">
        <v>735</v>
      </c>
      <c r="AK134" t="s">
        <v>826</v>
      </c>
    </row>
    <row r="135" spans="1:37" x14ac:dyDescent="0.2">
      <c r="A135">
        <v>131</v>
      </c>
      <c r="B135" t="s">
        <v>512</v>
      </c>
      <c r="C135" t="s">
        <v>737</v>
      </c>
      <c r="D135" t="s">
        <v>733</v>
      </c>
      <c r="E135" s="2">
        <v>63</v>
      </c>
      <c r="F135">
        <v>2.3E-2</v>
      </c>
      <c r="H135" s="1">
        <v>2.30040569544218E-2</v>
      </c>
      <c r="I135" s="1"/>
      <c r="J135">
        <v>0.12909944487358099</v>
      </c>
      <c r="O135" t="s">
        <v>506</v>
      </c>
      <c r="P135" t="s">
        <v>734</v>
      </c>
      <c r="Q135" t="s">
        <v>727</v>
      </c>
      <c r="R135">
        <v>3</v>
      </c>
      <c r="S135" t="s">
        <v>681</v>
      </c>
      <c r="T135" t="s">
        <v>727</v>
      </c>
      <c r="V135" t="s">
        <v>731</v>
      </c>
      <c r="W135" t="s">
        <v>732</v>
      </c>
      <c r="X135" t="s">
        <v>751</v>
      </c>
      <c r="Y135" t="s">
        <v>662</v>
      </c>
      <c r="Z135" t="s">
        <v>733</v>
      </c>
      <c r="AA135" t="s">
        <v>733</v>
      </c>
      <c r="AB135" t="s">
        <v>733</v>
      </c>
      <c r="AC135" t="s">
        <v>733</v>
      </c>
      <c r="AD135">
        <v>2.3E-2</v>
      </c>
      <c r="AE135" t="s">
        <v>733</v>
      </c>
      <c r="AF135" t="s">
        <v>735</v>
      </c>
      <c r="AK135" t="s">
        <v>826</v>
      </c>
    </row>
    <row r="136" spans="1:37" x14ac:dyDescent="0.2">
      <c r="A136">
        <v>135</v>
      </c>
      <c r="B136" t="s">
        <v>517</v>
      </c>
      <c r="C136" t="s">
        <v>597</v>
      </c>
      <c r="D136" t="s">
        <v>664</v>
      </c>
      <c r="E136" s="2">
        <v>249</v>
      </c>
      <c r="F136">
        <v>-0.13780000000000001</v>
      </c>
      <c r="H136">
        <v>-0.138682295001756</v>
      </c>
      <c r="J136" s="1">
        <v>6.3757671306333794E-2</v>
      </c>
      <c r="K136" s="1"/>
      <c r="L136" s="1"/>
      <c r="M136" s="1"/>
      <c r="N136" s="1"/>
      <c r="O136" t="s">
        <v>518</v>
      </c>
      <c r="P136" t="s">
        <v>730</v>
      </c>
      <c r="Q136" t="s">
        <v>727</v>
      </c>
      <c r="R136">
        <v>1</v>
      </c>
      <c r="S136" t="s">
        <v>729</v>
      </c>
      <c r="T136" t="s">
        <v>727</v>
      </c>
      <c r="U136" t="s">
        <v>728</v>
      </c>
      <c r="V136" t="s">
        <v>731</v>
      </c>
      <c r="W136" t="s">
        <v>732</v>
      </c>
      <c r="X136" t="s">
        <v>730</v>
      </c>
      <c r="Y136" t="s">
        <v>730</v>
      </c>
      <c r="Z136">
        <v>-0.1386</v>
      </c>
      <c r="AA136">
        <v>-0.13700000000000001</v>
      </c>
      <c r="AB136" t="s">
        <v>733</v>
      </c>
      <c r="AC136" t="s">
        <v>733</v>
      </c>
      <c r="AD136">
        <v>-0.13780000000000001</v>
      </c>
      <c r="AE136" t="s">
        <v>519</v>
      </c>
      <c r="AF136" t="s">
        <v>735</v>
      </c>
      <c r="AJ136" t="s">
        <v>808</v>
      </c>
      <c r="AK136" t="s">
        <v>826</v>
      </c>
    </row>
    <row r="137" spans="1:37" x14ac:dyDescent="0.2">
      <c r="A137">
        <v>134</v>
      </c>
      <c r="B137" t="s">
        <v>515</v>
      </c>
      <c r="C137" t="s">
        <v>639</v>
      </c>
      <c r="D137" t="s">
        <v>724</v>
      </c>
      <c r="E137" s="2">
        <v>160</v>
      </c>
      <c r="F137">
        <v>-0.216</v>
      </c>
      <c r="H137">
        <v>-0.21945652108785199</v>
      </c>
      <c r="J137" s="1">
        <v>7.9808688446762199E-2</v>
      </c>
      <c r="K137" s="1"/>
      <c r="L137" s="1"/>
      <c r="M137" s="1"/>
      <c r="N137" s="1"/>
      <c r="O137" t="s">
        <v>516</v>
      </c>
      <c r="P137" t="s">
        <v>730</v>
      </c>
      <c r="Q137" t="s">
        <v>727</v>
      </c>
      <c r="R137">
        <v>1</v>
      </c>
      <c r="S137" t="s">
        <v>729</v>
      </c>
      <c r="T137" t="s">
        <v>727</v>
      </c>
      <c r="V137" t="s">
        <v>604</v>
      </c>
      <c r="W137" t="s">
        <v>732</v>
      </c>
      <c r="X137" t="s">
        <v>730</v>
      </c>
      <c r="Y137" t="s">
        <v>730</v>
      </c>
      <c r="Z137" t="s">
        <v>733</v>
      </c>
      <c r="AA137" t="s">
        <v>733</v>
      </c>
      <c r="AB137" t="s">
        <v>733</v>
      </c>
      <c r="AC137" t="s">
        <v>733</v>
      </c>
      <c r="AD137">
        <v>-0.216</v>
      </c>
      <c r="AE137" t="s">
        <v>733</v>
      </c>
      <c r="AF137" t="s">
        <v>735</v>
      </c>
      <c r="AK137" t="s">
        <v>826</v>
      </c>
    </row>
    <row r="138" spans="1:37" ht="15.75" x14ac:dyDescent="0.25">
      <c r="A138">
        <v>136</v>
      </c>
      <c r="B138" t="s">
        <v>520</v>
      </c>
      <c r="C138" t="s">
        <v>737</v>
      </c>
      <c r="D138" t="s">
        <v>724</v>
      </c>
      <c r="E138" s="2">
        <v>64</v>
      </c>
      <c r="F138" s="4">
        <v>0.1875</v>
      </c>
      <c r="G138" s="4">
        <v>0.186</v>
      </c>
      <c r="H138">
        <v>0.18974481085245201</v>
      </c>
      <c r="I138">
        <f>0.5*LN((1+G138)/(1-G138))</f>
        <v>0.18819060677756519</v>
      </c>
      <c r="J138">
        <v>0.128036879932896</v>
      </c>
      <c r="K138">
        <f>1/SQRT(E138-3)</f>
        <v>0.12803687993289598</v>
      </c>
      <c r="L138">
        <f>I138/K138</f>
        <v>1.4698156255931552</v>
      </c>
      <c r="M138">
        <f>E138-2</f>
        <v>62</v>
      </c>
      <c r="N138">
        <f>_xlfn.T.DIST.2T(L138,M138)</f>
        <v>0.14666824815021431</v>
      </c>
      <c r="O138" t="s">
        <v>778</v>
      </c>
      <c r="P138" t="s">
        <v>730</v>
      </c>
      <c r="Q138" t="s">
        <v>727</v>
      </c>
      <c r="R138">
        <v>1</v>
      </c>
      <c r="S138" t="s">
        <v>729</v>
      </c>
      <c r="T138" t="s">
        <v>727</v>
      </c>
      <c r="U138" t="s">
        <v>727</v>
      </c>
      <c r="V138" t="s">
        <v>731</v>
      </c>
      <c r="W138" t="s">
        <v>732</v>
      </c>
      <c r="X138" t="s">
        <v>730</v>
      </c>
      <c r="Y138" t="s">
        <v>730</v>
      </c>
      <c r="Z138" s="4">
        <v>0.21579999999999999</v>
      </c>
      <c r="AA138" s="4">
        <v>0.25530000000000003</v>
      </c>
      <c r="AB138" s="4">
        <v>8.72E-2</v>
      </c>
      <c r="AC138" t="s">
        <v>733</v>
      </c>
      <c r="AD138">
        <v>0.1875</v>
      </c>
      <c r="AE138" t="s">
        <v>739</v>
      </c>
      <c r="AF138" t="s">
        <v>735</v>
      </c>
      <c r="AH138" t="s">
        <v>801</v>
      </c>
      <c r="AI138">
        <v>2.0799999999999999E-2</v>
      </c>
      <c r="AJ138" t="s">
        <v>780</v>
      </c>
      <c r="AK138" t="s">
        <v>826</v>
      </c>
    </row>
    <row r="139" spans="1:37" x14ac:dyDescent="0.2">
      <c r="A139">
        <v>137</v>
      </c>
      <c r="B139" t="s">
        <v>521</v>
      </c>
      <c r="C139" t="s">
        <v>743</v>
      </c>
      <c r="D139" t="s">
        <v>724</v>
      </c>
      <c r="E139" s="2">
        <v>64</v>
      </c>
      <c r="F139">
        <v>3.8100000000000002E-2</v>
      </c>
      <c r="H139" s="1">
        <v>3.81184515203149E-2</v>
      </c>
      <c r="I139" s="1"/>
      <c r="J139">
        <v>0.128036879932896</v>
      </c>
      <c r="O139" t="s">
        <v>778</v>
      </c>
      <c r="P139" t="s">
        <v>730</v>
      </c>
      <c r="Q139" t="s">
        <v>727</v>
      </c>
      <c r="R139">
        <v>1</v>
      </c>
      <c r="S139" t="s">
        <v>729</v>
      </c>
      <c r="T139" t="s">
        <v>727</v>
      </c>
      <c r="V139" t="s">
        <v>731</v>
      </c>
      <c r="W139" t="s">
        <v>732</v>
      </c>
      <c r="X139" t="s">
        <v>730</v>
      </c>
      <c r="Y139" t="s">
        <v>730</v>
      </c>
      <c r="Z139" t="s">
        <v>733</v>
      </c>
      <c r="AA139" t="s">
        <v>733</v>
      </c>
      <c r="AB139" t="s">
        <v>733</v>
      </c>
      <c r="AC139" t="s">
        <v>733</v>
      </c>
      <c r="AD139">
        <v>3.8100000000000002E-2</v>
      </c>
      <c r="AE139" t="s">
        <v>733</v>
      </c>
      <c r="AF139" t="s">
        <v>735</v>
      </c>
      <c r="AK139" t="s">
        <v>826</v>
      </c>
    </row>
    <row r="140" spans="1:37" x14ac:dyDescent="0.2">
      <c r="A140">
        <v>121</v>
      </c>
      <c r="B140" t="s">
        <v>500</v>
      </c>
      <c r="C140" t="s">
        <v>723</v>
      </c>
      <c r="D140" t="s">
        <v>724</v>
      </c>
      <c r="E140" s="2">
        <v>123</v>
      </c>
      <c r="F140">
        <v>-0.17150000000000001</v>
      </c>
      <c r="H140">
        <v>-0.17321171054061599</v>
      </c>
      <c r="J140" s="1">
        <v>9.1287092917527707E-2</v>
      </c>
      <c r="K140" s="1"/>
      <c r="L140" s="1"/>
      <c r="M140" s="1"/>
      <c r="N140" s="1"/>
      <c r="O140" t="s">
        <v>501</v>
      </c>
      <c r="P140" t="s">
        <v>726</v>
      </c>
      <c r="Q140" t="s">
        <v>727</v>
      </c>
      <c r="R140">
        <v>1</v>
      </c>
      <c r="S140" t="s">
        <v>681</v>
      </c>
      <c r="T140" t="s">
        <v>728</v>
      </c>
      <c r="V140" t="s">
        <v>604</v>
      </c>
      <c r="W140" t="s">
        <v>732</v>
      </c>
      <c r="X140" t="s">
        <v>730</v>
      </c>
      <c r="Y140" t="s">
        <v>730</v>
      </c>
      <c r="Z140" t="s">
        <v>733</v>
      </c>
      <c r="AA140" t="s">
        <v>733</v>
      </c>
      <c r="AB140" t="s">
        <v>733</v>
      </c>
      <c r="AC140" t="s">
        <v>733</v>
      </c>
      <c r="AD140">
        <v>-0.17150000000000001</v>
      </c>
      <c r="AE140" t="s">
        <v>733</v>
      </c>
      <c r="AF140" t="s">
        <v>735</v>
      </c>
      <c r="AK140" t="s">
        <v>828</v>
      </c>
    </row>
    <row r="141" spans="1:37" x14ac:dyDescent="0.2">
      <c r="A141">
        <v>122</v>
      </c>
      <c r="B141" t="s">
        <v>502</v>
      </c>
      <c r="C141" t="s">
        <v>737</v>
      </c>
      <c r="D141" t="s">
        <v>724</v>
      </c>
      <c r="E141" s="2">
        <v>123</v>
      </c>
      <c r="F141">
        <v>2.8199999999999999E-2</v>
      </c>
      <c r="H141" s="1">
        <v>2.8207478824800802E-2</v>
      </c>
      <c r="I141" s="1"/>
      <c r="J141" s="1">
        <v>9.1287092917527707E-2</v>
      </c>
      <c r="K141" s="1"/>
      <c r="L141" s="1"/>
      <c r="M141" s="1"/>
      <c r="N141" s="1"/>
      <c r="O141" t="s">
        <v>501</v>
      </c>
      <c r="P141" t="s">
        <v>726</v>
      </c>
      <c r="Q141" t="s">
        <v>727</v>
      </c>
      <c r="R141">
        <v>1</v>
      </c>
      <c r="S141" t="s">
        <v>681</v>
      </c>
      <c r="T141" t="s">
        <v>728</v>
      </c>
      <c r="V141" t="s">
        <v>604</v>
      </c>
      <c r="W141" t="s">
        <v>732</v>
      </c>
      <c r="X141" t="s">
        <v>730</v>
      </c>
      <c r="Y141" t="s">
        <v>730</v>
      </c>
      <c r="Z141" t="s">
        <v>733</v>
      </c>
      <c r="AA141" t="s">
        <v>733</v>
      </c>
      <c r="AB141" t="s">
        <v>733</v>
      </c>
      <c r="AC141" t="s">
        <v>733</v>
      </c>
      <c r="AD141">
        <v>2.8199999999999999E-2</v>
      </c>
      <c r="AE141" t="s">
        <v>733</v>
      </c>
      <c r="AF141" t="s">
        <v>735</v>
      </c>
      <c r="AK141" t="s">
        <v>828</v>
      </c>
    </row>
    <row r="142" spans="1:37" x14ac:dyDescent="0.2">
      <c r="A142">
        <v>123</v>
      </c>
      <c r="B142" t="s">
        <v>503</v>
      </c>
      <c r="C142" t="s">
        <v>741</v>
      </c>
      <c r="D142" t="s">
        <v>724</v>
      </c>
      <c r="E142" s="2">
        <v>123</v>
      </c>
      <c r="F142">
        <v>6.8400000000000002E-2</v>
      </c>
      <c r="H142" s="1">
        <v>6.85069716128099E-2</v>
      </c>
      <c r="I142" s="1"/>
      <c r="J142" s="1">
        <v>9.1287092917527707E-2</v>
      </c>
      <c r="K142" s="1"/>
      <c r="L142" s="1"/>
      <c r="M142" s="1"/>
      <c r="N142" s="1"/>
      <c r="O142" t="s">
        <v>501</v>
      </c>
      <c r="P142" t="s">
        <v>726</v>
      </c>
      <c r="Q142" t="s">
        <v>727</v>
      </c>
      <c r="R142">
        <v>1</v>
      </c>
      <c r="S142" t="s">
        <v>681</v>
      </c>
      <c r="T142" t="s">
        <v>728</v>
      </c>
      <c r="V142" t="s">
        <v>604</v>
      </c>
      <c r="W142" t="s">
        <v>732</v>
      </c>
      <c r="X142" t="s">
        <v>730</v>
      </c>
      <c r="Y142" t="s">
        <v>730</v>
      </c>
      <c r="Z142" t="s">
        <v>733</v>
      </c>
      <c r="AA142" t="s">
        <v>733</v>
      </c>
      <c r="AB142" t="s">
        <v>733</v>
      </c>
      <c r="AC142" t="s">
        <v>733</v>
      </c>
      <c r="AD142">
        <v>6.8400000000000002E-2</v>
      </c>
      <c r="AE142" t="s">
        <v>733</v>
      </c>
      <c r="AF142" t="s">
        <v>735</v>
      </c>
      <c r="AK142" t="s">
        <v>828</v>
      </c>
    </row>
    <row r="143" spans="1:37" x14ac:dyDescent="0.2">
      <c r="A143">
        <v>124</v>
      </c>
      <c r="B143" t="s">
        <v>504</v>
      </c>
      <c r="C143" t="s">
        <v>639</v>
      </c>
      <c r="D143" t="s">
        <v>724</v>
      </c>
      <c r="E143" s="2">
        <v>123</v>
      </c>
      <c r="F143">
        <v>-6.5699999999999995E-2</v>
      </c>
      <c r="H143" s="1">
        <v>-6.5794776714000303E-2</v>
      </c>
      <c r="I143" s="1"/>
      <c r="J143" s="1">
        <v>9.1287092917527707E-2</v>
      </c>
      <c r="K143" s="1"/>
      <c r="L143" s="1"/>
      <c r="M143" s="1"/>
      <c r="N143" s="1"/>
      <c r="O143" t="s">
        <v>501</v>
      </c>
      <c r="P143" t="s">
        <v>726</v>
      </c>
      <c r="Q143" t="s">
        <v>727</v>
      </c>
      <c r="R143">
        <v>1</v>
      </c>
      <c r="S143" t="s">
        <v>681</v>
      </c>
      <c r="T143" t="s">
        <v>728</v>
      </c>
      <c r="V143" t="s">
        <v>604</v>
      </c>
      <c r="W143" t="s">
        <v>732</v>
      </c>
      <c r="X143" t="s">
        <v>730</v>
      </c>
      <c r="Y143" t="s">
        <v>730</v>
      </c>
      <c r="Z143" t="s">
        <v>733</v>
      </c>
      <c r="AA143" t="s">
        <v>733</v>
      </c>
      <c r="AB143" t="s">
        <v>733</v>
      </c>
      <c r="AC143" t="s">
        <v>733</v>
      </c>
      <c r="AD143">
        <v>-6.5699999999999995E-2</v>
      </c>
      <c r="AE143" t="s">
        <v>733</v>
      </c>
      <c r="AF143" t="s">
        <v>735</v>
      </c>
      <c r="AK143" t="s">
        <v>828</v>
      </c>
    </row>
    <row r="144" spans="1:37" x14ac:dyDescent="0.2">
      <c r="A144">
        <v>139</v>
      </c>
      <c r="B144" t="s">
        <v>525</v>
      </c>
      <c r="C144" t="s">
        <v>737</v>
      </c>
      <c r="D144" t="s">
        <v>733</v>
      </c>
      <c r="E144" s="2">
        <v>159</v>
      </c>
      <c r="F144">
        <v>0.08</v>
      </c>
      <c r="H144" s="1">
        <v>8.0171325037589697E-2</v>
      </c>
      <c r="I144" s="1"/>
      <c r="J144" s="1">
        <v>8.0064076902543593E-2</v>
      </c>
      <c r="K144" s="1"/>
      <c r="L144" s="1"/>
      <c r="M144" s="1"/>
      <c r="N144" s="1"/>
      <c r="O144" t="s">
        <v>523</v>
      </c>
      <c r="P144" t="s">
        <v>726</v>
      </c>
      <c r="Q144" t="s">
        <v>727</v>
      </c>
      <c r="R144">
        <v>1</v>
      </c>
      <c r="S144" t="s">
        <v>681</v>
      </c>
      <c r="T144" t="s">
        <v>728</v>
      </c>
      <c r="V144" t="s">
        <v>604</v>
      </c>
      <c r="W144" t="s">
        <v>664</v>
      </c>
      <c r="X144" t="s">
        <v>751</v>
      </c>
      <c r="Y144" t="s">
        <v>662</v>
      </c>
      <c r="Z144" t="s">
        <v>733</v>
      </c>
      <c r="AA144" t="s">
        <v>733</v>
      </c>
      <c r="AB144" t="s">
        <v>733</v>
      </c>
      <c r="AC144" t="s">
        <v>733</v>
      </c>
      <c r="AD144">
        <v>0.08</v>
      </c>
      <c r="AE144" t="s">
        <v>733</v>
      </c>
      <c r="AF144" t="s">
        <v>524</v>
      </c>
      <c r="AK144" t="s">
        <v>826</v>
      </c>
    </row>
    <row r="145" spans="1:37" x14ac:dyDescent="0.2">
      <c r="A145">
        <v>138</v>
      </c>
      <c r="B145" t="s">
        <v>522</v>
      </c>
      <c r="C145" t="s">
        <v>737</v>
      </c>
      <c r="D145" t="s">
        <v>733</v>
      </c>
      <c r="E145" s="2">
        <v>146</v>
      </c>
      <c r="F145">
        <v>0.12</v>
      </c>
      <c r="H145">
        <v>0.12058102840844399</v>
      </c>
      <c r="J145" s="1">
        <v>8.3624201000709095E-2</v>
      </c>
      <c r="K145" s="1"/>
      <c r="L145" s="1"/>
      <c r="M145" s="1"/>
      <c r="N145" s="1"/>
      <c r="O145" t="s">
        <v>523</v>
      </c>
      <c r="P145" t="s">
        <v>726</v>
      </c>
      <c r="Q145" t="s">
        <v>727</v>
      </c>
      <c r="R145">
        <v>1</v>
      </c>
      <c r="S145" t="s">
        <v>679</v>
      </c>
      <c r="T145" t="s">
        <v>728</v>
      </c>
      <c r="V145" t="s">
        <v>604</v>
      </c>
      <c r="W145" t="s">
        <v>664</v>
      </c>
      <c r="X145" t="s">
        <v>751</v>
      </c>
      <c r="Y145" t="s">
        <v>662</v>
      </c>
      <c r="Z145" t="s">
        <v>733</v>
      </c>
      <c r="AA145" t="s">
        <v>733</v>
      </c>
      <c r="AB145" t="s">
        <v>733</v>
      </c>
      <c r="AC145" t="s">
        <v>733</v>
      </c>
      <c r="AD145">
        <v>0.12</v>
      </c>
      <c r="AE145" t="s">
        <v>733</v>
      </c>
      <c r="AF145" t="s">
        <v>524</v>
      </c>
      <c r="AK145" t="s">
        <v>826</v>
      </c>
    </row>
    <row r="146" spans="1:37" x14ac:dyDescent="0.2">
      <c r="A146">
        <v>142</v>
      </c>
      <c r="B146" t="s">
        <v>529</v>
      </c>
      <c r="C146" t="s">
        <v>743</v>
      </c>
      <c r="D146" t="s">
        <v>733</v>
      </c>
      <c r="E146" s="2">
        <v>96</v>
      </c>
      <c r="F146">
        <v>0.15</v>
      </c>
      <c r="H146">
        <v>0.151140435936467</v>
      </c>
      <c r="J146">
        <v>0.103695169473043</v>
      </c>
      <c r="O146" t="s">
        <v>462</v>
      </c>
      <c r="P146" t="s">
        <v>734</v>
      </c>
      <c r="Q146" t="s">
        <v>727</v>
      </c>
      <c r="R146">
        <v>1</v>
      </c>
      <c r="S146" t="s">
        <v>679</v>
      </c>
      <c r="T146" t="s">
        <v>727</v>
      </c>
      <c r="V146" t="s">
        <v>604</v>
      </c>
      <c r="W146" t="s">
        <v>732</v>
      </c>
      <c r="X146" t="s">
        <v>751</v>
      </c>
      <c r="Y146" t="s">
        <v>662</v>
      </c>
      <c r="Z146" t="s">
        <v>733</v>
      </c>
      <c r="AA146" t="s">
        <v>733</v>
      </c>
      <c r="AB146" t="s">
        <v>733</v>
      </c>
      <c r="AC146" t="s">
        <v>733</v>
      </c>
      <c r="AD146">
        <v>0.15</v>
      </c>
      <c r="AE146" t="s">
        <v>733</v>
      </c>
      <c r="AF146" t="s">
        <v>527</v>
      </c>
      <c r="AK146" t="s">
        <v>826</v>
      </c>
    </row>
    <row r="147" spans="1:37" x14ac:dyDescent="0.2">
      <c r="A147">
        <v>143</v>
      </c>
      <c r="B147" t="s">
        <v>530</v>
      </c>
      <c r="C147" t="s">
        <v>743</v>
      </c>
      <c r="D147" t="s">
        <v>733</v>
      </c>
      <c r="E147" s="2">
        <v>76</v>
      </c>
      <c r="F147">
        <v>0.25</v>
      </c>
      <c r="H147">
        <v>0.25541281188299497</v>
      </c>
      <c r="J147">
        <v>0.117041147196131</v>
      </c>
      <c r="O147" t="s">
        <v>462</v>
      </c>
      <c r="P147" t="s">
        <v>734</v>
      </c>
      <c r="Q147" t="s">
        <v>727</v>
      </c>
      <c r="R147">
        <v>1</v>
      </c>
      <c r="S147" t="s">
        <v>681</v>
      </c>
      <c r="T147" t="s">
        <v>727</v>
      </c>
      <c r="V147" t="s">
        <v>604</v>
      </c>
      <c r="W147" t="s">
        <v>732</v>
      </c>
      <c r="X147" t="s">
        <v>751</v>
      </c>
      <c r="Y147" t="s">
        <v>662</v>
      </c>
      <c r="Z147" t="s">
        <v>733</v>
      </c>
      <c r="AA147" t="s">
        <v>733</v>
      </c>
      <c r="AB147" t="s">
        <v>733</v>
      </c>
      <c r="AC147" t="s">
        <v>733</v>
      </c>
      <c r="AD147">
        <v>0.25</v>
      </c>
      <c r="AE147" t="s">
        <v>733</v>
      </c>
      <c r="AF147" t="s">
        <v>527</v>
      </c>
      <c r="AK147" t="s">
        <v>826</v>
      </c>
    </row>
    <row r="148" spans="1:37" x14ac:dyDescent="0.2">
      <c r="A148">
        <v>140</v>
      </c>
      <c r="B148" t="s">
        <v>526</v>
      </c>
      <c r="C148" t="s">
        <v>737</v>
      </c>
      <c r="D148" t="s">
        <v>733</v>
      </c>
      <c r="E148" s="2">
        <v>89</v>
      </c>
      <c r="F148">
        <v>0.11899999999999999</v>
      </c>
      <c r="H148">
        <v>0.11956654118787299</v>
      </c>
      <c r="J148">
        <v>0.107832773203438</v>
      </c>
      <c r="O148" t="s">
        <v>462</v>
      </c>
      <c r="P148" t="s">
        <v>734</v>
      </c>
      <c r="Q148" t="s">
        <v>727</v>
      </c>
      <c r="R148">
        <v>1</v>
      </c>
      <c r="S148" t="s">
        <v>679</v>
      </c>
      <c r="T148" t="s">
        <v>727</v>
      </c>
      <c r="V148" t="s">
        <v>604</v>
      </c>
      <c r="W148" t="s">
        <v>732</v>
      </c>
      <c r="X148" t="s">
        <v>751</v>
      </c>
      <c r="Y148" t="s">
        <v>662</v>
      </c>
      <c r="Z148">
        <v>0.13</v>
      </c>
      <c r="AA148">
        <v>0.11</v>
      </c>
      <c r="AB148" t="s">
        <v>733</v>
      </c>
      <c r="AC148" t="s">
        <v>733</v>
      </c>
      <c r="AD148">
        <v>0.11899999999999999</v>
      </c>
      <c r="AE148" t="s">
        <v>463</v>
      </c>
      <c r="AF148" t="s">
        <v>527</v>
      </c>
      <c r="AK148" t="s">
        <v>826</v>
      </c>
    </row>
    <row r="149" spans="1:37" x14ac:dyDescent="0.2">
      <c r="A149">
        <v>141</v>
      </c>
      <c r="B149" t="s">
        <v>528</v>
      </c>
      <c r="C149" t="s">
        <v>737</v>
      </c>
      <c r="D149" t="s">
        <v>733</v>
      </c>
      <c r="E149" s="2">
        <v>79</v>
      </c>
      <c r="F149">
        <v>0.156</v>
      </c>
      <c r="H149">
        <v>0.15728427731818301</v>
      </c>
      <c r="J149">
        <v>0.114707866935281</v>
      </c>
      <c r="O149" t="s">
        <v>462</v>
      </c>
      <c r="P149" t="s">
        <v>734</v>
      </c>
      <c r="Q149" t="s">
        <v>727</v>
      </c>
      <c r="R149">
        <v>1</v>
      </c>
      <c r="S149" t="s">
        <v>681</v>
      </c>
      <c r="T149" t="s">
        <v>727</v>
      </c>
      <c r="V149" t="s">
        <v>604</v>
      </c>
      <c r="W149" t="s">
        <v>732</v>
      </c>
      <c r="X149" t="s">
        <v>751</v>
      </c>
      <c r="Y149" t="s">
        <v>662</v>
      </c>
      <c r="Z149">
        <v>0.17</v>
      </c>
      <c r="AA149">
        <v>0.14000000000000001</v>
      </c>
      <c r="AB149" t="s">
        <v>733</v>
      </c>
      <c r="AC149" t="s">
        <v>733</v>
      </c>
      <c r="AD149">
        <v>0.156</v>
      </c>
      <c r="AE149" t="s">
        <v>463</v>
      </c>
      <c r="AF149" t="s">
        <v>527</v>
      </c>
      <c r="AK149" t="s">
        <v>826</v>
      </c>
    </row>
    <row r="150" spans="1:37" x14ac:dyDescent="0.2">
      <c r="A150">
        <v>152</v>
      </c>
      <c r="B150" t="s">
        <v>477</v>
      </c>
      <c r="C150" t="s">
        <v>597</v>
      </c>
      <c r="D150" t="s">
        <v>724</v>
      </c>
      <c r="E150" s="2">
        <v>42</v>
      </c>
      <c r="F150">
        <v>2.75E-2</v>
      </c>
      <c r="H150" s="1">
        <v>2.7506935438894101E-2</v>
      </c>
      <c r="I150" s="1"/>
      <c r="J150">
        <v>0.16012815380508699</v>
      </c>
      <c r="O150" t="s">
        <v>478</v>
      </c>
      <c r="P150" t="s">
        <v>726</v>
      </c>
      <c r="Q150" t="s">
        <v>727</v>
      </c>
      <c r="R150">
        <v>1</v>
      </c>
      <c r="S150" t="s">
        <v>679</v>
      </c>
      <c r="T150" t="s">
        <v>728</v>
      </c>
      <c r="V150" t="s">
        <v>731</v>
      </c>
      <c r="W150" t="s">
        <v>732</v>
      </c>
      <c r="X150" t="s">
        <v>730</v>
      </c>
      <c r="Y150" t="s">
        <v>730</v>
      </c>
      <c r="Z150" t="s">
        <v>733</v>
      </c>
      <c r="AA150" t="s">
        <v>733</v>
      </c>
      <c r="AB150" t="s">
        <v>733</v>
      </c>
      <c r="AC150" t="s">
        <v>733</v>
      </c>
      <c r="AD150">
        <v>2.75E-2</v>
      </c>
      <c r="AE150" t="s">
        <v>733</v>
      </c>
      <c r="AF150" t="s">
        <v>735</v>
      </c>
      <c r="AK150" t="s">
        <v>826</v>
      </c>
    </row>
    <row r="151" spans="1:37" x14ac:dyDescent="0.2">
      <c r="A151">
        <v>153</v>
      </c>
      <c r="B151" t="s">
        <v>479</v>
      </c>
      <c r="C151" t="s">
        <v>597</v>
      </c>
      <c r="D151" t="s">
        <v>724</v>
      </c>
      <c r="E151" s="2">
        <v>42</v>
      </c>
      <c r="F151">
        <v>-0.46189999999999998</v>
      </c>
      <c r="H151">
        <v>-0.49972391101109798</v>
      </c>
      <c r="J151">
        <v>0.16012815380508699</v>
      </c>
      <c r="O151" t="s">
        <v>478</v>
      </c>
      <c r="P151" t="s">
        <v>726</v>
      </c>
      <c r="Q151" t="s">
        <v>727</v>
      </c>
      <c r="R151">
        <v>1</v>
      </c>
      <c r="S151" t="s">
        <v>681</v>
      </c>
      <c r="T151" t="s">
        <v>728</v>
      </c>
      <c r="V151" t="s">
        <v>731</v>
      </c>
      <c r="W151" t="s">
        <v>732</v>
      </c>
      <c r="X151" t="s">
        <v>730</v>
      </c>
      <c r="Y151" t="s">
        <v>730</v>
      </c>
      <c r="Z151" t="s">
        <v>733</v>
      </c>
      <c r="AA151" t="s">
        <v>733</v>
      </c>
      <c r="AB151" t="s">
        <v>733</v>
      </c>
      <c r="AC151" t="s">
        <v>733</v>
      </c>
      <c r="AD151">
        <v>-0.46189999999999998</v>
      </c>
      <c r="AE151" t="s">
        <v>733</v>
      </c>
      <c r="AF151" t="s">
        <v>735</v>
      </c>
      <c r="AK151" t="s">
        <v>826</v>
      </c>
    </row>
    <row r="152" spans="1:37" x14ac:dyDescent="0.2">
      <c r="A152">
        <v>154</v>
      </c>
      <c r="B152" t="s">
        <v>480</v>
      </c>
      <c r="C152" t="s">
        <v>597</v>
      </c>
      <c r="D152" t="s">
        <v>724</v>
      </c>
      <c r="E152" s="2">
        <v>27</v>
      </c>
      <c r="F152">
        <v>0.45929999999999999</v>
      </c>
      <c r="H152">
        <v>0.49642377564286999</v>
      </c>
      <c r="J152">
        <v>0.20412414523193201</v>
      </c>
      <c r="O152" t="s">
        <v>478</v>
      </c>
      <c r="P152" t="s">
        <v>726</v>
      </c>
      <c r="Q152" t="s">
        <v>727</v>
      </c>
      <c r="R152">
        <v>2</v>
      </c>
      <c r="S152" t="s">
        <v>679</v>
      </c>
      <c r="T152" t="s">
        <v>728</v>
      </c>
      <c r="V152" t="s">
        <v>731</v>
      </c>
      <c r="W152" t="s">
        <v>732</v>
      </c>
      <c r="X152" t="s">
        <v>730</v>
      </c>
      <c r="Y152" t="s">
        <v>730</v>
      </c>
      <c r="Z152" t="s">
        <v>733</v>
      </c>
      <c r="AA152" t="s">
        <v>733</v>
      </c>
      <c r="AB152" t="s">
        <v>733</v>
      </c>
      <c r="AC152" t="s">
        <v>733</v>
      </c>
      <c r="AD152">
        <v>0.45929999999999999</v>
      </c>
      <c r="AE152" t="s">
        <v>733</v>
      </c>
      <c r="AF152" t="s">
        <v>735</v>
      </c>
      <c r="AK152" t="s">
        <v>826</v>
      </c>
    </row>
    <row r="153" spans="1:37" x14ac:dyDescent="0.2">
      <c r="A153">
        <v>155</v>
      </c>
      <c r="B153" t="s">
        <v>481</v>
      </c>
      <c r="C153" t="s">
        <v>597</v>
      </c>
      <c r="D153" t="s">
        <v>724</v>
      </c>
      <c r="E153" s="2">
        <v>29</v>
      </c>
      <c r="F153">
        <v>-0.45929999999999999</v>
      </c>
      <c r="H153">
        <v>-0.49642377564286999</v>
      </c>
      <c r="J153">
        <v>0.19611613513818399</v>
      </c>
      <c r="O153" t="s">
        <v>478</v>
      </c>
      <c r="P153" t="s">
        <v>726</v>
      </c>
      <c r="Q153" t="s">
        <v>727</v>
      </c>
      <c r="R153">
        <v>2</v>
      </c>
      <c r="S153" t="s">
        <v>681</v>
      </c>
      <c r="T153" t="s">
        <v>728</v>
      </c>
      <c r="V153" t="s">
        <v>731</v>
      </c>
      <c r="W153" t="s">
        <v>732</v>
      </c>
      <c r="X153" t="s">
        <v>730</v>
      </c>
      <c r="Y153" t="s">
        <v>730</v>
      </c>
      <c r="Z153" t="s">
        <v>733</v>
      </c>
      <c r="AA153" t="s">
        <v>733</v>
      </c>
      <c r="AB153" t="s">
        <v>733</v>
      </c>
      <c r="AC153" t="s">
        <v>733</v>
      </c>
      <c r="AD153">
        <v>-0.45929999999999999</v>
      </c>
      <c r="AE153" t="s">
        <v>733</v>
      </c>
      <c r="AF153" t="s">
        <v>735</v>
      </c>
      <c r="AK153" t="s">
        <v>826</v>
      </c>
    </row>
    <row r="154" spans="1:37" x14ac:dyDescent="0.2">
      <c r="A154">
        <v>148</v>
      </c>
      <c r="B154" t="s">
        <v>471</v>
      </c>
      <c r="C154" t="s">
        <v>737</v>
      </c>
      <c r="D154" t="s">
        <v>733</v>
      </c>
      <c r="E154" s="2">
        <v>140</v>
      </c>
      <c r="F154">
        <v>0.19</v>
      </c>
      <c r="H154">
        <v>0.192337169219545</v>
      </c>
      <c r="J154" s="1">
        <v>8.5435765771676095E-2</v>
      </c>
      <c r="K154" s="1"/>
      <c r="L154" s="1"/>
      <c r="M154" s="1"/>
      <c r="N154" s="1"/>
      <c r="O154" t="s">
        <v>472</v>
      </c>
      <c r="P154" t="s">
        <v>726</v>
      </c>
      <c r="Q154" t="s">
        <v>727</v>
      </c>
      <c r="R154">
        <v>1</v>
      </c>
      <c r="S154" t="s">
        <v>679</v>
      </c>
      <c r="T154" t="s">
        <v>728</v>
      </c>
      <c r="V154" t="s">
        <v>604</v>
      </c>
      <c r="W154" t="s">
        <v>732</v>
      </c>
      <c r="X154" t="s">
        <v>751</v>
      </c>
      <c r="Y154" t="s">
        <v>662</v>
      </c>
      <c r="Z154">
        <v>0.19</v>
      </c>
      <c r="AA154">
        <v>0.19</v>
      </c>
      <c r="AB154" t="s">
        <v>733</v>
      </c>
      <c r="AC154" t="s">
        <v>733</v>
      </c>
      <c r="AD154">
        <v>0.19</v>
      </c>
      <c r="AE154" t="s">
        <v>473</v>
      </c>
      <c r="AF154" t="s">
        <v>735</v>
      </c>
      <c r="AK154" t="s">
        <v>826</v>
      </c>
    </row>
    <row r="155" spans="1:37" x14ac:dyDescent="0.2">
      <c r="A155">
        <v>149</v>
      </c>
      <c r="B155" t="s">
        <v>474</v>
      </c>
      <c r="C155" t="s">
        <v>737</v>
      </c>
      <c r="D155" t="s">
        <v>733</v>
      </c>
      <c r="E155" s="2">
        <v>110</v>
      </c>
      <c r="F155">
        <v>0.12180000000000001</v>
      </c>
      <c r="H155">
        <v>0.12240772947331</v>
      </c>
      <c r="J155" s="1">
        <v>9.6673648904566395E-2</v>
      </c>
      <c r="K155" s="1"/>
      <c r="L155" s="1"/>
      <c r="M155" s="1"/>
      <c r="N155" s="1"/>
      <c r="O155" t="s">
        <v>472</v>
      </c>
      <c r="P155" t="s">
        <v>726</v>
      </c>
      <c r="Q155" t="s">
        <v>727</v>
      </c>
      <c r="R155">
        <v>1</v>
      </c>
      <c r="S155" t="s">
        <v>681</v>
      </c>
      <c r="T155" t="s">
        <v>728</v>
      </c>
      <c r="V155" t="s">
        <v>604</v>
      </c>
      <c r="W155" t="s">
        <v>732</v>
      </c>
      <c r="X155" t="s">
        <v>751</v>
      </c>
      <c r="Y155" t="s">
        <v>662</v>
      </c>
      <c r="Z155">
        <v>0.02</v>
      </c>
      <c r="AA155">
        <v>0.22</v>
      </c>
      <c r="AB155" t="s">
        <v>733</v>
      </c>
      <c r="AC155" t="s">
        <v>733</v>
      </c>
      <c r="AD155">
        <v>0.12180000000000001</v>
      </c>
      <c r="AE155" t="s">
        <v>473</v>
      </c>
      <c r="AF155" t="s">
        <v>735</v>
      </c>
      <c r="AK155" t="s">
        <v>826</v>
      </c>
    </row>
    <row r="156" spans="1:37" x14ac:dyDescent="0.2">
      <c r="A156">
        <v>150</v>
      </c>
      <c r="B156" t="s">
        <v>475</v>
      </c>
      <c r="C156" t="s">
        <v>743</v>
      </c>
      <c r="D156" t="s">
        <v>733</v>
      </c>
      <c r="E156" s="2">
        <v>140</v>
      </c>
      <c r="F156">
        <v>0.09</v>
      </c>
      <c r="H156" s="1">
        <v>9.0244187856146796E-2</v>
      </c>
      <c r="I156" s="1"/>
      <c r="J156" s="1">
        <v>8.5435765771676095E-2</v>
      </c>
      <c r="K156" s="1"/>
      <c r="L156" s="1"/>
      <c r="M156" s="1"/>
      <c r="N156" s="1"/>
      <c r="O156" t="s">
        <v>472</v>
      </c>
      <c r="P156" t="s">
        <v>726</v>
      </c>
      <c r="Q156" t="s">
        <v>727</v>
      </c>
      <c r="R156">
        <v>1</v>
      </c>
      <c r="S156" t="s">
        <v>679</v>
      </c>
      <c r="T156" t="s">
        <v>728</v>
      </c>
      <c r="V156" t="s">
        <v>604</v>
      </c>
      <c r="W156" t="s">
        <v>732</v>
      </c>
      <c r="X156" t="s">
        <v>751</v>
      </c>
      <c r="Y156" t="s">
        <v>662</v>
      </c>
      <c r="Z156" t="s">
        <v>733</v>
      </c>
      <c r="AA156" t="s">
        <v>733</v>
      </c>
      <c r="AB156" t="s">
        <v>733</v>
      </c>
      <c r="AC156" t="s">
        <v>733</v>
      </c>
      <c r="AD156">
        <v>0.09</v>
      </c>
      <c r="AE156" t="s">
        <v>733</v>
      </c>
      <c r="AF156" t="s">
        <v>735</v>
      </c>
      <c r="AK156" t="s">
        <v>826</v>
      </c>
    </row>
    <row r="157" spans="1:37" x14ac:dyDescent="0.2">
      <c r="A157">
        <v>151</v>
      </c>
      <c r="B157" t="s">
        <v>476</v>
      </c>
      <c r="C157" t="s">
        <v>743</v>
      </c>
      <c r="D157" t="s">
        <v>733</v>
      </c>
      <c r="E157" s="2">
        <v>110</v>
      </c>
      <c r="F157">
        <v>0.09</v>
      </c>
      <c r="H157" s="1">
        <v>9.0244187856146796E-2</v>
      </c>
      <c r="I157" s="1"/>
      <c r="J157" s="1">
        <v>9.6673648904566395E-2</v>
      </c>
      <c r="K157" s="1"/>
      <c r="L157" s="1"/>
      <c r="M157" s="1"/>
      <c r="N157" s="1"/>
      <c r="O157" t="s">
        <v>472</v>
      </c>
      <c r="P157" t="s">
        <v>726</v>
      </c>
      <c r="Q157" t="s">
        <v>727</v>
      </c>
      <c r="R157">
        <v>1</v>
      </c>
      <c r="S157" t="s">
        <v>681</v>
      </c>
      <c r="T157" t="s">
        <v>728</v>
      </c>
      <c r="V157" t="s">
        <v>604</v>
      </c>
      <c r="W157" t="s">
        <v>732</v>
      </c>
      <c r="X157" t="s">
        <v>751</v>
      </c>
      <c r="Y157" t="s">
        <v>662</v>
      </c>
      <c r="Z157" t="s">
        <v>733</v>
      </c>
      <c r="AA157" t="s">
        <v>733</v>
      </c>
      <c r="AB157" t="s">
        <v>733</v>
      </c>
      <c r="AC157" t="s">
        <v>733</v>
      </c>
      <c r="AD157">
        <v>0.09</v>
      </c>
      <c r="AE157" t="s">
        <v>733</v>
      </c>
      <c r="AF157" t="s">
        <v>735</v>
      </c>
      <c r="AK157" t="s">
        <v>826</v>
      </c>
    </row>
    <row r="158" spans="1:37" x14ac:dyDescent="0.2">
      <c r="A158">
        <v>147</v>
      </c>
      <c r="B158" t="s">
        <v>468</v>
      </c>
      <c r="C158" t="s">
        <v>741</v>
      </c>
      <c r="D158" t="s">
        <v>664</v>
      </c>
      <c r="E158" s="2">
        <v>45</v>
      </c>
      <c r="F158">
        <v>0.187</v>
      </c>
      <c r="H158">
        <v>0.189226642530929</v>
      </c>
      <c r="J158">
        <v>0.154303349962092</v>
      </c>
      <c r="O158" t="s">
        <v>469</v>
      </c>
      <c r="P158" t="s">
        <v>726</v>
      </c>
      <c r="Q158" t="s">
        <v>727</v>
      </c>
      <c r="R158">
        <v>1</v>
      </c>
      <c r="S158" t="s">
        <v>681</v>
      </c>
      <c r="T158" t="s">
        <v>728</v>
      </c>
      <c r="V158" t="s">
        <v>604</v>
      </c>
      <c r="W158" t="s">
        <v>732</v>
      </c>
      <c r="X158" t="s">
        <v>730</v>
      </c>
      <c r="Y158" t="s">
        <v>730</v>
      </c>
      <c r="Z158">
        <v>0.33600000000000002</v>
      </c>
      <c r="AA158">
        <v>0.13519999999999999</v>
      </c>
      <c r="AB158">
        <v>7.8100000000000003E-2</v>
      </c>
      <c r="AC158" t="s">
        <v>733</v>
      </c>
      <c r="AD158">
        <v>0.187</v>
      </c>
      <c r="AE158" t="s">
        <v>470</v>
      </c>
      <c r="AF158" t="s">
        <v>735</v>
      </c>
      <c r="AK158" t="s">
        <v>828</v>
      </c>
    </row>
    <row r="159" spans="1:37" x14ac:dyDescent="0.2">
      <c r="A159">
        <v>156</v>
      </c>
      <c r="B159" t="s">
        <v>482</v>
      </c>
      <c r="C159" t="s">
        <v>737</v>
      </c>
      <c r="D159" t="s">
        <v>733</v>
      </c>
      <c r="E159" s="2">
        <v>1111</v>
      </c>
      <c r="F159">
        <v>9.1499999999999998E-2</v>
      </c>
      <c r="H159" s="1">
        <v>9.1756644076886398E-2</v>
      </c>
      <c r="I159" s="1"/>
      <c r="J159" s="1">
        <v>3.0042088406305501E-2</v>
      </c>
      <c r="K159" s="1"/>
      <c r="L159" s="1"/>
      <c r="M159" s="1"/>
      <c r="N159" s="1"/>
      <c r="O159" t="s">
        <v>483</v>
      </c>
      <c r="P159" t="s">
        <v>726</v>
      </c>
      <c r="Q159" t="s">
        <v>727</v>
      </c>
      <c r="R159">
        <v>1</v>
      </c>
      <c r="S159" t="s">
        <v>729</v>
      </c>
      <c r="T159" t="s">
        <v>728</v>
      </c>
      <c r="V159" t="s">
        <v>604</v>
      </c>
      <c r="W159" t="s">
        <v>732</v>
      </c>
      <c r="X159" t="s">
        <v>751</v>
      </c>
      <c r="Y159" t="s">
        <v>751</v>
      </c>
      <c r="Z159" t="s">
        <v>733</v>
      </c>
      <c r="AA159" t="s">
        <v>733</v>
      </c>
      <c r="AB159" t="s">
        <v>733</v>
      </c>
      <c r="AC159" t="s">
        <v>733</v>
      </c>
      <c r="AD159">
        <v>9.1499999999999998E-2</v>
      </c>
      <c r="AE159" t="s">
        <v>733</v>
      </c>
      <c r="AF159" t="s">
        <v>735</v>
      </c>
      <c r="AK159" t="s">
        <v>826</v>
      </c>
    </row>
    <row r="160" spans="1:37" x14ac:dyDescent="0.2">
      <c r="A160">
        <v>157</v>
      </c>
      <c r="B160" t="s">
        <v>484</v>
      </c>
      <c r="C160" t="s">
        <v>743</v>
      </c>
      <c r="D160" t="s">
        <v>746</v>
      </c>
      <c r="E160" s="2">
        <v>219</v>
      </c>
      <c r="F160">
        <v>0.24909999999999999</v>
      </c>
      <c r="H160">
        <v>0.25445304193301299</v>
      </c>
      <c r="J160" s="1">
        <v>6.8041381743977197E-2</v>
      </c>
      <c r="K160" s="1"/>
      <c r="L160" s="1"/>
      <c r="M160" s="1"/>
      <c r="N160" s="1"/>
      <c r="O160" t="s">
        <v>485</v>
      </c>
      <c r="P160" t="s">
        <v>730</v>
      </c>
      <c r="Q160" t="s">
        <v>727</v>
      </c>
      <c r="R160">
        <v>1</v>
      </c>
      <c r="S160" t="s">
        <v>681</v>
      </c>
      <c r="T160" t="s">
        <v>727</v>
      </c>
      <c r="V160" t="s">
        <v>731</v>
      </c>
      <c r="W160" t="s">
        <v>732</v>
      </c>
      <c r="X160" t="s">
        <v>730</v>
      </c>
      <c r="Y160" t="s">
        <v>730</v>
      </c>
      <c r="Z160" t="s">
        <v>733</v>
      </c>
      <c r="AA160" t="s">
        <v>733</v>
      </c>
      <c r="AB160" t="s">
        <v>733</v>
      </c>
      <c r="AC160" t="s">
        <v>733</v>
      </c>
      <c r="AD160">
        <v>0.24909999999999999</v>
      </c>
      <c r="AE160" t="s">
        <v>733</v>
      </c>
      <c r="AF160" t="s">
        <v>735</v>
      </c>
      <c r="AK160" t="s">
        <v>826</v>
      </c>
    </row>
    <row r="161" spans="1:37" x14ac:dyDescent="0.2">
      <c r="A161">
        <v>158</v>
      </c>
      <c r="B161" t="s">
        <v>486</v>
      </c>
      <c r="C161" t="s">
        <v>737</v>
      </c>
      <c r="D161" t="s">
        <v>733</v>
      </c>
      <c r="E161" s="2">
        <v>2205</v>
      </c>
      <c r="F161">
        <v>0.12039999999999999</v>
      </c>
      <c r="H161">
        <v>0.120986892352674</v>
      </c>
      <c r="J161" s="1">
        <v>2.1310387296367101E-2</v>
      </c>
      <c r="K161" s="1"/>
      <c r="L161" s="1"/>
      <c r="M161" s="1"/>
      <c r="N161" s="1"/>
      <c r="O161" t="s">
        <v>487</v>
      </c>
      <c r="P161" t="s">
        <v>726</v>
      </c>
      <c r="Q161" t="s">
        <v>727</v>
      </c>
      <c r="R161">
        <v>1</v>
      </c>
      <c r="S161" t="s">
        <v>729</v>
      </c>
      <c r="T161" t="s">
        <v>728</v>
      </c>
      <c r="V161" t="s">
        <v>604</v>
      </c>
      <c r="W161" t="s">
        <v>488</v>
      </c>
      <c r="X161" t="s">
        <v>751</v>
      </c>
      <c r="Y161" t="s">
        <v>751</v>
      </c>
      <c r="Z161" t="s">
        <v>733</v>
      </c>
      <c r="AA161" t="s">
        <v>733</v>
      </c>
      <c r="AB161" t="s">
        <v>733</v>
      </c>
      <c r="AC161" t="s">
        <v>733</v>
      </c>
      <c r="AD161">
        <v>0.12039999999999999</v>
      </c>
      <c r="AE161" t="s">
        <v>733</v>
      </c>
      <c r="AF161" t="s">
        <v>489</v>
      </c>
      <c r="AK161" t="s">
        <v>826</v>
      </c>
    </row>
    <row r="162" spans="1:37" x14ac:dyDescent="0.2">
      <c r="A162">
        <v>159</v>
      </c>
      <c r="B162" t="s">
        <v>490</v>
      </c>
      <c r="C162" t="s">
        <v>737</v>
      </c>
      <c r="D162" t="s">
        <v>733</v>
      </c>
      <c r="E162" s="2">
        <v>2663</v>
      </c>
      <c r="F162">
        <v>0.1013</v>
      </c>
      <c r="H162">
        <v>0.101648652253285</v>
      </c>
      <c r="J162">
        <v>1.9389168358237001E-2</v>
      </c>
      <c r="O162" t="s">
        <v>494</v>
      </c>
      <c r="P162" t="s">
        <v>726</v>
      </c>
      <c r="Q162" t="s">
        <v>727</v>
      </c>
      <c r="R162">
        <v>1</v>
      </c>
      <c r="S162" t="s">
        <v>679</v>
      </c>
      <c r="T162" t="s">
        <v>728</v>
      </c>
      <c r="V162" t="s">
        <v>604</v>
      </c>
      <c r="W162" t="s">
        <v>732</v>
      </c>
      <c r="X162" t="s">
        <v>751</v>
      </c>
      <c r="Y162" t="s">
        <v>662</v>
      </c>
      <c r="Z162" t="s">
        <v>733</v>
      </c>
      <c r="AA162" t="s">
        <v>733</v>
      </c>
      <c r="AB162" t="s">
        <v>733</v>
      </c>
      <c r="AC162" t="s">
        <v>733</v>
      </c>
      <c r="AD162">
        <v>0.1013</v>
      </c>
      <c r="AE162" t="s">
        <v>733</v>
      </c>
      <c r="AF162" t="s">
        <v>735</v>
      </c>
      <c r="AK162" t="s">
        <v>826</v>
      </c>
    </row>
    <row r="163" spans="1:37" x14ac:dyDescent="0.2">
      <c r="A163">
        <v>160</v>
      </c>
      <c r="B163" t="s">
        <v>495</v>
      </c>
      <c r="C163" t="s">
        <v>737</v>
      </c>
      <c r="D163" t="s">
        <v>733</v>
      </c>
      <c r="E163" s="2">
        <v>2510</v>
      </c>
      <c r="F163">
        <v>9.3700000000000006E-2</v>
      </c>
      <c r="H163">
        <v>9.3975672640221997E-2</v>
      </c>
      <c r="J163" s="1">
        <v>1.9972058663135301E-2</v>
      </c>
      <c r="K163" s="1"/>
      <c r="L163" s="1"/>
      <c r="M163" s="1"/>
      <c r="N163" s="1"/>
      <c r="O163" t="s">
        <v>494</v>
      </c>
      <c r="P163" t="s">
        <v>726</v>
      </c>
      <c r="Q163" t="s">
        <v>727</v>
      </c>
      <c r="R163">
        <v>1</v>
      </c>
      <c r="S163" t="s">
        <v>681</v>
      </c>
      <c r="T163" t="s">
        <v>728</v>
      </c>
      <c r="V163" t="s">
        <v>604</v>
      </c>
      <c r="W163" t="s">
        <v>732</v>
      </c>
      <c r="X163" t="s">
        <v>751</v>
      </c>
      <c r="Y163" t="s">
        <v>662</v>
      </c>
      <c r="Z163" t="s">
        <v>733</v>
      </c>
      <c r="AA163" t="s">
        <v>733</v>
      </c>
      <c r="AB163" t="s">
        <v>733</v>
      </c>
      <c r="AC163" t="s">
        <v>733</v>
      </c>
      <c r="AD163">
        <v>9.3700000000000006E-2</v>
      </c>
      <c r="AE163" t="s">
        <v>733</v>
      </c>
      <c r="AF163" t="s">
        <v>735</v>
      </c>
      <c r="AK163" t="s">
        <v>826</v>
      </c>
    </row>
    <row r="164" spans="1:37" x14ac:dyDescent="0.2">
      <c r="A164">
        <v>161</v>
      </c>
      <c r="B164" t="s">
        <v>496</v>
      </c>
      <c r="C164" t="s">
        <v>737</v>
      </c>
      <c r="D164" t="s">
        <v>733</v>
      </c>
      <c r="E164" s="2">
        <v>444</v>
      </c>
      <c r="F164">
        <v>0.32900000000000001</v>
      </c>
      <c r="H164">
        <v>0.34170646087078199</v>
      </c>
      <c r="J164" s="1">
        <v>4.7619047619047603E-2</v>
      </c>
      <c r="K164" s="1"/>
      <c r="L164" s="1"/>
      <c r="M164" s="1"/>
      <c r="N164" s="1"/>
      <c r="O164" t="s">
        <v>428</v>
      </c>
      <c r="P164" t="s">
        <v>734</v>
      </c>
      <c r="Q164" t="s">
        <v>727</v>
      </c>
      <c r="R164">
        <v>1</v>
      </c>
      <c r="S164" t="s">
        <v>729</v>
      </c>
      <c r="T164" t="s">
        <v>727</v>
      </c>
      <c r="V164" t="s">
        <v>731</v>
      </c>
      <c r="W164" t="s">
        <v>732</v>
      </c>
      <c r="X164" t="s">
        <v>751</v>
      </c>
      <c r="Y164" t="s">
        <v>751</v>
      </c>
      <c r="Z164" t="s">
        <v>733</v>
      </c>
      <c r="AA164" t="s">
        <v>733</v>
      </c>
      <c r="AB164" t="s">
        <v>733</v>
      </c>
      <c r="AC164" t="s">
        <v>733</v>
      </c>
      <c r="AD164">
        <v>0.32900000000000001</v>
      </c>
      <c r="AE164" t="s">
        <v>733</v>
      </c>
      <c r="AF164" t="s">
        <v>735</v>
      </c>
      <c r="AK164" t="s">
        <v>826</v>
      </c>
    </row>
    <row r="165" spans="1:37" x14ac:dyDescent="0.2">
      <c r="A165">
        <v>162</v>
      </c>
      <c r="B165" t="s">
        <v>429</v>
      </c>
      <c r="C165" t="s">
        <v>737</v>
      </c>
      <c r="D165" t="s">
        <v>733</v>
      </c>
      <c r="E165" s="2">
        <v>444</v>
      </c>
      <c r="F165">
        <v>0.1036</v>
      </c>
      <c r="H165">
        <v>0.10397305020818</v>
      </c>
      <c r="J165" s="1">
        <v>4.7619047619047603E-2</v>
      </c>
      <c r="K165" s="1"/>
      <c r="L165" s="1"/>
      <c r="M165" s="1"/>
      <c r="N165" s="1"/>
      <c r="O165" t="s">
        <v>428</v>
      </c>
      <c r="P165" t="s">
        <v>734</v>
      </c>
      <c r="Q165" t="s">
        <v>728</v>
      </c>
      <c r="R165">
        <v>1</v>
      </c>
      <c r="S165" t="s">
        <v>729</v>
      </c>
      <c r="T165" t="s">
        <v>727</v>
      </c>
      <c r="V165" t="s">
        <v>731</v>
      </c>
      <c r="W165" t="s">
        <v>732</v>
      </c>
      <c r="X165" t="s">
        <v>751</v>
      </c>
      <c r="Y165" t="s">
        <v>662</v>
      </c>
      <c r="Z165" t="s">
        <v>733</v>
      </c>
      <c r="AA165" t="s">
        <v>733</v>
      </c>
      <c r="AB165" t="s">
        <v>733</v>
      </c>
      <c r="AC165" t="s">
        <v>733</v>
      </c>
      <c r="AD165">
        <v>0.1036</v>
      </c>
      <c r="AE165" t="s">
        <v>733</v>
      </c>
      <c r="AF165" t="s">
        <v>735</v>
      </c>
      <c r="AK165" t="s">
        <v>826</v>
      </c>
    </row>
    <row r="166" spans="1:37" x14ac:dyDescent="0.2">
      <c r="A166">
        <v>163</v>
      </c>
      <c r="B166" t="s">
        <v>430</v>
      </c>
      <c r="C166" t="s">
        <v>743</v>
      </c>
      <c r="D166" t="s">
        <v>733</v>
      </c>
      <c r="E166" s="2">
        <v>446</v>
      </c>
      <c r="F166">
        <v>0.17199999999999999</v>
      </c>
      <c r="H166">
        <v>0.17372690787584899</v>
      </c>
      <c r="J166">
        <v>4.7511433814558003E-2</v>
      </c>
      <c r="O166" t="s">
        <v>428</v>
      </c>
      <c r="P166" t="s">
        <v>734</v>
      </c>
      <c r="Q166" t="s">
        <v>727</v>
      </c>
      <c r="R166">
        <v>1</v>
      </c>
      <c r="S166" t="s">
        <v>729</v>
      </c>
      <c r="T166" t="s">
        <v>727</v>
      </c>
      <c r="V166" t="s">
        <v>731</v>
      </c>
      <c r="W166" t="s">
        <v>732</v>
      </c>
      <c r="X166" t="s">
        <v>751</v>
      </c>
      <c r="Y166" t="s">
        <v>751</v>
      </c>
      <c r="Z166" t="s">
        <v>733</v>
      </c>
      <c r="AA166" t="s">
        <v>733</v>
      </c>
      <c r="AB166" t="s">
        <v>733</v>
      </c>
      <c r="AC166" t="s">
        <v>733</v>
      </c>
      <c r="AD166">
        <v>0.17199999999999999</v>
      </c>
      <c r="AE166" t="s">
        <v>733</v>
      </c>
      <c r="AF166" t="s">
        <v>735</v>
      </c>
      <c r="AK166" t="s">
        <v>826</v>
      </c>
    </row>
    <row r="167" spans="1:37" x14ac:dyDescent="0.2">
      <c r="A167">
        <v>164</v>
      </c>
      <c r="B167" t="s">
        <v>431</v>
      </c>
      <c r="C167" t="s">
        <v>743</v>
      </c>
      <c r="D167" t="s">
        <v>733</v>
      </c>
      <c r="E167" s="2">
        <v>446</v>
      </c>
      <c r="F167">
        <v>1.2E-2</v>
      </c>
      <c r="H167" s="1">
        <v>1.20005760497715E-2</v>
      </c>
      <c r="I167" s="1"/>
      <c r="J167">
        <v>4.7511433814558003E-2</v>
      </c>
      <c r="O167" t="s">
        <v>428</v>
      </c>
      <c r="P167" t="s">
        <v>734</v>
      </c>
      <c r="Q167" t="s">
        <v>728</v>
      </c>
      <c r="R167">
        <v>1</v>
      </c>
      <c r="S167" t="s">
        <v>729</v>
      </c>
      <c r="T167" t="s">
        <v>727</v>
      </c>
      <c r="V167" t="s">
        <v>731</v>
      </c>
      <c r="W167" t="s">
        <v>732</v>
      </c>
      <c r="X167" t="s">
        <v>751</v>
      </c>
      <c r="Y167" t="s">
        <v>662</v>
      </c>
      <c r="Z167" t="s">
        <v>733</v>
      </c>
      <c r="AA167" t="s">
        <v>733</v>
      </c>
      <c r="AB167" t="s">
        <v>733</v>
      </c>
      <c r="AC167" t="s">
        <v>733</v>
      </c>
      <c r="AD167">
        <v>1.2E-2</v>
      </c>
      <c r="AE167" t="s">
        <v>733</v>
      </c>
      <c r="AF167" t="s">
        <v>735</v>
      </c>
      <c r="AK167" t="s">
        <v>826</v>
      </c>
    </row>
    <row r="168" spans="1:37" x14ac:dyDescent="0.2">
      <c r="A168">
        <v>188</v>
      </c>
      <c r="B168" t="s">
        <v>398</v>
      </c>
      <c r="C168" t="s">
        <v>723</v>
      </c>
      <c r="D168" t="s">
        <v>664</v>
      </c>
      <c r="E168" s="2">
        <v>179</v>
      </c>
      <c r="F168">
        <v>7.1999999999999995E-2</v>
      </c>
      <c r="H168" s="1">
        <v>7.2124804422273397E-2</v>
      </c>
      <c r="I168" s="1"/>
      <c r="J168" s="1">
        <v>7.5377836144440893E-2</v>
      </c>
      <c r="K168" s="1"/>
      <c r="L168" s="1"/>
      <c r="M168" s="1"/>
      <c r="N168" s="1"/>
      <c r="O168" t="s">
        <v>399</v>
      </c>
      <c r="P168" t="s">
        <v>726</v>
      </c>
      <c r="Q168" t="s">
        <v>727</v>
      </c>
      <c r="R168">
        <v>1</v>
      </c>
      <c r="S168" t="s">
        <v>729</v>
      </c>
      <c r="T168" t="s">
        <v>728</v>
      </c>
      <c r="V168" t="s">
        <v>731</v>
      </c>
      <c r="W168" t="s">
        <v>732</v>
      </c>
      <c r="X168" t="s">
        <v>730</v>
      </c>
      <c r="Y168" t="s">
        <v>730</v>
      </c>
      <c r="Z168" t="s">
        <v>733</v>
      </c>
      <c r="AA168" t="s">
        <v>733</v>
      </c>
      <c r="AB168" t="s">
        <v>733</v>
      </c>
      <c r="AC168" t="s">
        <v>733</v>
      </c>
      <c r="AD168">
        <v>7.1999999999999995E-2</v>
      </c>
      <c r="AE168" t="s">
        <v>733</v>
      </c>
      <c r="AF168" t="s">
        <v>735</v>
      </c>
      <c r="AK168" t="s">
        <v>826</v>
      </c>
    </row>
    <row r="169" spans="1:37" x14ac:dyDescent="0.2">
      <c r="A169">
        <v>189</v>
      </c>
      <c r="B169" t="s">
        <v>400</v>
      </c>
      <c r="C169" t="s">
        <v>743</v>
      </c>
      <c r="D169" t="s">
        <v>664</v>
      </c>
      <c r="E169" s="2">
        <v>179</v>
      </c>
      <c r="F169">
        <v>0.14899999999999999</v>
      </c>
      <c r="H169">
        <v>0.15011757463769099</v>
      </c>
      <c r="J169" s="1">
        <v>7.5377836144440893E-2</v>
      </c>
      <c r="K169" s="1"/>
      <c r="L169" s="1"/>
      <c r="M169" s="1"/>
      <c r="N169" s="1"/>
      <c r="O169" t="s">
        <v>399</v>
      </c>
      <c r="P169" t="s">
        <v>726</v>
      </c>
      <c r="Q169" t="s">
        <v>727</v>
      </c>
      <c r="R169">
        <v>1</v>
      </c>
      <c r="S169" t="s">
        <v>729</v>
      </c>
      <c r="T169" t="s">
        <v>728</v>
      </c>
      <c r="V169" t="s">
        <v>731</v>
      </c>
      <c r="W169" t="s">
        <v>732</v>
      </c>
      <c r="X169" t="s">
        <v>730</v>
      </c>
      <c r="Y169" t="s">
        <v>730</v>
      </c>
      <c r="Z169" t="s">
        <v>733</v>
      </c>
      <c r="AA169" t="s">
        <v>733</v>
      </c>
      <c r="AB169" t="s">
        <v>733</v>
      </c>
      <c r="AC169" t="s">
        <v>733</v>
      </c>
      <c r="AD169">
        <v>0.14899999999999999</v>
      </c>
      <c r="AE169" t="s">
        <v>733</v>
      </c>
      <c r="AF169" t="s">
        <v>735</v>
      </c>
      <c r="AK169" t="s">
        <v>826</v>
      </c>
    </row>
    <row r="170" spans="1:37" x14ac:dyDescent="0.2">
      <c r="A170">
        <v>167</v>
      </c>
      <c r="B170" t="s">
        <v>436</v>
      </c>
      <c r="C170" t="s">
        <v>723</v>
      </c>
      <c r="D170" t="s">
        <v>724</v>
      </c>
      <c r="E170" s="2">
        <v>24</v>
      </c>
      <c r="F170">
        <v>0.52400000000000002</v>
      </c>
      <c r="H170">
        <v>0.58183794100758601</v>
      </c>
      <c r="J170">
        <v>0.218217890235992</v>
      </c>
      <c r="O170" t="s">
        <v>437</v>
      </c>
      <c r="P170" t="s">
        <v>730</v>
      </c>
      <c r="Q170" t="s">
        <v>727</v>
      </c>
      <c r="R170">
        <v>1</v>
      </c>
      <c r="S170" t="s">
        <v>681</v>
      </c>
      <c r="T170" t="s">
        <v>727</v>
      </c>
      <c r="V170" t="s">
        <v>731</v>
      </c>
      <c r="W170" t="s">
        <v>732</v>
      </c>
      <c r="X170" t="s">
        <v>730</v>
      </c>
      <c r="Y170" t="s">
        <v>730</v>
      </c>
      <c r="Z170" t="s">
        <v>733</v>
      </c>
      <c r="AA170" t="s">
        <v>733</v>
      </c>
      <c r="AB170" t="s">
        <v>733</v>
      </c>
      <c r="AC170" t="s">
        <v>733</v>
      </c>
      <c r="AD170">
        <v>0.52400000000000002</v>
      </c>
      <c r="AE170" t="s">
        <v>733</v>
      </c>
      <c r="AF170" t="s">
        <v>735</v>
      </c>
      <c r="AK170" t="s">
        <v>828</v>
      </c>
    </row>
    <row r="171" spans="1:37" x14ac:dyDescent="0.2">
      <c r="A171">
        <v>168</v>
      </c>
      <c r="B171" t="s">
        <v>438</v>
      </c>
      <c r="C171" t="s">
        <v>741</v>
      </c>
      <c r="D171" t="s">
        <v>724</v>
      </c>
      <c r="E171" s="2">
        <v>24</v>
      </c>
      <c r="F171">
        <v>0.20699999999999999</v>
      </c>
      <c r="H171">
        <v>0.21003499973134199</v>
      </c>
      <c r="J171">
        <v>0.218217890235992</v>
      </c>
      <c r="O171" t="s">
        <v>437</v>
      </c>
      <c r="P171" t="s">
        <v>730</v>
      </c>
      <c r="Q171" t="s">
        <v>727</v>
      </c>
      <c r="R171">
        <v>1</v>
      </c>
      <c r="S171" t="s">
        <v>681</v>
      </c>
      <c r="T171" t="s">
        <v>727</v>
      </c>
      <c r="V171" t="s">
        <v>731</v>
      </c>
      <c r="W171" t="s">
        <v>732</v>
      </c>
      <c r="X171" t="s">
        <v>730</v>
      </c>
      <c r="Y171" t="s">
        <v>730</v>
      </c>
      <c r="Z171" t="s">
        <v>733</v>
      </c>
      <c r="AA171" t="s">
        <v>733</v>
      </c>
      <c r="AB171" t="s">
        <v>733</v>
      </c>
      <c r="AC171" t="s">
        <v>733</v>
      </c>
      <c r="AD171">
        <v>0.20699999999999999</v>
      </c>
      <c r="AE171" t="s">
        <v>733</v>
      </c>
      <c r="AF171" t="s">
        <v>735</v>
      </c>
      <c r="AK171" t="s">
        <v>828</v>
      </c>
    </row>
    <row r="172" spans="1:37" x14ac:dyDescent="0.2">
      <c r="A172">
        <v>185</v>
      </c>
      <c r="B172" t="s">
        <v>457</v>
      </c>
      <c r="C172" t="s">
        <v>737</v>
      </c>
      <c r="D172" t="s">
        <v>733</v>
      </c>
      <c r="E172" s="2">
        <v>355</v>
      </c>
      <c r="F172">
        <v>0.16</v>
      </c>
      <c r="H172">
        <v>0.16138669613152601</v>
      </c>
      <c r="J172" s="1">
        <v>5.3300179088902597E-2</v>
      </c>
      <c r="K172" s="1"/>
      <c r="L172" s="1"/>
      <c r="M172" s="1"/>
      <c r="N172" s="1"/>
      <c r="O172" t="s">
        <v>458</v>
      </c>
      <c r="P172" t="s">
        <v>734</v>
      </c>
      <c r="Q172" t="s">
        <v>727</v>
      </c>
      <c r="R172">
        <v>1</v>
      </c>
      <c r="S172" t="s">
        <v>729</v>
      </c>
      <c r="T172" t="s">
        <v>727</v>
      </c>
      <c r="V172" t="s">
        <v>731</v>
      </c>
      <c r="W172" t="s">
        <v>732</v>
      </c>
      <c r="X172" t="s">
        <v>751</v>
      </c>
      <c r="Y172" t="s">
        <v>751</v>
      </c>
      <c r="Z172">
        <v>0.16</v>
      </c>
      <c r="AA172">
        <v>0.03</v>
      </c>
      <c r="AB172" t="s">
        <v>733</v>
      </c>
      <c r="AC172" t="s">
        <v>733</v>
      </c>
      <c r="AD172">
        <v>9.5600000000000004E-2</v>
      </c>
      <c r="AE172" t="s">
        <v>459</v>
      </c>
      <c r="AF172" t="s">
        <v>735</v>
      </c>
      <c r="AK172" t="s">
        <v>826</v>
      </c>
    </row>
    <row r="173" spans="1:37" x14ac:dyDescent="0.2">
      <c r="A173">
        <v>186</v>
      </c>
      <c r="B173" t="s">
        <v>460</v>
      </c>
      <c r="C173" t="s">
        <v>737</v>
      </c>
      <c r="D173" t="s">
        <v>733</v>
      </c>
      <c r="E173" s="2">
        <v>355</v>
      </c>
      <c r="F173">
        <v>8.9899999999999994E-2</v>
      </c>
      <c r="H173">
        <v>9.0143372155977994E-2</v>
      </c>
      <c r="J173" s="1">
        <v>5.3300179088902597E-2</v>
      </c>
      <c r="K173" s="1"/>
      <c r="L173" s="1"/>
      <c r="M173" s="1"/>
      <c r="N173" s="1"/>
      <c r="O173" t="s">
        <v>458</v>
      </c>
      <c r="P173" t="s">
        <v>734</v>
      </c>
      <c r="Q173" t="s">
        <v>728</v>
      </c>
      <c r="R173">
        <v>1</v>
      </c>
      <c r="S173" t="s">
        <v>729</v>
      </c>
      <c r="T173" t="s">
        <v>727</v>
      </c>
      <c r="V173" t="s">
        <v>731</v>
      </c>
      <c r="W173" t="s">
        <v>732</v>
      </c>
      <c r="X173" t="s">
        <v>751</v>
      </c>
      <c r="Y173" t="s">
        <v>662</v>
      </c>
      <c r="Z173">
        <v>8.9899999999999994E-2</v>
      </c>
      <c r="AA173">
        <v>1.8499999999999999E-2</v>
      </c>
      <c r="AB173" t="s">
        <v>733</v>
      </c>
      <c r="AC173" t="s">
        <v>733</v>
      </c>
      <c r="AD173">
        <v>5.4300000000000001E-2</v>
      </c>
      <c r="AE173" t="s">
        <v>459</v>
      </c>
      <c r="AF173" t="s">
        <v>735</v>
      </c>
      <c r="AK173" t="s">
        <v>826</v>
      </c>
    </row>
    <row r="174" spans="1:37" x14ac:dyDescent="0.2">
      <c r="A174">
        <v>194</v>
      </c>
      <c r="B174" t="s">
        <v>407</v>
      </c>
      <c r="C174" t="s">
        <v>737</v>
      </c>
      <c r="D174" t="s">
        <v>733</v>
      </c>
      <c r="E174" s="2">
        <v>428</v>
      </c>
      <c r="F174">
        <v>0.215</v>
      </c>
      <c r="H174">
        <v>0.21840781899612</v>
      </c>
      <c r="J174" s="1">
        <v>4.8507125007266602E-2</v>
      </c>
      <c r="K174" s="1"/>
      <c r="L174" s="1"/>
      <c r="M174" s="1"/>
      <c r="N174" s="1"/>
      <c r="O174" t="s">
        <v>405</v>
      </c>
      <c r="P174" t="s">
        <v>734</v>
      </c>
      <c r="Q174" t="s">
        <v>727</v>
      </c>
      <c r="R174">
        <v>2</v>
      </c>
      <c r="S174" t="s">
        <v>729</v>
      </c>
      <c r="T174" t="s">
        <v>727</v>
      </c>
      <c r="V174" t="s">
        <v>731</v>
      </c>
      <c r="W174" t="s">
        <v>732</v>
      </c>
      <c r="X174" t="s">
        <v>751</v>
      </c>
      <c r="Y174" t="s">
        <v>751</v>
      </c>
      <c r="Z174">
        <v>0.21</v>
      </c>
      <c r="AA174">
        <v>0.22</v>
      </c>
      <c r="AB174">
        <v>0.11</v>
      </c>
      <c r="AC174">
        <v>0.1</v>
      </c>
      <c r="AD174">
        <v>0.16070000000000001</v>
      </c>
      <c r="AE174" t="s">
        <v>408</v>
      </c>
      <c r="AF174" t="s">
        <v>735</v>
      </c>
      <c r="AK174" t="s">
        <v>826</v>
      </c>
    </row>
    <row r="175" spans="1:37" x14ac:dyDescent="0.2">
      <c r="A175">
        <v>195</v>
      </c>
      <c r="B175" t="s">
        <v>409</v>
      </c>
      <c r="C175" t="s">
        <v>737</v>
      </c>
      <c r="D175" t="s">
        <v>733</v>
      </c>
      <c r="E175" s="2">
        <v>428</v>
      </c>
      <c r="F175">
        <v>0.1158</v>
      </c>
      <c r="H175">
        <v>0.116321817009643</v>
      </c>
      <c r="J175" s="1">
        <v>4.8507125007266602E-2</v>
      </c>
      <c r="K175" s="1"/>
      <c r="L175" s="1"/>
      <c r="M175" s="1"/>
      <c r="N175" s="1"/>
      <c r="O175" t="s">
        <v>405</v>
      </c>
      <c r="P175" t="s">
        <v>734</v>
      </c>
      <c r="Q175" t="s">
        <v>728</v>
      </c>
      <c r="R175">
        <v>2</v>
      </c>
      <c r="S175" t="s">
        <v>729</v>
      </c>
      <c r="T175" t="s">
        <v>727</v>
      </c>
      <c r="V175" t="s">
        <v>731</v>
      </c>
      <c r="W175" t="s">
        <v>732</v>
      </c>
      <c r="X175" t="s">
        <v>751</v>
      </c>
      <c r="Y175" t="s">
        <v>662</v>
      </c>
      <c r="Z175">
        <v>0.11070000000000001</v>
      </c>
      <c r="AA175">
        <v>0.1208</v>
      </c>
      <c r="AB175">
        <v>1.55E-2</v>
      </c>
      <c r="AC175">
        <v>1.4E-3</v>
      </c>
      <c r="AD175">
        <v>6.2399999999999997E-2</v>
      </c>
      <c r="AE175" t="s">
        <v>408</v>
      </c>
      <c r="AF175" t="s">
        <v>735</v>
      </c>
      <c r="AK175" t="s">
        <v>826</v>
      </c>
    </row>
    <row r="176" spans="1:37" x14ac:dyDescent="0.2">
      <c r="A176">
        <v>193</v>
      </c>
      <c r="B176" t="s">
        <v>406</v>
      </c>
      <c r="C176" t="s">
        <v>737</v>
      </c>
      <c r="D176" t="s">
        <v>746</v>
      </c>
      <c r="E176" s="2">
        <v>50</v>
      </c>
      <c r="F176">
        <v>-9.4E-2</v>
      </c>
      <c r="H176" s="1">
        <v>-9.4278338469473602E-2</v>
      </c>
      <c r="I176" s="1"/>
      <c r="J176">
        <v>0.145864991497895</v>
      </c>
      <c r="O176" t="s">
        <v>405</v>
      </c>
      <c r="P176" t="s">
        <v>726</v>
      </c>
      <c r="Q176" t="s">
        <v>727</v>
      </c>
      <c r="R176">
        <v>1</v>
      </c>
      <c r="S176" t="s">
        <v>729</v>
      </c>
      <c r="T176" t="s">
        <v>728</v>
      </c>
      <c r="V176" t="s">
        <v>731</v>
      </c>
      <c r="W176" t="s">
        <v>732</v>
      </c>
      <c r="X176" t="s">
        <v>730</v>
      </c>
      <c r="Y176" t="s">
        <v>730</v>
      </c>
      <c r="Z176" t="s">
        <v>733</v>
      </c>
      <c r="AA176" t="s">
        <v>733</v>
      </c>
      <c r="AB176" t="s">
        <v>733</v>
      </c>
      <c r="AC176" t="s">
        <v>733</v>
      </c>
      <c r="AD176">
        <v>-9.4E-2</v>
      </c>
      <c r="AE176" t="s">
        <v>733</v>
      </c>
      <c r="AF176" t="s">
        <v>735</v>
      </c>
      <c r="AK176" t="s">
        <v>826</v>
      </c>
    </row>
    <row r="177" spans="1:37" x14ac:dyDescent="0.2">
      <c r="A177">
        <v>192</v>
      </c>
      <c r="B177" t="s">
        <v>404</v>
      </c>
      <c r="C177" t="s">
        <v>737</v>
      </c>
      <c r="D177" t="s">
        <v>746</v>
      </c>
      <c r="E177" s="2">
        <v>51</v>
      </c>
      <c r="F177">
        <v>0.20499999999999999</v>
      </c>
      <c r="H177">
        <v>0.20794636563521199</v>
      </c>
      <c r="J177">
        <v>0.14433756729740599</v>
      </c>
      <c r="O177" t="s">
        <v>405</v>
      </c>
      <c r="P177" t="s">
        <v>734</v>
      </c>
      <c r="Q177" t="s">
        <v>727</v>
      </c>
      <c r="R177">
        <v>1</v>
      </c>
      <c r="S177" t="s">
        <v>729</v>
      </c>
      <c r="T177" t="s">
        <v>727</v>
      </c>
      <c r="V177" t="s">
        <v>731</v>
      </c>
      <c r="W177" t="s">
        <v>732</v>
      </c>
      <c r="X177" t="s">
        <v>751</v>
      </c>
      <c r="Y177" t="s">
        <v>751</v>
      </c>
      <c r="Z177" t="s">
        <v>733</v>
      </c>
      <c r="AA177" t="s">
        <v>733</v>
      </c>
      <c r="AB177" t="s">
        <v>733</v>
      </c>
      <c r="AC177" t="s">
        <v>733</v>
      </c>
      <c r="AD177">
        <v>0.20499999999999999</v>
      </c>
      <c r="AE177" t="s">
        <v>733</v>
      </c>
      <c r="AF177" t="s">
        <v>735</v>
      </c>
      <c r="AK177" t="s">
        <v>826</v>
      </c>
    </row>
    <row r="178" spans="1:37" x14ac:dyDescent="0.2">
      <c r="A178">
        <v>190</v>
      </c>
      <c r="B178" t="s">
        <v>401</v>
      </c>
      <c r="C178" t="s">
        <v>723</v>
      </c>
      <c r="D178" t="s">
        <v>724</v>
      </c>
      <c r="E178" s="2">
        <v>71</v>
      </c>
      <c r="F178">
        <v>0.2281</v>
      </c>
      <c r="H178">
        <v>0.23218426533026501</v>
      </c>
      <c r="J178">
        <v>0.121267812518166</v>
      </c>
      <c r="O178" t="s">
        <v>402</v>
      </c>
      <c r="P178" t="s">
        <v>730</v>
      </c>
      <c r="Q178" t="s">
        <v>727</v>
      </c>
      <c r="R178">
        <v>1</v>
      </c>
      <c r="S178" t="s">
        <v>729</v>
      </c>
      <c r="T178" t="s">
        <v>727</v>
      </c>
      <c r="V178" t="s">
        <v>604</v>
      </c>
      <c r="W178" t="s">
        <v>732</v>
      </c>
      <c r="X178" t="s">
        <v>730</v>
      </c>
      <c r="Y178" t="s">
        <v>730</v>
      </c>
      <c r="Z178" t="s">
        <v>733</v>
      </c>
      <c r="AA178" t="s">
        <v>733</v>
      </c>
      <c r="AB178" t="s">
        <v>733</v>
      </c>
      <c r="AC178" t="s">
        <v>733</v>
      </c>
      <c r="AD178">
        <v>0.2281</v>
      </c>
      <c r="AE178" t="s">
        <v>733</v>
      </c>
      <c r="AF178" t="s">
        <v>434</v>
      </c>
      <c r="AK178" t="s">
        <v>826</v>
      </c>
    </row>
    <row r="179" spans="1:37" x14ac:dyDescent="0.2">
      <c r="A179">
        <v>191</v>
      </c>
      <c r="B179" t="s">
        <v>403</v>
      </c>
      <c r="C179" t="s">
        <v>741</v>
      </c>
      <c r="D179" t="s">
        <v>724</v>
      </c>
      <c r="E179" s="2">
        <v>71</v>
      </c>
      <c r="F179">
        <v>0.33260000000000001</v>
      </c>
      <c r="H179">
        <v>0.34574881690558201</v>
      </c>
      <c r="J179">
        <v>0.121267812518166</v>
      </c>
      <c r="O179" t="s">
        <v>402</v>
      </c>
      <c r="P179" t="s">
        <v>730</v>
      </c>
      <c r="Q179" t="s">
        <v>727</v>
      </c>
      <c r="R179">
        <v>1</v>
      </c>
      <c r="S179" t="s">
        <v>729</v>
      </c>
      <c r="T179" t="s">
        <v>727</v>
      </c>
      <c r="V179" t="s">
        <v>604</v>
      </c>
      <c r="W179" t="s">
        <v>732</v>
      </c>
      <c r="X179" t="s">
        <v>730</v>
      </c>
      <c r="Y179" t="s">
        <v>730</v>
      </c>
      <c r="Z179" t="s">
        <v>733</v>
      </c>
      <c r="AA179" t="s">
        <v>733</v>
      </c>
      <c r="AB179" t="s">
        <v>733</v>
      </c>
      <c r="AC179" t="s">
        <v>733</v>
      </c>
      <c r="AD179">
        <v>0.33260000000000001</v>
      </c>
      <c r="AE179" t="s">
        <v>733</v>
      </c>
      <c r="AF179" t="s">
        <v>434</v>
      </c>
      <c r="AK179" t="s">
        <v>826</v>
      </c>
    </row>
    <row r="180" spans="1:37" x14ac:dyDescent="0.2">
      <c r="A180">
        <v>166</v>
      </c>
      <c r="B180" t="s">
        <v>435</v>
      </c>
      <c r="C180" t="s">
        <v>737</v>
      </c>
      <c r="D180" t="s">
        <v>733</v>
      </c>
      <c r="E180" s="2">
        <v>125</v>
      </c>
      <c r="F180">
        <v>0.35</v>
      </c>
      <c r="H180">
        <v>0.36544375427139603</v>
      </c>
      <c r="J180" s="1">
        <v>9.0535746042518503E-2</v>
      </c>
      <c r="K180" s="1"/>
      <c r="L180" s="1"/>
      <c r="M180" s="1"/>
      <c r="N180" s="1"/>
      <c r="O180" t="s">
        <v>433</v>
      </c>
      <c r="P180" t="s">
        <v>726</v>
      </c>
      <c r="Q180" t="s">
        <v>727</v>
      </c>
      <c r="R180">
        <v>1</v>
      </c>
      <c r="S180" t="s">
        <v>681</v>
      </c>
      <c r="T180" t="s">
        <v>728</v>
      </c>
      <c r="V180" t="s">
        <v>604</v>
      </c>
      <c r="W180" t="s">
        <v>732</v>
      </c>
      <c r="X180" t="s">
        <v>751</v>
      </c>
      <c r="Y180" t="s">
        <v>662</v>
      </c>
      <c r="Z180" t="s">
        <v>733</v>
      </c>
      <c r="AA180" t="s">
        <v>733</v>
      </c>
      <c r="AB180" t="s">
        <v>733</v>
      </c>
      <c r="AC180" t="s">
        <v>733</v>
      </c>
      <c r="AD180">
        <v>0.35</v>
      </c>
      <c r="AE180" t="s">
        <v>733</v>
      </c>
      <c r="AF180" t="s">
        <v>434</v>
      </c>
      <c r="AK180" t="s">
        <v>828</v>
      </c>
    </row>
    <row r="181" spans="1:37" x14ac:dyDescent="0.2">
      <c r="A181">
        <v>165</v>
      </c>
      <c r="B181" t="s">
        <v>432</v>
      </c>
      <c r="C181" t="s">
        <v>737</v>
      </c>
      <c r="D181" t="s">
        <v>733</v>
      </c>
      <c r="E181" s="2">
        <v>103</v>
      </c>
      <c r="F181">
        <v>0.17</v>
      </c>
      <c r="H181">
        <v>0.17166666350057899</v>
      </c>
      <c r="J181">
        <v>0.1</v>
      </c>
      <c r="O181" t="s">
        <v>433</v>
      </c>
      <c r="P181" t="s">
        <v>726</v>
      </c>
      <c r="Q181" t="s">
        <v>727</v>
      </c>
      <c r="R181">
        <v>1</v>
      </c>
      <c r="S181" t="s">
        <v>679</v>
      </c>
      <c r="T181" t="s">
        <v>728</v>
      </c>
      <c r="V181" t="s">
        <v>604</v>
      </c>
      <c r="W181" t="s">
        <v>732</v>
      </c>
      <c r="X181" t="s">
        <v>751</v>
      </c>
      <c r="Y181" t="s">
        <v>662</v>
      </c>
      <c r="Z181" t="s">
        <v>733</v>
      </c>
      <c r="AA181" t="s">
        <v>733</v>
      </c>
      <c r="AB181" t="s">
        <v>733</v>
      </c>
      <c r="AC181" t="s">
        <v>733</v>
      </c>
      <c r="AD181">
        <v>0.17</v>
      </c>
      <c r="AE181" t="s">
        <v>733</v>
      </c>
      <c r="AF181" t="s">
        <v>434</v>
      </c>
      <c r="AK181" t="s">
        <v>828</v>
      </c>
    </row>
    <row r="182" spans="1:37" x14ac:dyDescent="0.2">
      <c r="A182">
        <v>196</v>
      </c>
      <c r="B182" t="s">
        <v>410</v>
      </c>
      <c r="C182" t="s">
        <v>737</v>
      </c>
      <c r="D182" t="s">
        <v>733</v>
      </c>
      <c r="E182" s="2">
        <v>118</v>
      </c>
      <c r="F182">
        <v>0.23300000000000001</v>
      </c>
      <c r="H182">
        <v>0.23735935089854401</v>
      </c>
      <c r="J182" s="1">
        <v>9.3250480824031395E-2</v>
      </c>
      <c r="K182" s="1"/>
      <c r="L182" s="1"/>
      <c r="M182" s="1"/>
      <c r="N182" s="1"/>
      <c r="O182" t="s">
        <v>411</v>
      </c>
      <c r="P182" t="s">
        <v>726</v>
      </c>
      <c r="Q182" t="s">
        <v>727</v>
      </c>
      <c r="R182">
        <v>1</v>
      </c>
      <c r="S182" t="s">
        <v>729</v>
      </c>
      <c r="T182" t="s">
        <v>728</v>
      </c>
      <c r="V182" t="s">
        <v>604</v>
      </c>
      <c r="W182" t="s">
        <v>732</v>
      </c>
      <c r="X182" t="s">
        <v>751</v>
      </c>
      <c r="Y182" t="s">
        <v>751</v>
      </c>
      <c r="Z182">
        <v>0.25</v>
      </c>
      <c r="AA182">
        <v>0.19</v>
      </c>
      <c r="AB182">
        <v>0.26</v>
      </c>
      <c r="AC182">
        <v>0.23</v>
      </c>
      <c r="AD182">
        <v>0.23300000000000001</v>
      </c>
      <c r="AE182" t="s">
        <v>733</v>
      </c>
      <c r="AF182" t="s">
        <v>735</v>
      </c>
      <c r="AK182" t="s">
        <v>826</v>
      </c>
    </row>
    <row r="183" spans="1:37" x14ac:dyDescent="0.2">
      <c r="A183">
        <v>181</v>
      </c>
      <c r="B183" t="s">
        <v>452</v>
      </c>
      <c r="C183" t="s">
        <v>743</v>
      </c>
      <c r="D183" t="s">
        <v>733</v>
      </c>
      <c r="E183" s="2">
        <v>150</v>
      </c>
      <c r="F183">
        <v>0.3</v>
      </c>
      <c r="H183">
        <v>0.30951960420311198</v>
      </c>
      <c r="J183" s="1">
        <v>8.2478609884232307E-2</v>
      </c>
      <c r="K183" s="1"/>
      <c r="L183" s="1"/>
      <c r="M183" s="1"/>
      <c r="N183" s="1"/>
      <c r="O183" t="s">
        <v>453</v>
      </c>
      <c r="P183" t="s">
        <v>734</v>
      </c>
      <c r="Q183" t="s">
        <v>727</v>
      </c>
      <c r="R183">
        <v>1</v>
      </c>
      <c r="S183" t="s">
        <v>729</v>
      </c>
      <c r="T183" t="s">
        <v>727</v>
      </c>
      <c r="V183" t="s">
        <v>604</v>
      </c>
      <c r="W183" t="s">
        <v>732</v>
      </c>
      <c r="X183" t="s">
        <v>751</v>
      </c>
      <c r="Y183" t="s">
        <v>751</v>
      </c>
      <c r="Z183" t="s">
        <v>733</v>
      </c>
      <c r="AA183" t="s">
        <v>733</v>
      </c>
      <c r="AB183" t="s">
        <v>733</v>
      </c>
      <c r="AC183" t="s">
        <v>733</v>
      </c>
      <c r="AD183">
        <v>0.3</v>
      </c>
      <c r="AE183" t="s">
        <v>733</v>
      </c>
      <c r="AF183" t="s">
        <v>735</v>
      </c>
      <c r="AK183" t="s">
        <v>826</v>
      </c>
    </row>
    <row r="184" spans="1:37" x14ac:dyDescent="0.2">
      <c r="A184">
        <v>182</v>
      </c>
      <c r="B184" t="s">
        <v>454</v>
      </c>
      <c r="C184" t="s">
        <v>743</v>
      </c>
      <c r="D184" t="s">
        <v>733</v>
      </c>
      <c r="E184" s="2">
        <v>150</v>
      </c>
      <c r="F184">
        <v>0.26</v>
      </c>
      <c r="H184">
        <v>0.266108406873654</v>
      </c>
      <c r="J184" s="1">
        <v>8.2478609884232307E-2</v>
      </c>
      <c r="K184" s="1"/>
      <c r="L184" s="1"/>
      <c r="M184" s="1"/>
      <c r="N184" s="1"/>
      <c r="O184" t="s">
        <v>453</v>
      </c>
      <c r="P184" t="s">
        <v>734</v>
      </c>
      <c r="Q184" t="s">
        <v>728</v>
      </c>
      <c r="R184">
        <v>1</v>
      </c>
      <c r="S184" t="s">
        <v>729</v>
      </c>
      <c r="T184" t="s">
        <v>727</v>
      </c>
      <c r="V184" t="s">
        <v>604</v>
      </c>
      <c r="W184" t="s">
        <v>732</v>
      </c>
      <c r="X184" t="s">
        <v>751</v>
      </c>
      <c r="Y184" t="s">
        <v>662</v>
      </c>
      <c r="Z184" t="s">
        <v>733</v>
      </c>
      <c r="AA184" t="s">
        <v>733</v>
      </c>
      <c r="AB184" t="s">
        <v>733</v>
      </c>
      <c r="AC184" t="s">
        <v>733</v>
      </c>
      <c r="AD184">
        <v>0.26</v>
      </c>
      <c r="AE184" t="s">
        <v>733</v>
      </c>
      <c r="AF184" t="s">
        <v>735</v>
      </c>
      <c r="AK184" t="s">
        <v>826</v>
      </c>
    </row>
    <row r="185" spans="1:37" x14ac:dyDescent="0.2">
      <c r="A185">
        <v>183</v>
      </c>
      <c r="B185" t="s">
        <v>455</v>
      </c>
      <c r="C185" t="s">
        <v>565</v>
      </c>
      <c r="D185" t="s">
        <v>733</v>
      </c>
      <c r="E185" s="2">
        <v>150</v>
      </c>
      <c r="F185">
        <v>-0.24</v>
      </c>
      <c r="H185">
        <v>-0.244774112659353</v>
      </c>
      <c r="J185" s="1">
        <v>8.2478609884232307E-2</v>
      </c>
      <c r="K185" s="1"/>
      <c r="L185" s="1"/>
      <c r="M185" s="1"/>
      <c r="N185" s="1"/>
      <c r="O185" t="s">
        <v>453</v>
      </c>
      <c r="P185" t="s">
        <v>734</v>
      </c>
      <c r="Q185" t="s">
        <v>727</v>
      </c>
      <c r="R185">
        <v>1</v>
      </c>
      <c r="S185" t="s">
        <v>729</v>
      </c>
      <c r="T185" t="s">
        <v>727</v>
      </c>
      <c r="V185" t="s">
        <v>604</v>
      </c>
      <c r="W185" t="s">
        <v>732</v>
      </c>
      <c r="X185" t="s">
        <v>751</v>
      </c>
      <c r="Y185" t="s">
        <v>751</v>
      </c>
      <c r="Z185" t="s">
        <v>733</v>
      </c>
      <c r="AA185" t="s">
        <v>733</v>
      </c>
      <c r="AB185" t="s">
        <v>733</v>
      </c>
      <c r="AC185" t="s">
        <v>733</v>
      </c>
      <c r="AD185">
        <v>-0.24</v>
      </c>
      <c r="AE185" t="s">
        <v>733</v>
      </c>
      <c r="AF185" t="s">
        <v>735</v>
      </c>
      <c r="AK185" t="s">
        <v>826</v>
      </c>
    </row>
    <row r="186" spans="1:37" x14ac:dyDescent="0.2">
      <c r="A186">
        <v>184</v>
      </c>
      <c r="B186" t="s">
        <v>456</v>
      </c>
      <c r="C186" t="s">
        <v>565</v>
      </c>
      <c r="D186" t="s">
        <v>733</v>
      </c>
      <c r="E186" s="2">
        <v>150</v>
      </c>
      <c r="F186">
        <v>-0.16</v>
      </c>
      <c r="H186">
        <v>-0.16138669613152601</v>
      </c>
      <c r="J186" s="1">
        <v>8.2478609884232307E-2</v>
      </c>
      <c r="K186" s="1"/>
      <c r="L186" s="1"/>
      <c r="M186" s="1"/>
      <c r="N186" s="1"/>
      <c r="O186" t="s">
        <v>453</v>
      </c>
      <c r="P186" t="s">
        <v>734</v>
      </c>
      <c r="Q186" t="s">
        <v>728</v>
      </c>
      <c r="R186">
        <v>1</v>
      </c>
      <c r="S186" t="s">
        <v>729</v>
      </c>
      <c r="T186" t="s">
        <v>727</v>
      </c>
      <c r="V186" t="s">
        <v>604</v>
      </c>
      <c r="W186" t="s">
        <v>732</v>
      </c>
      <c r="X186" t="s">
        <v>751</v>
      </c>
      <c r="Y186" t="s">
        <v>662</v>
      </c>
      <c r="Z186" t="s">
        <v>733</v>
      </c>
      <c r="AA186" t="s">
        <v>733</v>
      </c>
      <c r="AB186" t="s">
        <v>733</v>
      </c>
      <c r="AC186" t="s">
        <v>733</v>
      </c>
      <c r="AD186">
        <v>-0.16</v>
      </c>
      <c r="AE186" t="s">
        <v>733</v>
      </c>
      <c r="AF186" t="s">
        <v>735</v>
      </c>
      <c r="AK186" t="s">
        <v>826</v>
      </c>
    </row>
    <row r="187" spans="1:37" x14ac:dyDescent="0.2">
      <c r="A187">
        <v>169</v>
      </c>
      <c r="B187" t="s">
        <v>439</v>
      </c>
      <c r="C187" t="s">
        <v>743</v>
      </c>
      <c r="D187" t="s">
        <v>733</v>
      </c>
      <c r="E187" s="2">
        <v>66</v>
      </c>
      <c r="F187">
        <v>0.02</v>
      </c>
      <c r="H187" s="1">
        <v>2.00026673068496E-2</v>
      </c>
      <c r="I187" s="1"/>
      <c r="J187">
        <v>0.125988157669742</v>
      </c>
      <c r="O187" t="s">
        <v>440</v>
      </c>
      <c r="P187" t="s">
        <v>734</v>
      </c>
      <c r="Q187" t="s">
        <v>727</v>
      </c>
      <c r="R187">
        <v>1</v>
      </c>
      <c r="S187" t="s">
        <v>729</v>
      </c>
      <c r="T187" t="s">
        <v>727</v>
      </c>
      <c r="V187" t="s">
        <v>604</v>
      </c>
      <c r="W187" t="s">
        <v>732</v>
      </c>
      <c r="X187" t="s">
        <v>751</v>
      </c>
      <c r="Y187" t="s">
        <v>751</v>
      </c>
      <c r="Z187" t="s">
        <v>733</v>
      </c>
      <c r="AA187" t="s">
        <v>733</v>
      </c>
      <c r="AB187" t="s">
        <v>733</v>
      </c>
      <c r="AC187" t="s">
        <v>733</v>
      </c>
      <c r="AD187">
        <v>0.02</v>
      </c>
      <c r="AE187" t="s">
        <v>733</v>
      </c>
      <c r="AF187" t="s">
        <v>735</v>
      </c>
      <c r="AK187" t="s">
        <v>826</v>
      </c>
    </row>
    <row r="188" spans="1:37" x14ac:dyDescent="0.2">
      <c r="A188">
        <v>174</v>
      </c>
      <c r="B188" t="s">
        <v>445</v>
      </c>
      <c r="C188" t="s">
        <v>743</v>
      </c>
      <c r="D188" t="s">
        <v>733</v>
      </c>
      <c r="E188" s="2">
        <v>66</v>
      </c>
      <c r="F188">
        <v>7.5700000000000003E-2</v>
      </c>
      <c r="H188" s="1">
        <v>7.5845098583613907E-2</v>
      </c>
      <c r="I188" s="1"/>
      <c r="J188">
        <v>0.125988157669742</v>
      </c>
      <c r="O188" t="s">
        <v>440</v>
      </c>
      <c r="P188" t="s">
        <v>734</v>
      </c>
      <c r="Q188" t="s">
        <v>728</v>
      </c>
      <c r="R188">
        <v>1</v>
      </c>
      <c r="S188" t="s">
        <v>729</v>
      </c>
      <c r="T188" t="s">
        <v>727</v>
      </c>
      <c r="V188" t="s">
        <v>604</v>
      </c>
      <c r="W188" t="s">
        <v>732</v>
      </c>
      <c r="X188" t="s">
        <v>751</v>
      </c>
      <c r="Y188" t="s">
        <v>662</v>
      </c>
      <c r="Z188" t="s">
        <v>733</v>
      </c>
      <c r="AA188" t="s">
        <v>733</v>
      </c>
      <c r="AB188" t="s">
        <v>733</v>
      </c>
      <c r="AC188" t="s">
        <v>733</v>
      </c>
      <c r="AD188">
        <v>7.5700000000000003E-2</v>
      </c>
      <c r="AE188" t="s">
        <v>733</v>
      </c>
      <c r="AF188" t="s">
        <v>735</v>
      </c>
      <c r="AK188" t="s">
        <v>826</v>
      </c>
    </row>
    <row r="189" spans="1:37" x14ac:dyDescent="0.2">
      <c r="A189">
        <v>175</v>
      </c>
      <c r="B189" t="s">
        <v>446</v>
      </c>
      <c r="C189" t="s">
        <v>565</v>
      </c>
      <c r="D189" t="s">
        <v>733</v>
      </c>
      <c r="E189" s="2">
        <v>66</v>
      </c>
      <c r="F189">
        <v>-0.04</v>
      </c>
      <c r="H189" s="1">
        <v>-4.0021353836768199E-2</v>
      </c>
      <c r="I189" s="1"/>
      <c r="J189">
        <v>0.125988157669742</v>
      </c>
      <c r="O189" t="s">
        <v>440</v>
      </c>
      <c r="P189" t="s">
        <v>734</v>
      </c>
      <c r="Q189" t="s">
        <v>727</v>
      </c>
      <c r="R189">
        <v>1</v>
      </c>
      <c r="S189" t="s">
        <v>729</v>
      </c>
      <c r="T189" t="s">
        <v>727</v>
      </c>
      <c r="V189" t="s">
        <v>604</v>
      </c>
      <c r="W189" t="s">
        <v>732</v>
      </c>
      <c r="X189" t="s">
        <v>751</v>
      </c>
      <c r="Y189" t="s">
        <v>751</v>
      </c>
      <c r="Z189" t="s">
        <v>733</v>
      </c>
      <c r="AA189" t="s">
        <v>733</v>
      </c>
      <c r="AB189" t="s">
        <v>733</v>
      </c>
      <c r="AC189" t="s">
        <v>733</v>
      </c>
      <c r="AD189">
        <v>-0.04</v>
      </c>
      <c r="AE189" t="s">
        <v>733</v>
      </c>
      <c r="AF189" t="s">
        <v>735</v>
      </c>
      <c r="AK189" t="s">
        <v>826</v>
      </c>
    </row>
    <row r="190" spans="1:37" x14ac:dyDescent="0.2">
      <c r="A190">
        <v>176</v>
      </c>
      <c r="B190" t="s">
        <v>447</v>
      </c>
      <c r="C190" t="s">
        <v>565</v>
      </c>
      <c r="D190" t="s">
        <v>733</v>
      </c>
      <c r="E190" s="2">
        <v>66</v>
      </c>
      <c r="F190">
        <v>-0.27400000000000002</v>
      </c>
      <c r="H190">
        <v>-0.28118341065365599</v>
      </c>
      <c r="J190">
        <v>0.125988157669742</v>
      </c>
      <c r="O190" t="s">
        <v>440</v>
      </c>
      <c r="P190" t="s">
        <v>734</v>
      </c>
      <c r="Q190" t="s">
        <v>728</v>
      </c>
      <c r="R190">
        <v>1</v>
      </c>
      <c r="S190" t="s">
        <v>729</v>
      </c>
      <c r="T190" t="s">
        <v>727</v>
      </c>
      <c r="V190" t="s">
        <v>604</v>
      </c>
      <c r="W190" t="s">
        <v>732</v>
      </c>
      <c r="X190" t="s">
        <v>751</v>
      </c>
      <c r="Y190" t="s">
        <v>662</v>
      </c>
      <c r="Z190" t="s">
        <v>733</v>
      </c>
      <c r="AA190" t="s">
        <v>733</v>
      </c>
      <c r="AB190" t="s">
        <v>733</v>
      </c>
      <c r="AC190" t="s">
        <v>733</v>
      </c>
      <c r="AD190">
        <v>-0.27400000000000002</v>
      </c>
      <c r="AE190" t="s">
        <v>733</v>
      </c>
      <c r="AF190" t="s">
        <v>735</v>
      </c>
      <c r="AK190" t="s">
        <v>826</v>
      </c>
    </row>
    <row r="191" spans="1:37" x14ac:dyDescent="0.2">
      <c r="A191">
        <v>170</v>
      </c>
      <c r="B191" t="s">
        <v>441</v>
      </c>
      <c r="C191" t="s">
        <v>743</v>
      </c>
      <c r="D191" t="s">
        <v>724</v>
      </c>
      <c r="E191" s="2">
        <v>10</v>
      </c>
      <c r="F191">
        <v>3.6299999999999999E-2</v>
      </c>
      <c r="H191">
        <v>3.6315956666464998E-2</v>
      </c>
      <c r="J191">
        <v>0.37796447300922698</v>
      </c>
      <c r="O191" t="s">
        <v>440</v>
      </c>
      <c r="P191" t="s">
        <v>726</v>
      </c>
      <c r="Q191" t="s">
        <v>727</v>
      </c>
      <c r="R191">
        <v>1</v>
      </c>
      <c r="S191" t="s">
        <v>679</v>
      </c>
      <c r="T191" t="s">
        <v>728</v>
      </c>
      <c r="V191" t="s">
        <v>604</v>
      </c>
      <c r="W191" t="s">
        <v>732</v>
      </c>
      <c r="X191" t="s">
        <v>730</v>
      </c>
      <c r="Y191" t="s">
        <v>730</v>
      </c>
      <c r="Z191" t="s">
        <v>733</v>
      </c>
      <c r="AA191" t="s">
        <v>733</v>
      </c>
      <c r="AB191" t="s">
        <v>733</v>
      </c>
      <c r="AC191" t="s">
        <v>733</v>
      </c>
      <c r="AD191">
        <v>3.6299999999999999E-2</v>
      </c>
      <c r="AE191" t="s">
        <v>733</v>
      </c>
      <c r="AF191" t="s">
        <v>735</v>
      </c>
      <c r="AK191" t="s">
        <v>826</v>
      </c>
    </row>
    <row r="192" spans="1:37" x14ac:dyDescent="0.2">
      <c r="A192">
        <v>171</v>
      </c>
      <c r="B192" t="s">
        <v>442</v>
      </c>
      <c r="C192" t="s">
        <v>743</v>
      </c>
      <c r="D192" t="s">
        <v>724</v>
      </c>
      <c r="E192" s="2">
        <v>17</v>
      </c>
      <c r="F192">
        <v>-1.78E-2</v>
      </c>
      <c r="H192" s="1">
        <v>-1.78018802747941E-2</v>
      </c>
      <c r="I192" s="1"/>
      <c r="J192">
        <v>0.26726124191242401</v>
      </c>
      <c r="O192" t="s">
        <v>440</v>
      </c>
      <c r="P192" t="s">
        <v>726</v>
      </c>
      <c r="Q192" t="s">
        <v>727</v>
      </c>
      <c r="R192">
        <v>1</v>
      </c>
      <c r="S192" t="s">
        <v>679</v>
      </c>
      <c r="T192" t="s">
        <v>728</v>
      </c>
      <c r="V192" t="s">
        <v>604</v>
      </c>
      <c r="W192" t="s">
        <v>732</v>
      </c>
      <c r="X192" t="s">
        <v>730</v>
      </c>
      <c r="Y192" t="s">
        <v>730</v>
      </c>
      <c r="Z192" t="s">
        <v>733</v>
      </c>
      <c r="AA192" t="s">
        <v>733</v>
      </c>
      <c r="AB192" t="s">
        <v>733</v>
      </c>
      <c r="AC192" t="s">
        <v>733</v>
      </c>
      <c r="AD192">
        <v>-1.78E-2</v>
      </c>
      <c r="AE192" t="s">
        <v>733</v>
      </c>
      <c r="AF192" t="s">
        <v>735</v>
      </c>
      <c r="AK192" t="s">
        <v>826</v>
      </c>
    </row>
    <row r="193" spans="1:37" x14ac:dyDescent="0.2">
      <c r="A193">
        <v>172</v>
      </c>
      <c r="B193" t="s">
        <v>443</v>
      </c>
      <c r="C193" t="s">
        <v>743</v>
      </c>
      <c r="D193" t="s">
        <v>724</v>
      </c>
      <c r="E193" s="2">
        <v>25</v>
      </c>
      <c r="F193">
        <v>0.11509999999999999</v>
      </c>
      <c r="H193">
        <v>0.115612360849006</v>
      </c>
      <c r="J193">
        <v>0.21320071635561</v>
      </c>
      <c r="O193" t="s">
        <v>440</v>
      </c>
      <c r="P193" t="s">
        <v>726</v>
      </c>
      <c r="Q193" t="s">
        <v>727</v>
      </c>
      <c r="R193">
        <v>1</v>
      </c>
      <c r="S193" t="s">
        <v>681</v>
      </c>
      <c r="T193" t="s">
        <v>728</v>
      </c>
      <c r="V193" t="s">
        <v>604</v>
      </c>
      <c r="W193" t="s">
        <v>732</v>
      </c>
      <c r="X193" t="s">
        <v>730</v>
      </c>
      <c r="Y193" t="s">
        <v>730</v>
      </c>
      <c r="Z193" t="s">
        <v>733</v>
      </c>
      <c r="AA193" t="s">
        <v>733</v>
      </c>
      <c r="AB193" t="s">
        <v>733</v>
      </c>
      <c r="AC193" t="s">
        <v>733</v>
      </c>
      <c r="AD193">
        <v>0.11509999999999999</v>
      </c>
      <c r="AE193" t="s">
        <v>733</v>
      </c>
      <c r="AF193" t="s">
        <v>735</v>
      </c>
      <c r="AK193" t="s">
        <v>826</v>
      </c>
    </row>
    <row r="194" spans="1:37" x14ac:dyDescent="0.2">
      <c r="A194">
        <v>173</v>
      </c>
      <c r="B194" t="s">
        <v>444</v>
      </c>
      <c r="C194" t="s">
        <v>743</v>
      </c>
      <c r="D194" t="s">
        <v>724</v>
      </c>
      <c r="E194" s="2">
        <v>14</v>
      </c>
      <c r="F194">
        <v>-2.2599999999999999E-2</v>
      </c>
      <c r="H194" s="1">
        <v>-2.2603848904922199E-2</v>
      </c>
      <c r="I194" s="1"/>
      <c r="J194">
        <v>0.30151134457776402</v>
      </c>
      <c r="O194" t="s">
        <v>440</v>
      </c>
      <c r="P194" t="s">
        <v>726</v>
      </c>
      <c r="Q194" t="s">
        <v>727</v>
      </c>
      <c r="R194">
        <v>1</v>
      </c>
      <c r="S194" t="s">
        <v>681</v>
      </c>
      <c r="T194" t="s">
        <v>728</v>
      </c>
      <c r="V194" t="s">
        <v>604</v>
      </c>
      <c r="W194" t="s">
        <v>732</v>
      </c>
      <c r="X194" t="s">
        <v>730</v>
      </c>
      <c r="Y194" t="s">
        <v>730</v>
      </c>
      <c r="Z194" t="s">
        <v>733</v>
      </c>
      <c r="AA194" t="s">
        <v>733</v>
      </c>
      <c r="AB194" t="s">
        <v>733</v>
      </c>
      <c r="AC194" t="s">
        <v>733</v>
      </c>
      <c r="AD194">
        <v>-2.2599999999999999E-2</v>
      </c>
      <c r="AE194" t="s">
        <v>733</v>
      </c>
      <c r="AF194" t="s">
        <v>735</v>
      </c>
      <c r="AK194" t="s">
        <v>826</v>
      </c>
    </row>
    <row r="195" spans="1:37" x14ac:dyDescent="0.2">
      <c r="A195">
        <v>177</v>
      </c>
      <c r="B195" t="s">
        <v>448</v>
      </c>
      <c r="C195" t="s">
        <v>565</v>
      </c>
      <c r="D195" t="s">
        <v>724</v>
      </c>
      <c r="E195" s="2">
        <v>10</v>
      </c>
      <c r="F195">
        <v>0.18679999999999999</v>
      </c>
      <c r="H195">
        <v>0.18901940333123801</v>
      </c>
      <c r="J195">
        <v>0.37796447300922698</v>
      </c>
      <c r="O195" t="s">
        <v>440</v>
      </c>
      <c r="P195" t="s">
        <v>726</v>
      </c>
      <c r="Q195" t="s">
        <v>727</v>
      </c>
      <c r="R195">
        <v>1</v>
      </c>
      <c r="S195" t="s">
        <v>679</v>
      </c>
      <c r="T195" t="s">
        <v>728</v>
      </c>
      <c r="V195" t="s">
        <v>604</v>
      </c>
      <c r="W195" t="s">
        <v>732</v>
      </c>
      <c r="X195" t="s">
        <v>730</v>
      </c>
      <c r="Y195" t="s">
        <v>730</v>
      </c>
      <c r="Z195" t="s">
        <v>733</v>
      </c>
      <c r="AA195" t="s">
        <v>733</v>
      </c>
      <c r="AB195" t="s">
        <v>733</v>
      </c>
      <c r="AC195" t="s">
        <v>733</v>
      </c>
      <c r="AD195">
        <v>0.18679999999999999</v>
      </c>
      <c r="AE195" t="s">
        <v>733</v>
      </c>
      <c r="AF195" t="s">
        <v>735</v>
      </c>
      <c r="AK195" t="s">
        <v>826</v>
      </c>
    </row>
    <row r="196" spans="1:37" x14ac:dyDescent="0.2">
      <c r="A196">
        <v>178</v>
      </c>
      <c r="B196" t="s">
        <v>449</v>
      </c>
      <c r="C196" t="s">
        <v>565</v>
      </c>
      <c r="D196" t="s">
        <v>724</v>
      </c>
      <c r="E196" s="2">
        <v>17</v>
      </c>
      <c r="F196">
        <v>-0.1096</v>
      </c>
      <c r="H196">
        <v>-0.11004203451964301</v>
      </c>
      <c r="J196">
        <v>0.26726124191242401</v>
      </c>
      <c r="O196" t="s">
        <v>440</v>
      </c>
      <c r="P196" t="s">
        <v>726</v>
      </c>
      <c r="Q196" t="s">
        <v>727</v>
      </c>
      <c r="R196">
        <v>1</v>
      </c>
      <c r="S196" t="s">
        <v>679</v>
      </c>
      <c r="T196" t="s">
        <v>728</v>
      </c>
      <c r="V196" t="s">
        <v>604</v>
      </c>
      <c r="W196" t="s">
        <v>732</v>
      </c>
      <c r="X196" t="s">
        <v>730</v>
      </c>
      <c r="Y196" t="s">
        <v>730</v>
      </c>
      <c r="Z196" t="s">
        <v>733</v>
      </c>
      <c r="AA196" t="s">
        <v>733</v>
      </c>
      <c r="AB196" t="s">
        <v>733</v>
      </c>
      <c r="AC196" t="s">
        <v>733</v>
      </c>
      <c r="AD196">
        <v>-0.1096</v>
      </c>
      <c r="AE196" t="s">
        <v>733</v>
      </c>
      <c r="AF196" t="s">
        <v>735</v>
      </c>
      <c r="AK196" t="s">
        <v>826</v>
      </c>
    </row>
    <row r="197" spans="1:37" x14ac:dyDescent="0.2">
      <c r="A197">
        <v>179</v>
      </c>
      <c r="B197" t="s">
        <v>450</v>
      </c>
      <c r="C197" t="s">
        <v>565</v>
      </c>
      <c r="D197" t="s">
        <v>724</v>
      </c>
      <c r="E197" s="2">
        <v>25</v>
      </c>
      <c r="F197">
        <v>-0.1409</v>
      </c>
      <c r="H197">
        <v>-0.141843686979156</v>
      </c>
      <c r="J197">
        <v>0.21320071635561</v>
      </c>
      <c r="O197" t="s">
        <v>440</v>
      </c>
      <c r="P197" t="s">
        <v>726</v>
      </c>
      <c r="Q197" t="s">
        <v>727</v>
      </c>
      <c r="R197">
        <v>1</v>
      </c>
      <c r="S197" t="s">
        <v>681</v>
      </c>
      <c r="T197" t="s">
        <v>728</v>
      </c>
      <c r="V197" t="s">
        <v>604</v>
      </c>
      <c r="W197" t="s">
        <v>732</v>
      </c>
      <c r="X197" t="s">
        <v>730</v>
      </c>
      <c r="Y197" t="s">
        <v>730</v>
      </c>
      <c r="Z197" t="s">
        <v>733</v>
      </c>
      <c r="AA197" t="s">
        <v>733</v>
      </c>
      <c r="AB197" t="s">
        <v>733</v>
      </c>
      <c r="AC197" t="s">
        <v>733</v>
      </c>
      <c r="AD197">
        <v>-0.1409</v>
      </c>
      <c r="AE197" t="s">
        <v>733</v>
      </c>
      <c r="AF197" t="s">
        <v>735</v>
      </c>
      <c r="AK197" t="s">
        <v>826</v>
      </c>
    </row>
    <row r="198" spans="1:37" x14ac:dyDescent="0.2">
      <c r="A198">
        <v>180</v>
      </c>
      <c r="B198" t="s">
        <v>451</v>
      </c>
      <c r="C198" t="s">
        <v>565</v>
      </c>
      <c r="D198" t="s">
        <v>724</v>
      </c>
      <c r="E198" s="2">
        <v>14</v>
      </c>
      <c r="F198">
        <v>-9.3899999999999997E-2</v>
      </c>
      <c r="H198" s="1">
        <v>-9.4177447948865095E-2</v>
      </c>
      <c r="I198" s="1"/>
      <c r="J198">
        <v>0.30151134457776402</v>
      </c>
      <c r="O198" t="s">
        <v>440</v>
      </c>
      <c r="P198" t="s">
        <v>726</v>
      </c>
      <c r="Q198" t="s">
        <v>727</v>
      </c>
      <c r="R198">
        <v>1</v>
      </c>
      <c r="S198" t="s">
        <v>681</v>
      </c>
      <c r="T198" t="s">
        <v>728</v>
      </c>
      <c r="V198" t="s">
        <v>604</v>
      </c>
      <c r="W198" t="s">
        <v>732</v>
      </c>
      <c r="X198" t="s">
        <v>730</v>
      </c>
      <c r="Y198" t="s">
        <v>730</v>
      </c>
      <c r="Z198" t="s">
        <v>733</v>
      </c>
      <c r="AA198" t="s">
        <v>733</v>
      </c>
      <c r="AB198" t="s">
        <v>733</v>
      </c>
      <c r="AC198" t="s">
        <v>733</v>
      </c>
      <c r="AD198">
        <v>-9.3899999999999997E-2</v>
      </c>
      <c r="AE198" t="s">
        <v>733</v>
      </c>
      <c r="AF198" t="s">
        <v>735</v>
      </c>
      <c r="AK198" t="s">
        <v>826</v>
      </c>
    </row>
    <row r="199" spans="1:37" x14ac:dyDescent="0.2">
      <c r="A199">
        <v>187</v>
      </c>
      <c r="B199" t="s">
        <v>461</v>
      </c>
      <c r="C199" t="s">
        <v>737</v>
      </c>
      <c r="D199" t="s">
        <v>733</v>
      </c>
      <c r="E199" s="2">
        <v>32</v>
      </c>
      <c r="F199">
        <v>0.24410000000000001</v>
      </c>
      <c r="H199">
        <v>0.24912928181115701</v>
      </c>
      <c r="J199">
        <v>0.185695338177052</v>
      </c>
      <c r="O199" t="s">
        <v>464</v>
      </c>
      <c r="P199" t="s">
        <v>726</v>
      </c>
      <c r="Q199" t="s">
        <v>727</v>
      </c>
      <c r="R199">
        <v>1</v>
      </c>
      <c r="S199" t="s">
        <v>729</v>
      </c>
      <c r="T199" t="s">
        <v>728</v>
      </c>
      <c r="V199" t="s">
        <v>604</v>
      </c>
      <c r="W199" t="s">
        <v>732</v>
      </c>
      <c r="X199" t="s">
        <v>751</v>
      </c>
      <c r="Y199" t="s">
        <v>751</v>
      </c>
      <c r="Z199" t="s">
        <v>733</v>
      </c>
      <c r="AA199" t="s">
        <v>733</v>
      </c>
      <c r="AB199" t="s">
        <v>733</v>
      </c>
      <c r="AC199" t="s">
        <v>733</v>
      </c>
      <c r="AD199">
        <v>0.24410000000000001</v>
      </c>
      <c r="AE199" t="s">
        <v>733</v>
      </c>
      <c r="AF199" t="s">
        <v>735</v>
      </c>
      <c r="AK199" t="s">
        <v>826</v>
      </c>
    </row>
    <row r="200" spans="1:37" x14ac:dyDescent="0.2">
      <c r="A200">
        <v>205</v>
      </c>
      <c r="B200" t="s">
        <v>427</v>
      </c>
      <c r="C200" t="s">
        <v>737</v>
      </c>
      <c r="D200" t="s">
        <v>733</v>
      </c>
      <c r="E200" s="2">
        <v>1441</v>
      </c>
      <c r="F200">
        <v>0.26</v>
      </c>
      <c r="H200">
        <v>0.266108406873654</v>
      </c>
      <c r="J200" s="1">
        <v>2.6370633137494499E-2</v>
      </c>
      <c r="K200" s="1"/>
      <c r="L200" s="1"/>
      <c r="M200" s="1"/>
      <c r="N200" s="1"/>
      <c r="O200" t="s">
        <v>426</v>
      </c>
      <c r="P200" t="s">
        <v>734</v>
      </c>
      <c r="Q200" t="s">
        <v>727</v>
      </c>
      <c r="R200">
        <v>3</v>
      </c>
      <c r="S200" t="s">
        <v>729</v>
      </c>
      <c r="T200" t="s">
        <v>727</v>
      </c>
      <c r="V200" t="s">
        <v>731</v>
      </c>
      <c r="W200" t="s">
        <v>732</v>
      </c>
      <c r="X200" t="s">
        <v>751</v>
      </c>
      <c r="Y200" t="s">
        <v>751</v>
      </c>
      <c r="Z200">
        <v>0.26</v>
      </c>
      <c r="AA200">
        <v>0.16</v>
      </c>
      <c r="AB200">
        <v>0.24</v>
      </c>
      <c r="AC200" t="s">
        <v>733</v>
      </c>
      <c r="AD200">
        <v>0.22059999999999999</v>
      </c>
      <c r="AE200" t="s">
        <v>364</v>
      </c>
      <c r="AF200" t="s">
        <v>735</v>
      </c>
      <c r="AK200" t="s">
        <v>826</v>
      </c>
    </row>
    <row r="201" spans="1:37" x14ac:dyDescent="0.2">
      <c r="A201">
        <v>204</v>
      </c>
      <c r="B201" t="s">
        <v>425</v>
      </c>
      <c r="C201" t="s">
        <v>723</v>
      </c>
      <c r="D201" t="s">
        <v>733</v>
      </c>
      <c r="E201" s="2">
        <v>1441</v>
      </c>
      <c r="F201">
        <v>0.1</v>
      </c>
      <c r="H201">
        <v>0.100335347731076</v>
      </c>
      <c r="J201" s="1">
        <v>2.6370633137494499E-2</v>
      </c>
      <c r="K201" s="1"/>
      <c r="L201" s="1"/>
      <c r="M201" s="1"/>
      <c r="N201" s="1"/>
      <c r="O201" t="s">
        <v>426</v>
      </c>
      <c r="P201" t="s">
        <v>734</v>
      </c>
      <c r="Q201" t="s">
        <v>727</v>
      </c>
      <c r="R201">
        <v>3</v>
      </c>
      <c r="S201" t="s">
        <v>729</v>
      </c>
      <c r="T201" t="s">
        <v>727</v>
      </c>
      <c r="V201" t="s">
        <v>731</v>
      </c>
      <c r="W201" t="s">
        <v>732</v>
      </c>
      <c r="X201" t="s">
        <v>751</v>
      </c>
      <c r="Y201" t="s">
        <v>751</v>
      </c>
      <c r="Z201" t="s">
        <v>733</v>
      </c>
      <c r="AA201" t="s">
        <v>733</v>
      </c>
      <c r="AB201" t="s">
        <v>733</v>
      </c>
      <c r="AC201" t="s">
        <v>733</v>
      </c>
      <c r="AD201">
        <v>0.1</v>
      </c>
      <c r="AE201" t="s">
        <v>733</v>
      </c>
      <c r="AF201" t="s">
        <v>735</v>
      </c>
      <c r="AK201" t="s">
        <v>826</v>
      </c>
    </row>
    <row r="202" spans="1:37" x14ac:dyDescent="0.2">
      <c r="A202">
        <v>206</v>
      </c>
      <c r="B202" t="s">
        <v>365</v>
      </c>
      <c r="C202" t="s">
        <v>743</v>
      </c>
      <c r="D202" t="s">
        <v>733</v>
      </c>
      <c r="E202" s="2">
        <v>572</v>
      </c>
      <c r="F202">
        <v>0.157</v>
      </c>
      <c r="H202">
        <v>0.15830938459591101</v>
      </c>
      <c r="J202" s="1">
        <v>4.1922180815031899E-2</v>
      </c>
      <c r="K202" s="1"/>
      <c r="L202" s="1"/>
      <c r="M202" s="1"/>
      <c r="N202" s="1"/>
      <c r="O202" t="s">
        <v>426</v>
      </c>
      <c r="P202" t="s">
        <v>734</v>
      </c>
      <c r="Q202" t="s">
        <v>727</v>
      </c>
      <c r="R202">
        <v>2</v>
      </c>
      <c r="S202" t="s">
        <v>729</v>
      </c>
      <c r="T202" t="s">
        <v>727</v>
      </c>
      <c r="V202" t="s">
        <v>604</v>
      </c>
      <c r="W202" t="s">
        <v>732</v>
      </c>
      <c r="X202" t="s">
        <v>751</v>
      </c>
      <c r="Y202" t="s">
        <v>751</v>
      </c>
      <c r="Z202">
        <v>0.16300000000000001</v>
      </c>
      <c r="AA202">
        <v>0.15</v>
      </c>
      <c r="AB202" t="s">
        <v>733</v>
      </c>
      <c r="AC202" t="s">
        <v>733</v>
      </c>
      <c r="AD202">
        <v>0.157</v>
      </c>
      <c r="AE202" t="s">
        <v>366</v>
      </c>
      <c r="AF202" t="s">
        <v>735</v>
      </c>
      <c r="AK202" t="s">
        <v>826</v>
      </c>
    </row>
    <row r="203" spans="1:37" x14ac:dyDescent="0.2">
      <c r="A203">
        <v>207</v>
      </c>
      <c r="B203" t="s">
        <v>367</v>
      </c>
      <c r="C203" t="s">
        <v>743</v>
      </c>
      <c r="D203" t="s">
        <v>733</v>
      </c>
      <c r="E203" s="2">
        <v>1441</v>
      </c>
      <c r="F203">
        <v>0.12</v>
      </c>
      <c r="H203">
        <v>0.12058102840844399</v>
      </c>
      <c r="J203" s="1">
        <v>2.6370633137494499E-2</v>
      </c>
      <c r="K203" s="1"/>
      <c r="L203" s="1"/>
      <c r="M203" s="1"/>
      <c r="N203" s="1"/>
      <c r="O203" t="s">
        <v>426</v>
      </c>
      <c r="P203" t="s">
        <v>734</v>
      </c>
      <c r="Q203" t="s">
        <v>727</v>
      </c>
      <c r="R203">
        <v>3</v>
      </c>
      <c r="S203" t="s">
        <v>729</v>
      </c>
      <c r="T203" t="s">
        <v>727</v>
      </c>
      <c r="V203" t="s">
        <v>731</v>
      </c>
      <c r="W203" t="s">
        <v>732</v>
      </c>
      <c r="X203" t="s">
        <v>751</v>
      </c>
      <c r="Y203" t="s">
        <v>751</v>
      </c>
      <c r="Z203" t="s">
        <v>733</v>
      </c>
      <c r="AA203" t="s">
        <v>733</v>
      </c>
      <c r="AB203" t="s">
        <v>733</v>
      </c>
      <c r="AC203" t="s">
        <v>733</v>
      </c>
      <c r="AD203">
        <v>0.12</v>
      </c>
      <c r="AE203" t="s">
        <v>733</v>
      </c>
      <c r="AF203" t="s">
        <v>735</v>
      </c>
      <c r="AK203" t="s">
        <v>826</v>
      </c>
    </row>
    <row r="204" spans="1:37" x14ac:dyDescent="0.2">
      <c r="A204">
        <v>198</v>
      </c>
      <c r="B204" t="s">
        <v>414</v>
      </c>
      <c r="C204" t="s">
        <v>743</v>
      </c>
      <c r="D204" t="s">
        <v>733</v>
      </c>
      <c r="E204" s="2">
        <v>727</v>
      </c>
      <c r="F204">
        <v>0.1135</v>
      </c>
      <c r="H204">
        <v>0.11399118059158</v>
      </c>
      <c r="J204" s="1">
        <v>3.7164707312358297E-2</v>
      </c>
      <c r="K204" s="1"/>
      <c r="L204" s="1"/>
      <c r="M204" s="1"/>
      <c r="N204" s="1"/>
      <c r="O204" t="s">
        <v>413</v>
      </c>
      <c r="P204" t="s">
        <v>734</v>
      </c>
      <c r="Q204" t="s">
        <v>728</v>
      </c>
      <c r="R204">
        <v>1</v>
      </c>
      <c r="S204" t="s">
        <v>729</v>
      </c>
      <c r="T204" t="s">
        <v>727</v>
      </c>
      <c r="V204" t="s">
        <v>604</v>
      </c>
      <c r="W204" t="s">
        <v>488</v>
      </c>
      <c r="X204" t="s">
        <v>751</v>
      </c>
      <c r="Y204" t="s">
        <v>662</v>
      </c>
      <c r="Z204">
        <v>9.9000000000000005E-2</v>
      </c>
      <c r="AA204">
        <v>0.126</v>
      </c>
      <c r="AB204" t="s">
        <v>733</v>
      </c>
      <c r="AC204" t="s">
        <v>733</v>
      </c>
      <c r="AD204">
        <v>0.1135</v>
      </c>
      <c r="AE204" t="s">
        <v>415</v>
      </c>
      <c r="AF204" t="s">
        <v>416</v>
      </c>
      <c r="AK204" t="s">
        <v>826</v>
      </c>
    </row>
    <row r="205" spans="1:37" x14ac:dyDescent="0.2">
      <c r="A205">
        <v>199</v>
      </c>
      <c r="B205" t="s">
        <v>417</v>
      </c>
      <c r="C205" t="s">
        <v>565</v>
      </c>
      <c r="D205" t="s">
        <v>733</v>
      </c>
      <c r="E205" s="2">
        <v>727</v>
      </c>
      <c r="F205">
        <v>-0.16</v>
      </c>
      <c r="H205">
        <v>-0.16138669613152601</v>
      </c>
      <c r="J205" s="1">
        <v>3.7164707312358297E-2</v>
      </c>
      <c r="K205" s="1"/>
      <c r="L205" s="1"/>
      <c r="M205" s="1"/>
      <c r="N205" s="1"/>
      <c r="O205" t="s">
        <v>413</v>
      </c>
      <c r="P205" t="s">
        <v>734</v>
      </c>
      <c r="Q205" t="s">
        <v>728</v>
      </c>
      <c r="R205">
        <v>1</v>
      </c>
      <c r="S205" t="s">
        <v>729</v>
      </c>
      <c r="T205" t="s">
        <v>727</v>
      </c>
      <c r="V205" t="s">
        <v>604</v>
      </c>
      <c r="W205" t="s">
        <v>488</v>
      </c>
      <c r="X205" t="s">
        <v>751</v>
      </c>
      <c r="Y205" t="s">
        <v>662</v>
      </c>
      <c r="Z205" t="s">
        <v>733</v>
      </c>
      <c r="AA205" t="s">
        <v>733</v>
      </c>
      <c r="AB205" t="s">
        <v>733</v>
      </c>
      <c r="AC205" t="s">
        <v>733</v>
      </c>
      <c r="AD205">
        <v>-0.16</v>
      </c>
      <c r="AE205" t="s">
        <v>733</v>
      </c>
      <c r="AF205" t="s">
        <v>416</v>
      </c>
      <c r="AK205" t="s">
        <v>826</v>
      </c>
    </row>
    <row r="206" spans="1:37" x14ac:dyDescent="0.2">
      <c r="A206">
        <v>200</v>
      </c>
      <c r="B206" t="s">
        <v>418</v>
      </c>
      <c r="C206" t="s">
        <v>639</v>
      </c>
      <c r="D206" t="s">
        <v>733</v>
      </c>
      <c r="E206" s="2">
        <v>727</v>
      </c>
      <c r="F206">
        <v>-0.16800000000000001</v>
      </c>
      <c r="H206">
        <v>-0.16960786128348199</v>
      </c>
      <c r="J206" s="1">
        <v>3.7164707312358297E-2</v>
      </c>
      <c r="K206" s="1"/>
      <c r="L206" s="1"/>
      <c r="M206" s="1"/>
      <c r="N206" s="1"/>
      <c r="O206" t="s">
        <v>413</v>
      </c>
      <c r="P206" t="s">
        <v>734</v>
      </c>
      <c r="Q206" t="s">
        <v>728</v>
      </c>
      <c r="R206">
        <v>1</v>
      </c>
      <c r="S206" t="s">
        <v>729</v>
      </c>
      <c r="T206" t="s">
        <v>727</v>
      </c>
      <c r="V206" t="s">
        <v>604</v>
      </c>
      <c r="W206" t="s">
        <v>488</v>
      </c>
      <c r="X206" t="s">
        <v>751</v>
      </c>
      <c r="Y206" t="s">
        <v>662</v>
      </c>
      <c r="Z206">
        <v>-0.16800000000000001</v>
      </c>
      <c r="AA206">
        <v>-1.7999999999999999E-2</v>
      </c>
      <c r="AB206" t="s">
        <v>733</v>
      </c>
      <c r="AC206" t="s">
        <v>733</v>
      </c>
      <c r="AD206">
        <v>-9.3799999999999994E-2</v>
      </c>
      <c r="AE206" t="s">
        <v>419</v>
      </c>
      <c r="AF206" t="s">
        <v>416</v>
      </c>
      <c r="AK206" t="s">
        <v>826</v>
      </c>
    </row>
    <row r="207" spans="1:37" ht="15.75" x14ac:dyDescent="0.25">
      <c r="A207">
        <v>197</v>
      </c>
      <c r="B207" t="s">
        <v>412</v>
      </c>
      <c r="C207" t="s">
        <v>737</v>
      </c>
      <c r="D207" t="s">
        <v>724</v>
      </c>
      <c r="E207" s="2">
        <v>161</v>
      </c>
      <c r="F207" s="4">
        <v>0.2</v>
      </c>
      <c r="G207" s="4">
        <v>0.2306</v>
      </c>
      <c r="H207">
        <v>0.202732554054082</v>
      </c>
      <c r="I207">
        <f>0.5*LN((1+G207)/(1-G207))</f>
        <v>0.2348230719940976</v>
      </c>
      <c r="J207">
        <v>7.9555728417572996E-2</v>
      </c>
      <c r="K207">
        <f>1/SQRT(E207-3)</f>
        <v>7.9555728417572996E-2</v>
      </c>
      <c r="L207">
        <f>I207/K207</f>
        <v>2.9516802455953348</v>
      </c>
      <c r="M207">
        <f>E207-2</f>
        <v>159</v>
      </c>
      <c r="N207">
        <f>_xlfn.T.DIST.2T(L207,M207)</f>
        <v>3.6392492012338961E-3</v>
      </c>
      <c r="O207" t="s">
        <v>413</v>
      </c>
      <c r="P207" t="s">
        <v>730</v>
      </c>
      <c r="Q207" t="s">
        <v>727</v>
      </c>
      <c r="R207">
        <v>3</v>
      </c>
      <c r="S207" t="s">
        <v>729</v>
      </c>
      <c r="T207" t="s">
        <v>727</v>
      </c>
      <c r="U207" t="s">
        <v>727</v>
      </c>
      <c r="V207" t="s">
        <v>731</v>
      </c>
      <c r="W207" t="s">
        <v>732</v>
      </c>
      <c r="X207" t="s">
        <v>730</v>
      </c>
      <c r="Y207" t="s">
        <v>730</v>
      </c>
      <c r="Z207" t="s">
        <v>733</v>
      </c>
      <c r="AA207" t="s">
        <v>733</v>
      </c>
      <c r="AB207" t="s">
        <v>733</v>
      </c>
      <c r="AC207" t="s">
        <v>733</v>
      </c>
      <c r="AD207">
        <v>0.2</v>
      </c>
      <c r="AE207" t="s">
        <v>758</v>
      </c>
      <c r="AF207" t="s">
        <v>735</v>
      </c>
      <c r="AH207" t="s">
        <v>777</v>
      </c>
      <c r="AI207">
        <v>4.4000000000000003E-3</v>
      </c>
      <c r="AJ207" t="s">
        <v>776</v>
      </c>
      <c r="AK207" t="s">
        <v>826</v>
      </c>
    </row>
    <row r="208" spans="1:37" x14ac:dyDescent="0.2">
      <c r="A208">
        <v>201</v>
      </c>
      <c r="B208" t="s">
        <v>420</v>
      </c>
      <c r="C208" t="s">
        <v>639</v>
      </c>
      <c r="D208" t="s">
        <v>724</v>
      </c>
      <c r="E208" s="2">
        <v>161</v>
      </c>
      <c r="F208">
        <v>-0.16</v>
      </c>
      <c r="H208">
        <v>-0.16138669613152601</v>
      </c>
      <c r="J208">
        <v>7.9555728417572996E-2</v>
      </c>
      <c r="O208" t="s">
        <v>413</v>
      </c>
      <c r="P208" t="s">
        <v>730</v>
      </c>
      <c r="Q208" t="s">
        <v>727</v>
      </c>
      <c r="R208">
        <v>3</v>
      </c>
      <c r="S208" t="s">
        <v>729</v>
      </c>
      <c r="T208" t="s">
        <v>727</v>
      </c>
      <c r="V208" t="s">
        <v>731</v>
      </c>
      <c r="W208" t="s">
        <v>732</v>
      </c>
      <c r="X208" t="s">
        <v>730</v>
      </c>
      <c r="Y208" t="s">
        <v>730</v>
      </c>
      <c r="Z208" t="s">
        <v>733</v>
      </c>
      <c r="AA208" t="s">
        <v>733</v>
      </c>
      <c r="AB208" t="s">
        <v>733</v>
      </c>
      <c r="AC208" t="s">
        <v>733</v>
      </c>
      <c r="AD208">
        <v>-0.16</v>
      </c>
      <c r="AE208" t="s">
        <v>733</v>
      </c>
      <c r="AF208" t="s">
        <v>735</v>
      </c>
      <c r="AK208" t="s">
        <v>826</v>
      </c>
    </row>
    <row r="209" spans="1:37" x14ac:dyDescent="0.2">
      <c r="A209">
        <v>211</v>
      </c>
      <c r="B209" t="s">
        <v>374</v>
      </c>
      <c r="C209" t="s">
        <v>737</v>
      </c>
      <c r="D209" t="s">
        <v>733</v>
      </c>
      <c r="E209" s="2">
        <v>572</v>
      </c>
      <c r="F209">
        <v>0.26400000000000001</v>
      </c>
      <c r="H209">
        <v>0.27040322798896299</v>
      </c>
      <c r="J209" s="1">
        <v>4.1922180815031899E-2</v>
      </c>
      <c r="K209" s="1"/>
      <c r="L209" s="1"/>
      <c r="M209" s="1"/>
      <c r="N209" s="1"/>
      <c r="O209" t="s">
        <v>372</v>
      </c>
      <c r="P209" t="s">
        <v>734</v>
      </c>
      <c r="Q209" t="s">
        <v>727</v>
      </c>
      <c r="R209">
        <v>1</v>
      </c>
      <c r="S209" t="s">
        <v>729</v>
      </c>
      <c r="T209" t="s">
        <v>727</v>
      </c>
      <c r="V209" t="s">
        <v>604</v>
      </c>
      <c r="W209" t="s">
        <v>732</v>
      </c>
      <c r="X209" t="s">
        <v>751</v>
      </c>
      <c r="Y209" t="s">
        <v>751</v>
      </c>
      <c r="Z209">
        <v>0.31900000000000001</v>
      </c>
      <c r="AA209">
        <v>0.20200000000000001</v>
      </c>
      <c r="AB209" t="s">
        <v>733</v>
      </c>
      <c r="AC209" t="s">
        <v>733</v>
      </c>
      <c r="AD209">
        <v>0.26400000000000001</v>
      </c>
      <c r="AE209" t="s">
        <v>375</v>
      </c>
      <c r="AF209" t="s">
        <v>735</v>
      </c>
      <c r="AK209" t="s">
        <v>826</v>
      </c>
    </row>
    <row r="210" spans="1:37" x14ac:dyDescent="0.2">
      <c r="A210">
        <v>212</v>
      </c>
      <c r="B210" t="s">
        <v>376</v>
      </c>
      <c r="C210" t="s">
        <v>737</v>
      </c>
      <c r="D210" t="s">
        <v>733</v>
      </c>
      <c r="E210" s="2">
        <v>500</v>
      </c>
      <c r="F210">
        <v>0.19850000000000001</v>
      </c>
      <c r="H210">
        <v>0.20117054091241601</v>
      </c>
      <c r="J210" s="1">
        <v>4.4856130401625699E-2</v>
      </c>
      <c r="K210" s="1"/>
      <c r="L210" s="1"/>
      <c r="M210" s="1"/>
      <c r="N210" s="1"/>
      <c r="O210" t="s">
        <v>372</v>
      </c>
      <c r="P210" t="s">
        <v>734</v>
      </c>
      <c r="Q210" t="s">
        <v>728</v>
      </c>
      <c r="R210">
        <v>1</v>
      </c>
      <c r="S210" t="s">
        <v>729</v>
      </c>
      <c r="T210" t="s">
        <v>727</v>
      </c>
      <c r="V210" t="s">
        <v>604</v>
      </c>
      <c r="W210" t="s">
        <v>732</v>
      </c>
      <c r="X210" t="s">
        <v>751</v>
      </c>
      <c r="Y210" t="s">
        <v>662</v>
      </c>
      <c r="Z210" t="s">
        <v>733</v>
      </c>
      <c r="AA210" t="s">
        <v>733</v>
      </c>
      <c r="AB210" t="s">
        <v>733</v>
      </c>
      <c r="AC210" t="s">
        <v>733</v>
      </c>
      <c r="AD210">
        <v>0.19850000000000001</v>
      </c>
      <c r="AE210" t="s">
        <v>377</v>
      </c>
      <c r="AF210" t="s">
        <v>735</v>
      </c>
      <c r="AK210" t="s">
        <v>826</v>
      </c>
    </row>
    <row r="211" spans="1:37" x14ac:dyDescent="0.2">
      <c r="A211">
        <v>209</v>
      </c>
      <c r="B211" t="s">
        <v>371</v>
      </c>
      <c r="C211" t="s">
        <v>723</v>
      </c>
      <c r="D211" t="s">
        <v>733</v>
      </c>
      <c r="E211" s="2">
        <v>557</v>
      </c>
      <c r="F211">
        <v>0.16300000000000001</v>
      </c>
      <c r="H211">
        <v>0.164467041014595</v>
      </c>
      <c r="J211" s="1">
        <v>4.2485928866208701E-2</v>
      </c>
      <c r="K211" s="1"/>
      <c r="L211" s="1"/>
      <c r="M211" s="1"/>
      <c r="N211" s="1"/>
      <c r="O211" t="s">
        <v>372</v>
      </c>
      <c r="P211" t="s">
        <v>734</v>
      </c>
      <c r="Q211" t="s">
        <v>727</v>
      </c>
      <c r="R211">
        <v>1</v>
      </c>
      <c r="S211" t="s">
        <v>729</v>
      </c>
      <c r="T211" t="s">
        <v>727</v>
      </c>
      <c r="V211" t="s">
        <v>604</v>
      </c>
      <c r="W211" t="s">
        <v>732</v>
      </c>
      <c r="X211" t="s">
        <v>751</v>
      </c>
      <c r="Y211" t="s">
        <v>751</v>
      </c>
      <c r="Z211" t="s">
        <v>733</v>
      </c>
      <c r="AA211" t="s">
        <v>733</v>
      </c>
      <c r="AB211" t="s">
        <v>733</v>
      </c>
      <c r="AC211" t="s">
        <v>733</v>
      </c>
      <c r="AD211">
        <v>0.16300000000000001</v>
      </c>
      <c r="AE211" t="s">
        <v>733</v>
      </c>
      <c r="AF211" t="s">
        <v>735</v>
      </c>
      <c r="AK211" t="s">
        <v>826</v>
      </c>
    </row>
    <row r="212" spans="1:37" x14ac:dyDescent="0.2">
      <c r="A212">
        <v>210</v>
      </c>
      <c r="B212" t="s">
        <v>373</v>
      </c>
      <c r="C212" t="s">
        <v>723</v>
      </c>
      <c r="D212" t="s">
        <v>733</v>
      </c>
      <c r="E212" s="2">
        <v>500</v>
      </c>
      <c r="F212">
        <v>0.11990000000000001</v>
      </c>
      <c r="H212">
        <v>0.12047956860444101</v>
      </c>
      <c r="J212" s="1">
        <v>4.4856130401625699E-2</v>
      </c>
      <c r="K212" s="1"/>
      <c r="L212" s="1"/>
      <c r="M212" s="1"/>
      <c r="N212" s="1"/>
      <c r="O212" t="s">
        <v>372</v>
      </c>
      <c r="P212" t="s">
        <v>734</v>
      </c>
      <c r="Q212" t="s">
        <v>728</v>
      </c>
      <c r="R212">
        <v>1</v>
      </c>
      <c r="S212" t="s">
        <v>729</v>
      </c>
      <c r="T212" t="s">
        <v>727</v>
      </c>
      <c r="V212" t="s">
        <v>604</v>
      </c>
      <c r="W212" t="s">
        <v>732</v>
      </c>
      <c r="X212" t="s">
        <v>751</v>
      </c>
      <c r="Y212" t="s">
        <v>662</v>
      </c>
      <c r="Z212" t="s">
        <v>733</v>
      </c>
      <c r="AA212" t="s">
        <v>733</v>
      </c>
      <c r="AB212" t="s">
        <v>733</v>
      </c>
      <c r="AC212" t="s">
        <v>733</v>
      </c>
      <c r="AD212">
        <v>0.11990000000000001</v>
      </c>
      <c r="AE212" t="s">
        <v>733</v>
      </c>
      <c r="AF212" t="s">
        <v>735</v>
      </c>
      <c r="AK212" t="s">
        <v>826</v>
      </c>
    </row>
    <row r="213" spans="1:37" x14ac:dyDescent="0.2">
      <c r="A213">
        <v>202</v>
      </c>
      <c r="B213" t="s">
        <v>421</v>
      </c>
      <c r="C213" t="s">
        <v>743</v>
      </c>
      <c r="D213" t="s">
        <v>733</v>
      </c>
      <c r="E213" s="2">
        <v>79</v>
      </c>
      <c r="F213">
        <v>-0.15570000000000001</v>
      </c>
      <c r="H213">
        <v>-0.15697680915297099</v>
      </c>
      <c r="J213">
        <v>0.114707866935281</v>
      </c>
      <c r="O213" t="s">
        <v>422</v>
      </c>
      <c r="P213" t="s">
        <v>726</v>
      </c>
      <c r="Q213" t="s">
        <v>727</v>
      </c>
      <c r="R213">
        <v>1</v>
      </c>
      <c r="S213" t="s">
        <v>679</v>
      </c>
      <c r="T213" t="s">
        <v>728</v>
      </c>
      <c r="V213" t="s">
        <v>664</v>
      </c>
      <c r="W213" t="s">
        <v>732</v>
      </c>
      <c r="X213" t="s">
        <v>751</v>
      </c>
      <c r="Y213" t="s">
        <v>662</v>
      </c>
      <c r="Z213">
        <v>-0.1</v>
      </c>
      <c r="AA213">
        <v>-0.21</v>
      </c>
      <c r="AB213" t="s">
        <v>733</v>
      </c>
      <c r="AC213" t="s">
        <v>733</v>
      </c>
      <c r="AD213">
        <v>-0.15570000000000001</v>
      </c>
      <c r="AE213" t="s">
        <v>423</v>
      </c>
      <c r="AF213" t="s">
        <v>735</v>
      </c>
      <c r="AK213" t="s">
        <v>826</v>
      </c>
    </row>
    <row r="214" spans="1:37" x14ac:dyDescent="0.2">
      <c r="A214">
        <v>203</v>
      </c>
      <c r="B214" t="s">
        <v>424</v>
      </c>
      <c r="C214" t="s">
        <v>743</v>
      </c>
      <c r="D214" t="s">
        <v>733</v>
      </c>
      <c r="E214" s="2">
        <v>201</v>
      </c>
      <c r="F214">
        <v>5.5E-2</v>
      </c>
      <c r="H214" s="1">
        <v>5.5055559208212097E-2</v>
      </c>
      <c r="I214" s="1"/>
      <c r="J214" s="1">
        <v>7.1066905451870194E-2</v>
      </c>
      <c r="K214" s="1"/>
      <c r="L214" s="1"/>
      <c r="M214" s="1"/>
      <c r="N214" s="1"/>
      <c r="O214" t="s">
        <v>422</v>
      </c>
      <c r="P214" t="s">
        <v>726</v>
      </c>
      <c r="Q214" t="s">
        <v>727</v>
      </c>
      <c r="R214">
        <v>1</v>
      </c>
      <c r="S214" t="s">
        <v>681</v>
      </c>
      <c r="T214" t="s">
        <v>728</v>
      </c>
      <c r="V214" t="s">
        <v>664</v>
      </c>
      <c r="W214" t="s">
        <v>732</v>
      </c>
      <c r="X214" t="s">
        <v>751</v>
      </c>
      <c r="Y214" t="s">
        <v>662</v>
      </c>
      <c r="Z214">
        <v>0.06</v>
      </c>
      <c r="AA214">
        <v>0.05</v>
      </c>
      <c r="AB214" t="s">
        <v>733</v>
      </c>
      <c r="AC214" t="s">
        <v>733</v>
      </c>
      <c r="AD214">
        <v>5.5E-2</v>
      </c>
      <c r="AE214" t="s">
        <v>423</v>
      </c>
      <c r="AF214" t="s">
        <v>735</v>
      </c>
      <c r="AK214" t="s">
        <v>826</v>
      </c>
    </row>
    <row r="215" spans="1:37" x14ac:dyDescent="0.2">
      <c r="A215">
        <v>213</v>
      </c>
      <c r="B215" t="s">
        <v>378</v>
      </c>
      <c r="C215" t="s">
        <v>743</v>
      </c>
      <c r="D215" t="s">
        <v>724</v>
      </c>
      <c r="E215" s="2">
        <v>167</v>
      </c>
      <c r="F215">
        <v>0.1918</v>
      </c>
      <c r="H215">
        <v>0.194205247834253</v>
      </c>
      <c r="J215">
        <v>7.8086880944302994E-2</v>
      </c>
      <c r="O215" t="s">
        <v>379</v>
      </c>
      <c r="P215" t="s">
        <v>730</v>
      </c>
      <c r="Q215" t="s">
        <v>727</v>
      </c>
      <c r="R215">
        <v>1</v>
      </c>
      <c r="S215" t="s">
        <v>729</v>
      </c>
      <c r="T215" t="s">
        <v>727</v>
      </c>
      <c r="V215" t="s">
        <v>731</v>
      </c>
      <c r="W215" t="s">
        <v>732</v>
      </c>
      <c r="X215" t="s">
        <v>730</v>
      </c>
      <c r="Y215" t="s">
        <v>730</v>
      </c>
      <c r="Z215" t="s">
        <v>733</v>
      </c>
      <c r="AA215" t="s">
        <v>733</v>
      </c>
      <c r="AB215" t="s">
        <v>733</v>
      </c>
      <c r="AC215" t="s">
        <v>733</v>
      </c>
      <c r="AD215">
        <v>0.1918</v>
      </c>
      <c r="AE215" t="s">
        <v>733</v>
      </c>
      <c r="AF215" t="s">
        <v>735</v>
      </c>
      <c r="AK215" t="s">
        <v>826</v>
      </c>
    </row>
    <row r="216" spans="1:37" x14ac:dyDescent="0.2">
      <c r="A216">
        <v>208</v>
      </c>
      <c r="B216" t="s">
        <v>368</v>
      </c>
      <c r="C216" t="s">
        <v>743</v>
      </c>
      <c r="D216" t="s">
        <v>724</v>
      </c>
      <c r="E216" s="2">
        <v>116</v>
      </c>
      <c r="F216">
        <v>0.57920000000000005</v>
      </c>
      <c r="H216">
        <v>0.66125800362785903</v>
      </c>
      <c r="J216" s="1">
        <v>9.40720868383597E-2</v>
      </c>
      <c r="K216" s="1"/>
      <c r="L216" s="1"/>
      <c r="M216" s="1"/>
      <c r="N216" s="1"/>
      <c r="O216" t="s">
        <v>369</v>
      </c>
      <c r="P216" t="s">
        <v>726</v>
      </c>
      <c r="Q216" t="s">
        <v>727</v>
      </c>
      <c r="R216">
        <v>1</v>
      </c>
      <c r="S216" t="s">
        <v>729</v>
      </c>
      <c r="T216" t="s">
        <v>728</v>
      </c>
      <c r="V216" t="s">
        <v>604</v>
      </c>
      <c r="W216" t="s">
        <v>732</v>
      </c>
      <c r="X216" t="s">
        <v>730</v>
      </c>
      <c r="Y216" t="s">
        <v>730</v>
      </c>
      <c r="Z216">
        <v>0.91500000000000004</v>
      </c>
      <c r="AA216">
        <v>0.498</v>
      </c>
      <c r="AB216">
        <v>-2.1999999999999999E-2</v>
      </c>
      <c r="AC216">
        <v>2.1999999999999999E-2</v>
      </c>
      <c r="AD216">
        <v>0.57920000000000005</v>
      </c>
      <c r="AE216" t="s">
        <v>370</v>
      </c>
      <c r="AF216" t="s">
        <v>735</v>
      </c>
      <c r="AK216" t="s">
        <v>826</v>
      </c>
    </row>
    <row r="217" spans="1:37" x14ac:dyDescent="0.2">
      <c r="A217">
        <v>214</v>
      </c>
      <c r="B217" t="s">
        <v>380</v>
      </c>
      <c r="C217" t="s">
        <v>737</v>
      </c>
      <c r="D217" t="s">
        <v>664</v>
      </c>
      <c r="E217" s="2">
        <v>73</v>
      </c>
      <c r="F217">
        <v>-5.5E-2</v>
      </c>
      <c r="H217">
        <v>-5.5055559208212E-2</v>
      </c>
      <c r="J217">
        <v>0.119522860933439</v>
      </c>
      <c r="O217" t="s">
        <v>381</v>
      </c>
      <c r="P217" t="s">
        <v>726</v>
      </c>
      <c r="Q217" t="s">
        <v>727</v>
      </c>
      <c r="R217">
        <v>1</v>
      </c>
      <c r="S217" t="s">
        <v>729</v>
      </c>
      <c r="T217" t="s">
        <v>728</v>
      </c>
      <c r="V217" t="s">
        <v>604</v>
      </c>
      <c r="W217" t="s">
        <v>732</v>
      </c>
      <c r="X217" t="s">
        <v>730</v>
      </c>
      <c r="Y217" t="s">
        <v>730</v>
      </c>
      <c r="Z217">
        <v>-0.1142</v>
      </c>
      <c r="AA217">
        <v>0.02</v>
      </c>
      <c r="AB217" t="s">
        <v>733</v>
      </c>
      <c r="AC217" t="s">
        <v>733</v>
      </c>
      <c r="AD217">
        <v>-5.5E-2</v>
      </c>
      <c r="AE217" t="s">
        <v>382</v>
      </c>
      <c r="AF217" t="s">
        <v>735</v>
      </c>
      <c r="AK217" t="s">
        <v>826</v>
      </c>
    </row>
    <row r="218" spans="1:37" x14ac:dyDescent="0.2">
      <c r="A218">
        <v>215</v>
      </c>
      <c r="B218" t="s">
        <v>383</v>
      </c>
      <c r="C218" t="s">
        <v>743</v>
      </c>
      <c r="D218" t="s">
        <v>733</v>
      </c>
      <c r="E218" s="2">
        <v>69</v>
      </c>
      <c r="F218">
        <v>0.28799999999999998</v>
      </c>
      <c r="H218">
        <v>0.29638399762616202</v>
      </c>
      <c r="J218">
        <v>0.123091490979333</v>
      </c>
      <c r="O218" t="s">
        <v>381</v>
      </c>
      <c r="P218" t="s">
        <v>726</v>
      </c>
      <c r="Q218" t="s">
        <v>727</v>
      </c>
      <c r="R218">
        <v>1</v>
      </c>
      <c r="S218" t="s">
        <v>729</v>
      </c>
      <c r="T218" t="s">
        <v>728</v>
      </c>
      <c r="V218" t="s">
        <v>604</v>
      </c>
      <c r="W218" t="s">
        <v>732</v>
      </c>
      <c r="X218" t="s">
        <v>730</v>
      </c>
      <c r="Y218" t="s">
        <v>730</v>
      </c>
      <c r="Z218" t="s">
        <v>733</v>
      </c>
      <c r="AA218" t="s">
        <v>733</v>
      </c>
      <c r="AB218" t="s">
        <v>384</v>
      </c>
      <c r="AC218" t="s">
        <v>733</v>
      </c>
      <c r="AD218">
        <v>0.28799999999999998</v>
      </c>
      <c r="AE218" t="s">
        <v>385</v>
      </c>
      <c r="AF218" t="s">
        <v>735</v>
      </c>
      <c r="AK218" t="s">
        <v>826</v>
      </c>
    </row>
    <row r="219" spans="1:37" x14ac:dyDescent="0.2">
      <c r="A219">
        <v>216</v>
      </c>
      <c r="B219" t="s">
        <v>386</v>
      </c>
      <c r="C219" t="s">
        <v>639</v>
      </c>
      <c r="D219" t="s">
        <v>733</v>
      </c>
      <c r="E219" s="2">
        <v>73</v>
      </c>
      <c r="F219">
        <v>-0.13900000000000001</v>
      </c>
      <c r="H219">
        <v>-0.13990572950972599</v>
      </c>
      <c r="J219">
        <v>0.119522860933439</v>
      </c>
      <c r="O219" t="s">
        <v>381</v>
      </c>
      <c r="P219" t="s">
        <v>726</v>
      </c>
      <c r="Q219" t="s">
        <v>727</v>
      </c>
      <c r="R219">
        <v>1</v>
      </c>
      <c r="S219" t="s">
        <v>729</v>
      </c>
      <c r="T219" t="s">
        <v>728</v>
      </c>
      <c r="V219" t="s">
        <v>604</v>
      </c>
      <c r="W219" t="s">
        <v>732</v>
      </c>
      <c r="X219" t="s">
        <v>730</v>
      </c>
      <c r="Y219" t="s">
        <v>730</v>
      </c>
      <c r="Z219">
        <v>-0.1142</v>
      </c>
      <c r="AA219">
        <v>0.1628</v>
      </c>
      <c r="AB219" t="s">
        <v>733</v>
      </c>
      <c r="AC219" t="s">
        <v>733</v>
      </c>
      <c r="AD219">
        <v>-0.13900000000000001</v>
      </c>
      <c r="AE219" t="s">
        <v>387</v>
      </c>
      <c r="AF219" t="s">
        <v>735</v>
      </c>
      <c r="AK219" t="s">
        <v>826</v>
      </c>
    </row>
    <row r="220" spans="1:37" ht="15.75" x14ac:dyDescent="0.25">
      <c r="A220">
        <v>217</v>
      </c>
      <c r="B220" t="s">
        <v>388</v>
      </c>
      <c r="C220" t="s">
        <v>737</v>
      </c>
      <c r="D220" t="s">
        <v>733</v>
      </c>
      <c r="E220" s="2">
        <v>5218</v>
      </c>
      <c r="F220">
        <v>0.1447</v>
      </c>
      <c r="H220">
        <v>0.14572279416884701</v>
      </c>
      <c r="J220" s="1">
        <v>1.38475468647216E-2</v>
      </c>
      <c r="K220" s="1"/>
      <c r="L220" s="1"/>
      <c r="M220" s="1"/>
      <c r="N220" s="1"/>
      <c r="O220" t="s">
        <v>389</v>
      </c>
      <c r="P220" t="s">
        <v>726</v>
      </c>
      <c r="Q220" t="s">
        <v>727</v>
      </c>
      <c r="R220">
        <v>1</v>
      </c>
      <c r="S220" t="s">
        <v>729</v>
      </c>
      <c r="T220" t="s">
        <v>728</v>
      </c>
      <c r="V220" t="s">
        <v>731</v>
      </c>
      <c r="W220" t="s">
        <v>732</v>
      </c>
      <c r="X220" t="s">
        <v>751</v>
      </c>
      <c r="Y220" t="s">
        <v>751</v>
      </c>
      <c r="Z220" t="s">
        <v>733</v>
      </c>
      <c r="AA220" t="s">
        <v>733</v>
      </c>
      <c r="AB220" t="s">
        <v>733</v>
      </c>
      <c r="AC220" t="s">
        <v>733</v>
      </c>
      <c r="AD220">
        <v>0.1447</v>
      </c>
      <c r="AE220" t="s">
        <v>733</v>
      </c>
      <c r="AF220" t="s">
        <v>390</v>
      </c>
      <c r="AG220" s="3" t="s">
        <v>818</v>
      </c>
      <c r="AK220" t="s">
        <v>826</v>
      </c>
    </row>
    <row r="221" spans="1:37" x14ac:dyDescent="0.2">
      <c r="A221">
        <v>231</v>
      </c>
      <c r="B221" t="s">
        <v>342</v>
      </c>
      <c r="C221" t="s">
        <v>737</v>
      </c>
      <c r="D221" t="s">
        <v>724</v>
      </c>
      <c r="E221" s="2">
        <v>616</v>
      </c>
      <c r="F221">
        <v>0.1663</v>
      </c>
      <c r="H221">
        <v>0.16785899914021801</v>
      </c>
      <c r="J221">
        <v>4.0389619586101003E-2</v>
      </c>
      <c r="O221" t="s">
        <v>343</v>
      </c>
      <c r="P221" t="s">
        <v>726</v>
      </c>
      <c r="Q221" t="s">
        <v>727</v>
      </c>
      <c r="R221">
        <v>1</v>
      </c>
      <c r="S221" t="s">
        <v>729</v>
      </c>
      <c r="T221" t="s">
        <v>728</v>
      </c>
      <c r="V221" t="s">
        <v>604</v>
      </c>
      <c r="W221" t="s">
        <v>732</v>
      </c>
      <c r="X221" t="s">
        <v>751</v>
      </c>
      <c r="Y221" t="s">
        <v>751</v>
      </c>
      <c r="Z221">
        <v>0.19220000000000001</v>
      </c>
      <c r="AA221">
        <v>0.14000000000000001</v>
      </c>
      <c r="AB221" t="s">
        <v>733</v>
      </c>
      <c r="AC221" t="s">
        <v>733</v>
      </c>
      <c r="AD221">
        <v>0.1663</v>
      </c>
      <c r="AE221" t="s">
        <v>344</v>
      </c>
      <c r="AF221" t="s">
        <v>527</v>
      </c>
      <c r="AK221" t="s">
        <v>827</v>
      </c>
    </row>
    <row r="222" spans="1:37" x14ac:dyDescent="0.2">
      <c r="A222">
        <v>220</v>
      </c>
      <c r="B222" t="s">
        <v>395</v>
      </c>
      <c r="C222" t="s">
        <v>737</v>
      </c>
      <c r="D222" t="s">
        <v>733</v>
      </c>
      <c r="E222" s="2">
        <v>96</v>
      </c>
      <c r="F222">
        <v>0.33100000000000002</v>
      </c>
      <c r="H222">
        <v>0.34395087913344202</v>
      </c>
      <c r="J222">
        <v>0.103695169473043</v>
      </c>
      <c r="O222" t="s">
        <v>396</v>
      </c>
      <c r="P222" t="s">
        <v>726</v>
      </c>
      <c r="Q222" t="s">
        <v>727</v>
      </c>
      <c r="R222">
        <v>1</v>
      </c>
      <c r="S222" t="s">
        <v>681</v>
      </c>
      <c r="T222" t="s">
        <v>728</v>
      </c>
      <c r="V222" t="s">
        <v>604</v>
      </c>
      <c r="W222" t="s">
        <v>732</v>
      </c>
      <c r="X222" t="s">
        <v>751</v>
      </c>
      <c r="Y222" t="s">
        <v>662</v>
      </c>
      <c r="Z222" t="s">
        <v>733</v>
      </c>
      <c r="AA222" t="s">
        <v>733</v>
      </c>
      <c r="AB222" t="s">
        <v>733</v>
      </c>
      <c r="AC222" t="s">
        <v>733</v>
      </c>
      <c r="AD222">
        <v>0.33100000000000002</v>
      </c>
      <c r="AE222" t="s">
        <v>733</v>
      </c>
      <c r="AF222" t="s">
        <v>527</v>
      </c>
      <c r="AK222" t="s">
        <v>826</v>
      </c>
    </row>
    <row r="223" spans="1:37" x14ac:dyDescent="0.2">
      <c r="A223">
        <v>218</v>
      </c>
      <c r="B223" t="s">
        <v>391</v>
      </c>
      <c r="C223" t="s">
        <v>723</v>
      </c>
      <c r="D223" t="s">
        <v>724</v>
      </c>
      <c r="E223" s="2">
        <v>32</v>
      </c>
      <c r="F223">
        <v>-0.01</v>
      </c>
      <c r="H223" s="1">
        <v>-1.0000333353334801E-2</v>
      </c>
      <c r="I223" s="1"/>
      <c r="J223">
        <v>0.185695338177052</v>
      </c>
      <c r="O223" t="s">
        <v>392</v>
      </c>
      <c r="P223" t="s">
        <v>726</v>
      </c>
      <c r="Q223" t="s">
        <v>727</v>
      </c>
      <c r="R223">
        <v>1</v>
      </c>
      <c r="S223" t="s">
        <v>681</v>
      </c>
      <c r="T223" t="s">
        <v>728</v>
      </c>
      <c r="V223" t="s">
        <v>731</v>
      </c>
      <c r="W223" t="s">
        <v>732</v>
      </c>
      <c r="X223" t="s">
        <v>730</v>
      </c>
      <c r="Y223" t="s">
        <v>730</v>
      </c>
      <c r="Z223" t="s">
        <v>733</v>
      </c>
      <c r="AA223" t="s">
        <v>733</v>
      </c>
      <c r="AB223" t="s">
        <v>733</v>
      </c>
      <c r="AC223" t="s">
        <v>733</v>
      </c>
      <c r="AD223">
        <v>-0.01</v>
      </c>
      <c r="AE223" t="s">
        <v>733</v>
      </c>
      <c r="AF223" t="s">
        <v>735</v>
      </c>
      <c r="AK223" t="s">
        <v>828</v>
      </c>
    </row>
    <row r="224" spans="1:37" x14ac:dyDescent="0.2">
      <c r="A224">
        <v>219</v>
      </c>
      <c r="B224" t="s">
        <v>393</v>
      </c>
      <c r="C224" t="s">
        <v>743</v>
      </c>
      <c r="D224" t="s">
        <v>724</v>
      </c>
      <c r="E224" s="2">
        <v>32</v>
      </c>
      <c r="F224">
        <v>0.23200000000000001</v>
      </c>
      <c r="H224">
        <v>0.23630220547289599</v>
      </c>
      <c r="J224">
        <v>0.185695338177052</v>
      </c>
      <c r="O224" t="s">
        <v>392</v>
      </c>
      <c r="P224" t="s">
        <v>726</v>
      </c>
      <c r="Q224" t="s">
        <v>727</v>
      </c>
      <c r="R224">
        <v>1</v>
      </c>
      <c r="S224" t="s">
        <v>681</v>
      </c>
      <c r="T224" t="s">
        <v>728</v>
      </c>
      <c r="V224" t="s">
        <v>731</v>
      </c>
      <c r="W224" t="s">
        <v>732</v>
      </c>
      <c r="X224" t="s">
        <v>730</v>
      </c>
      <c r="Y224" t="s">
        <v>730</v>
      </c>
      <c r="Z224">
        <v>0.27700000000000002</v>
      </c>
      <c r="AA224">
        <v>0.186</v>
      </c>
      <c r="AB224" t="s">
        <v>733</v>
      </c>
      <c r="AC224" t="s">
        <v>733</v>
      </c>
      <c r="AD224">
        <v>0.23200000000000001</v>
      </c>
      <c r="AE224" t="s">
        <v>394</v>
      </c>
      <c r="AF224" t="s">
        <v>735</v>
      </c>
      <c r="AK224" t="s">
        <v>828</v>
      </c>
    </row>
    <row r="225" spans="1:37" x14ac:dyDescent="0.2">
      <c r="A225">
        <v>222</v>
      </c>
      <c r="B225" t="s">
        <v>333</v>
      </c>
      <c r="C225" t="s">
        <v>737</v>
      </c>
      <c r="D225" t="s">
        <v>733</v>
      </c>
      <c r="E225" s="2">
        <v>314</v>
      </c>
      <c r="F225">
        <v>0.35099999999999998</v>
      </c>
      <c r="H225">
        <v>0.36658381062805401</v>
      </c>
      <c r="J225" s="1">
        <v>5.67047977123743E-2</v>
      </c>
      <c r="K225" s="1"/>
      <c r="L225" s="1"/>
      <c r="M225" s="1"/>
      <c r="N225" s="1"/>
      <c r="O225" t="s">
        <v>332</v>
      </c>
      <c r="P225" t="s">
        <v>620</v>
      </c>
      <c r="Q225" t="s">
        <v>727</v>
      </c>
      <c r="R225">
        <v>1</v>
      </c>
      <c r="S225" t="s">
        <v>729</v>
      </c>
      <c r="T225" t="s">
        <v>727</v>
      </c>
      <c r="V225" t="s">
        <v>604</v>
      </c>
      <c r="W225" t="s">
        <v>732</v>
      </c>
      <c r="X225" t="s">
        <v>621</v>
      </c>
      <c r="Y225" t="s">
        <v>621</v>
      </c>
      <c r="Z225" t="s">
        <v>733</v>
      </c>
      <c r="AA225" t="s">
        <v>733</v>
      </c>
      <c r="AB225" t="s">
        <v>733</v>
      </c>
      <c r="AC225" t="s">
        <v>733</v>
      </c>
      <c r="AD225">
        <v>0.35099999999999998</v>
      </c>
      <c r="AE225" t="s">
        <v>733</v>
      </c>
      <c r="AF225" t="s">
        <v>390</v>
      </c>
      <c r="AK225" t="s">
        <v>826</v>
      </c>
    </row>
    <row r="226" spans="1:37" x14ac:dyDescent="0.2">
      <c r="A226">
        <v>227</v>
      </c>
      <c r="B226" t="s">
        <v>338</v>
      </c>
      <c r="C226" t="s">
        <v>743</v>
      </c>
      <c r="D226" t="s">
        <v>733</v>
      </c>
      <c r="E226" s="2">
        <v>314</v>
      </c>
      <c r="F226">
        <v>0.2</v>
      </c>
      <c r="H226">
        <v>0.202732554054082</v>
      </c>
      <c r="J226" s="1">
        <v>5.67047977123743E-2</v>
      </c>
      <c r="K226" s="1"/>
      <c r="L226" s="1"/>
      <c r="M226" s="1"/>
      <c r="N226" s="1"/>
      <c r="O226" t="s">
        <v>332</v>
      </c>
      <c r="P226" t="s">
        <v>620</v>
      </c>
      <c r="Q226" t="s">
        <v>727</v>
      </c>
      <c r="R226">
        <v>1</v>
      </c>
      <c r="S226" t="s">
        <v>729</v>
      </c>
      <c r="T226" t="s">
        <v>727</v>
      </c>
      <c r="V226" t="s">
        <v>604</v>
      </c>
      <c r="W226" t="s">
        <v>732</v>
      </c>
      <c r="X226" t="s">
        <v>621</v>
      </c>
      <c r="Y226" t="s">
        <v>621</v>
      </c>
      <c r="Z226" t="s">
        <v>733</v>
      </c>
      <c r="AA226" t="s">
        <v>733</v>
      </c>
      <c r="AB226" t="s">
        <v>733</v>
      </c>
      <c r="AC226" t="s">
        <v>733</v>
      </c>
      <c r="AD226">
        <v>0.2</v>
      </c>
      <c r="AE226" t="s">
        <v>733</v>
      </c>
      <c r="AF226" t="s">
        <v>390</v>
      </c>
      <c r="AK226" t="s">
        <v>826</v>
      </c>
    </row>
    <row r="227" spans="1:37" x14ac:dyDescent="0.2">
      <c r="A227">
        <v>223</v>
      </c>
      <c r="B227" t="s">
        <v>334</v>
      </c>
      <c r="C227" t="s">
        <v>737</v>
      </c>
      <c r="D227" t="s">
        <v>733</v>
      </c>
      <c r="E227" s="2">
        <v>314</v>
      </c>
      <c r="F227">
        <v>0.11</v>
      </c>
      <c r="H227">
        <v>0.11044691579009699</v>
      </c>
      <c r="J227" s="1">
        <v>5.67047977123743E-2</v>
      </c>
      <c r="K227" s="1"/>
      <c r="L227" s="1"/>
      <c r="M227" s="1"/>
      <c r="N227" s="1"/>
      <c r="O227" t="s">
        <v>332</v>
      </c>
      <c r="P227" t="s">
        <v>624</v>
      </c>
      <c r="Q227" t="s">
        <v>728</v>
      </c>
      <c r="R227">
        <v>1</v>
      </c>
      <c r="S227" t="s">
        <v>729</v>
      </c>
      <c r="T227" t="s">
        <v>727</v>
      </c>
      <c r="V227" t="s">
        <v>604</v>
      </c>
      <c r="W227" t="s">
        <v>732</v>
      </c>
      <c r="X227" t="s">
        <v>625</v>
      </c>
      <c r="Y227" t="s">
        <v>625</v>
      </c>
      <c r="Z227" t="s">
        <v>733</v>
      </c>
      <c r="AA227" t="s">
        <v>733</v>
      </c>
      <c r="AB227" t="s">
        <v>733</v>
      </c>
      <c r="AC227" t="s">
        <v>733</v>
      </c>
      <c r="AD227">
        <v>0.11</v>
      </c>
      <c r="AE227" t="s">
        <v>733</v>
      </c>
      <c r="AF227" t="s">
        <v>390</v>
      </c>
      <c r="AK227" t="s">
        <v>826</v>
      </c>
    </row>
    <row r="228" spans="1:37" x14ac:dyDescent="0.2">
      <c r="A228">
        <v>228</v>
      </c>
      <c r="B228" t="s">
        <v>339</v>
      </c>
      <c r="C228" t="s">
        <v>743</v>
      </c>
      <c r="D228" t="s">
        <v>733</v>
      </c>
      <c r="E228" s="2">
        <v>314</v>
      </c>
      <c r="F228">
        <v>0.1399</v>
      </c>
      <c r="H228">
        <v>0.14082357834265</v>
      </c>
      <c r="J228" s="1">
        <v>5.67047977123743E-2</v>
      </c>
      <c r="K228" s="1"/>
      <c r="L228" s="1"/>
      <c r="M228" s="1"/>
      <c r="N228" s="1"/>
      <c r="O228" t="s">
        <v>332</v>
      </c>
      <c r="P228" t="s">
        <v>624</v>
      </c>
      <c r="Q228" t="s">
        <v>728</v>
      </c>
      <c r="R228">
        <v>1</v>
      </c>
      <c r="S228" t="s">
        <v>729</v>
      </c>
      <c r="T228" t="s">
        <v>727</v>
      </c>
      <c r="V228" t="s">
        <v>604</v>
      </c>
      <c r="W228" t="s">
        <v>732</v>
      </c>
      <c r="X228" t="s">
        <v>625</v>
      </c>
      <c r="Y228" t="s">
        <v>625</v>
      </c>
      <c r="Z228" t="s">
        <v>733</v>
      </c>
      <c r="AA228" t="s">
        <v>733</v>
      </c>
      <c r="AB228" t="s">
        <v>733</v>
      </c>
      <c r="AC228" t="s">
        <v>733</v>
      </c>
      <c r="AD228">
        <v>0.1399</v>
      </c>
      <c r="AE228" t="s">
        <v>733</v>
      </c>
      <c r="AF228" t="s">
        <v>390</v>
      </c>
      <c r="AK228" t="s">
        <v>826</v>
      </c>
    </row>
    <row r="229" spans="1:37" x14ac:dyDescent="0.2">
      <c r="A229">
        <v>224</v>
      </c>
      <c r="B229" t="s">
        <v>335</v>
      </c>
      <c r="C229" t="s">
        <v>737</v>
      </c>
      <c r="D229" t="s">
        <v>733</v>
      </c>
      <c r="E229" s="2">
        <v>227</v>
      </c>
      <c r="F229">
        <v>9.4799999999999995E-2</v>
      </c>
      <c r="H229" s="1">
        <v>9.5085531703570897E-2</v>
      </c>
      <c r="I229" s="1"/>
      <c r="J229" s="1">
        <v>6.6815310478106099E-2</v>
      </c>
      <c r="K229" s="1"/>
      <c r="L229" s="1"/>
      <c r="M229" s="1"/>
      <c r="N229" s="1"/>
      <c r="O229" t="s">
        <v>332</v>
      </c>
      <c r="P229" t="s">
        <v>627</v>
      </c>
      <c r="Q229" t="s">
        <v>728</v>
      </c>
      <c r="R229">
        <v>1</v>
      </c>
      <c r="S229" t="s">
        <v>729</v>
      </c>
      <c r="T229" t="s">
        <v>727</v>
      </c>
      <c r="V229" t="s">
        <v>604</v>
      </c>
      <c r="W229" t="s">
        <v>732</v>
      </c>
      <c r="X229" t="s">
        <v>628</v>
      </c>
      <c r="Y229" t="s">
        <v>628</v>
      </c>
      <c r="Z229" t="s">
        <v>733</v>
      </c>
      <c r="AA229" t="s">
        <v>733</v>
      </c>
      <c r="AB229" t="s">
        <v>733</v>
      </c>
      <c r="AC229" t="s">
        <v>733</v>
      </c>
      <c r="AD229">
        <v>9.4799999999999995E-2</v>
      </c>
      <c r="AE229" t="s">
        <v>733</v>
      </c>
      <c r="AF229" t="s">
        <v>390</v>
      </c>
      <c r="AK229" t="s">
        <v>826</v>
      </c>
    </row>
    <row r="230" spans="1:37" x14ac:dyDescent="0.2">
      <c r="A230">
        <v>229</v>
      </c>
      <c r="B230" t="s">
        <v>340</v>
      </c>
      <c r="C230" t="s">
        <v>743</v>
      </c>
      <c r="D230" t="s">
        <v>733</v>
      </c>
      <c r="E230" s="2">
        <v>227</v>
      </c>
      <c r="F230">
        <v>8.2699999999999996E-2</v>
      </c>
      <c r="H230" s="1">
        <v>8.2889313900621306E-2</v>
      </c>
      <c r="I230" s="1"/>
      <c r="J230" s="1">
        <v>6.6815310478106099E-2</v>
      </c>
      <c r="K230" s="1"/>
      <c r="L230" s="1"/>
      <c r="M230" s="1"/>
      <c r="N230" s="1"/>
      <c r="O230" t="s">
        <v>332</v>
      </c>
      <c r="P230" t="s">
        <v>627</v>
      </c>
      <c r="Q230" t="s">
        <v>728</v>
      </c>
      <c r="R230">
        <v>1</v>
      </c>
      <c r="S230" t="s">
        <v>729</v>
      </c>
      <c r="T230" t="s">
        <v>727</v>
      </c>
      <c r="V230" t="s">
        <v>604</v>
      </c>
      <c r="W230" t="s">
        <v>732</v>
      </c>
      <c r="X230" t="s">
        <v>628</v>
      </c>
      <c r="Y230" t="s">
        <v>628</v>
      </c>
      <c r="Z230" t="s">
        <v>733</v>
      </c>
      <c r="AA230" t="s">
        <v>733</v>
      </c>
      <c r="AB230" t="s">
        <v>733</v>
      </c>
      <c r="AC230" t="s">
        <v>733</v>
      </c>
      <c r="AD230">
        <v>8.2699999999999996E-2</v>
      </c>
      <c r="AE230" t="s">
        <v>733</v>
      </c>
      <c r="AF230" t="s">
        <v>390</v>
      </c>
      <c r="AK230" t="s">
        <v>826</v>
      </c>
    </row>
    <row r="231" spans="1:37" x14ac:dyDescent="0.2">
      <c r="A231">
        <v>226</v>
      </c>
      <c r="B231" t="s">
        <v>337</v>
      </c>
      <c r="C231" t="s">
        <v>743</v>
      </c>
      <c r="D231" t="s">
        <v>733</v>
      </c>
      <c r="E231" s="2">
        <v>314</v>
      </c>
      <c r="F231">
        <v>0.2402</v>
      </c>
      <c r="H231">
        <v>0.244986347581126</v>
      </c>
      <c r="J231" s="1">
        <v>5.67047977123743E-2</v>
      </c>
      <c r="K231" s="1"/>
      <c r="L231" s="1"/>
      <c r="M231" s="1"/>
      <c r="N231" s="1"/>
      <c r="O231" t="s">
        <v>332</v>
      </c>
      <c r="P231" t="s">
        <v>734</v>
      </c>
      <c r="Q231" t="s">
        <v>727</v>
      </c>
      <c r="R231">
        <v>1</v>
      </c>
      <c r="S231" t="s">
        <v>729</v>
      </c>
      <c r="T231" t="s">
        <v>727</v>
      </c>
      <c r="V231" t="s">
        <v>604</v>
      </c>
      <c r="W231" t="s">
        <v>732</v>
      </c>
      <c r="X231" t="s">
        <v>751</v>
      </c>
      <c r="Y231" t="s">
        <v>751</v>
      </c>
      <c r="Z231">
        <v>0.19600000000000001</v>
      </c>
      <c r="AA231">
        <v>0.28299999999999997</v>
      </c>
      <c r="AB231" t="s">
        <v>733</v>
      </c>
      <c r="AC231" t="s">
        <v>733</v>
      </c>
      <c r="AD231">
        <v>0.2402</v>
      </c>
      <c r="AE231" t="s">
        <v>617</v>
      </c>
      <c r="AF231" t="s">
        <v>390</v>
      </c>
      <c r="AK231" t="s">
        <v>826</v>
      </c>
    </row>
    <row r="232" spans="1:37" x14ac:dyDescent="0.2">
      <c r="A232">
        <v>230</v>
      </c>
      <c r="B232" t="s">
        <v>341</v>
      </c>
      <c r="C232" t="s">
        <v>743</v>
      </c>
      <c r="D232" t="s">
        <v>733</v>
      </c>
      <c r="E232" s="2">
        <v>227</v>
      </c>
      <c r="F232">
        <v>0.18870000000000001</v>
      </c>
      <c r="H232">
        <v>0.19098882629278</v>
      </c>
      <c r="J232" s="1">
        <v>6.6815310478106099E-2</v>
      </c>
      <c r="K232" s="1"/>
      <c r="L232" s="1"/>
      <c r="M232" s="1"/>
      <c r="N232" s="1"/>
      <c r="O232" t="s">
        <v>332</v>
      </c>
      <c r="P232" t="s">
        <v>734</v>
      </c>
      <c r="Q232" t="s">
        <v>728</v>
      </c>
      <c r="R232">
        <v>1</v>
      </c>
      <c r="S232" t="s">
        <v>729</v>
      </c>
      <c r="T232" t="s">
        <v>727</v>
      </c>
      <c r="V232" t="s">
        <v>604</v>
      </c>
      <c r="W232" t="s">
        <v>732</v>
      </c>
      <c r="X232" t="s">
        <v>751</v>
      </c>
      <c r="Y232" t="s">
        <v>751</v>
      </c>
      <c r="Z232">
        <v>0.1648</v>
      </c>
      <c r="AA232">
        <v>0.2122</v>
      </c>
      <c r="AB232" t="s">
        <v>733</v>
      </c>
      <c r="AC232" t="s">
        <v>733</v>
      </c>
      <c r="AD232">
        <v>0.18870000000000001</v>
      </c>
      <c r="AE232" t="s">
        <v>617</v>
      </c>
      <c r="AF232" t="s">
        <v>390</v>
      </c>
      <c r="AK232" t="s">
        <v>826</v>
      </c>
    </row>
    <row r="233" spans="1:37" x14ac:dyDescent="0.2">
      <c r="A233">
        <v>221</v>
      </c>
      <c r="B233" t="s">
        <v>397</v>
      </c>
      <c r="C233" t="s">
        <v>737</v>
      </c>
      <c r="D233" t="s">
        <v>733</v>
      </c>
      <c r="E233" s="2">
        <v>314</v>
      </c>
      <c r="F233">
        <v>0.31809999999999999</v>
      </c>
      <c r="H233">
        <v>0.32953178259590599</v>
      </c>
      <c r="J233" s="1">
        <v>5.67047977123743E-2</v>
      </c>
      <c r="K233" s="1"/>
      <c r="L233" s="1"/>
      <c r="M233" s="1"/>
      <c r="N233" s="1"/>
      <c r="O233" t="s">
        <v>332</v>
      </c>
      <c r="P233" t="s">
        <v>734</v>
      </c>
      <c r="Q233" t="s">
        <v>727</v>
      </c>
      <c r="R233">
        <v>1</v>
      </c>
      <c r="S233" t="s">
        <v>729</v>
      </c>
      <c r="T233" t="s">
        <v>727</v>
      </c>
      <c r="V233" t="s">
        <v>604</v>
      </c>
      <c r="W233" t="s">
        <v>732</v>
      </c>
      <c r="X233" t="s">
        <v>751</v>
      </c>
      <c r="Y233" t="s">
        <v>751</v>
      </c>
      <c r="Z233">
        <v>0.35099999999999998</v>
      </c>
      <c r="AA233">
        <v>0.28399999999999997</v>
      </c>
      <c r="AB233" t="s">
        <v>733</v>
      </c>
      <c r="AC233" t="s">
        <v>733</v>
      </c>
      <c r="AD233">
        <v>0.36099999999999999</v>
      </c>
      <c r="AE233" t="s">
        <v>617</v>
      </c>
      <c r="AF233" t="s">
        <v>390</v>
      </c>
      <c r="AK233" t="s">
        <v>826</v>
      </c>
    </row>
    <row r="234" spans="1:37" x14ac:dyDescent="0.2">
      <c r="A234">
        <v>225</v>
      </c>
      <c r="B234" t="s">
        <v>336</v>
      </c>
      <c r="C234" t="s">
        <v>737</v>
      </c>
      <c r="D234" t="s">
        <v>733</v>
      </c>
      <c r="E234" s="2">
        <v>227</v>
      </c>
      <c r="F234">
        <v>0.33839999999999998</v>
      </c>
      <c r="H234">
        <v>0.35228450298156599</v>
      </c>
      <c r="J234" s="1">
        <v>6.6815310478106099E-2</v>
      </c>
      <c r="K234" s="1"/>
      <c r="L234" s="1"/>
      <c r="M234" s="1"/>
      <c r="N234" s="1"/>
      <c r="O234" t="s">
        <v>332</v>
      </c>
      <c r="P234" t="s">
        <v>734</v>
      </c>
      <c r="Q234" t="s">
        <v>728</v>
      </c>
      <c r="R234">
        <v>1</v>
      </c>
      <c r="S234" t="s">
        <v>729</v>
      </c>
      <c r="T234" t="s">
        <v>727</v>
      </c>
      <c r="V234" t="s">
        <v>604</v>
      </c>
      <c r="W234" t="s">
        <v>732</v>
      </c>
      <c r="X234" t="s">
        <v>751</v>
      </c>
      <c r="Y234" t="s">
        <v>662</v>
      </c>
      <c r="Z234">
        <v>0.41320000000000001</v>
      </c>
      <c r="AA234">
        <v>0.25669999999999998</v>
      </c>
      <c r="AB234" t="s">
        <v>733</v>
      </c>
      <c r="AC234" t="s">
        <v>733</v>
      </c>
      <c r="AD234">
        <v>0.33839999999999998</v>
      </c>
      <c r="AE234" t="s">
        <v>617</v>
      </c>
      <c r="AF234" t="s">
        <v>390</v>
      </c>
      <c r="AK234" t="s">
        <v>826</v>
      </c>
    </row>
    <row r="235" spans="1:37" x14ac:dyDescent="0.2">
      <c r="A235">
        <v>240</v>
      </c>
      <c r="B235" t="s">
        <v>359</v>
      </c>
      <c r="C235" t="s">
        <v>737</v>
      </c>
      <c r="D235" t="s">
        <v>733</v>
      </c>
      <c r="E235" s="2">
        <v>771</v>
      </c>
      <c r="F235">
        <v>0.19239999999999999</v>
      </c>
      <c r="H235">
        <v>0.19482823768261701</v>
      </c>
      <c r="J235" s="1">
        <v>3.6084391824351601E-2</v>
      </c>
      <c r="K235" s="1"/>
      <c r="L235" s="1"/>
      <c r="M235" s="1"/>
      <c r="N235" s="1"/>
      <c r="O235" t="s">
        <v>356</v>
      </c>
      <c r="P235" t="s">
        <v>726</v>
      </c>
      <c r="Q235" t="s">
        <v>727</v>
      </c>
      <c r="R235">
        <v>1</v>
      </c>
      <c r="S235" t="s">
        <v>729</v>
      </c>
      <c r="T235" t="s">
        <v>728</v>
      </c>
      <c r="V235" t="s">
        <v>604</v>
      </c>
      <c r="W235" t="s">
        <v>488</v>
      </c>
      <c r="X235" t="s">
        <v>751</v>
      </c>
      <c r="Y235" t="s">
        <v>751</v>
      </c>
      <c r="Z235">
        <v>0.1903</v>
      </c>
      <c r="AA235">
        <v>0.1946</v>
      </c>
      <c r="AB235" t="s">
        <v>733</v>
      </c>
      <c r="AC235" t="s">
        <v>733</v>
      </c>
      <c r="AD235">
        <v>0.19239999999999999</v>
      </c>
      <c r="AE235" t="s">
        <v>360</v>
      </c>
      <c r="AF235" t="s">
        <v>489</v>
      </c>
      <c r="AK235" t="s">
        <v>829</v>
      </c>
    </row>
    <row r="236" spans="1:37" x14ac:dyDescent="0.2">
      <c r="A236">
        <v>239</v>
      </c>
      <c r="B236" t="s">
        <v>358</v>
      </c>
      <c r="C236" t="s">
        <v>723</v>
      </c>
      <c r="D236" t="s">
        <v>733</v>
      </c>
      <c r="E236" s="2">
        <v>771</v>
      </c>
      <c r="F236">
        <v>0.1052</v>
      </c>
      <c r="H236">
        <v>0.105590681716644</v>
      </c>
      <c r="J236" s="1">
        <v>3.6084391824351601E-2</v>
      </c>
      <c r="K236" s="1"/>
      <c r="L236" s="1"/>
      <c r="M236" s="1"/>
      <c r="N236" s="1"/>
      <c r="O236" t="s">
        <v>356</v>
      </c>
      <c r="P236" t="s">
        <v>726</v>
      </c>
      <c r="Q236" t="s">
        <v>727</v>
      </c>
      <c r="R236">
        <v>1</v>
      </c>
      <c r="S236" t="s">
        <v>729</v>
      </c>
      <c r="T236" t="s">
        <v>728</v>
      </c>
      <c r="V236" t="s">
        <v>604</v>
      </c>
      <c r="W236" t="s">
        <v>488</v>
      </c>
      <c r="X236" t="s">
        <v>621</v>
      </c>
      <c r="Y236" t="s">
        <v>621</v>
      </c>
      <c r="Z236" t="s">
        <v>733</v>
      </c>
      <c r="AA236" t="s">
        <v>733</v>
      </c>
      <c r="AB236" t="s">
        <v>733</v>
      </c>
      <c r="AC236" t="s">
        <v>733</v>
      </c>
      <c r="AD236">
        <v>0.1052</v>
      </c>
      <c r="AE236" t="s">
        <v>733</v>
      </c>
      <c r="AF236" t="s">
        <v>489</v>
      </c>
      <c r="AK236" t="s">
        <v>829</v>
      </c>
    </row>
    <row r="237" spans="1:37" x14ac:dyDescent="0.2">
      <c r="A237">
        <v>241</v>
      </c>
      <c r="B237" t="s">
        <v>361</v>
      </c>
      <c r="C237" t="s">
        <v>737</v>
      </c>
      <c r="D237" t="s">
        <v>733</v>
      </c>
      <c r="E237" s="2">
        <v>771</v>
      </c>
      <c r="F237">
        <v>0.17699999999999999</v>
      </c>
      <c r="H237">
        <v>0.178883953291603</v>
      </c>
      <c r="J237" s="1">
        <v>3.6084391824351601E-2</v>
      </c>
      <c r="K237" s="1"/>
      <c r="L237" s="1"/>
      <c r="M237" s="1"/>
      <c r="N237" s="1"/>
      <c r="O237" t="s">
        <v>356</v>
      </c>
      <c r="P237" t="s">
        <v>726</v>
      </c>
      <c r="Q237" t="s">
        <v>727</v>
      </c>
      <c r="R237">
        <v>1</v>
      </c>
      <c r="S237" t="s">
        <v>729</v>
      </c>
      <c r="T237" t="s">
        <v>728</v>
      </c>
      <c r="V237" t="s">
        <v>604</v>
      </c>
      <c r="W237" t="s">
        <v>488</v>
      </c>
      <c r="X237" t="s">
        <v>621</v>
      </c>
      <c r="Y237" t="s">
        <v>621</v>
      </c>
      <c r="Z237" t="s">
        <v>733</v>
      </c>
      <c r="AA237" t="s">
        <v>733</v>
      </c>
      <c r="AB237" t="s">
        <v>733</v>
      </c>
      <c r="AC237" t="s">
        <v>733</v>
      </c>
      <c r="AD237">
        <v>0.17699999999999999</v>
      </c>
      <c r="AE237" t="s">
        <v>733</v>
      </c>
      <c r="AF237" t="s">
        <v>489</v>
      </c>
      <c r="AK237" t="s">
        <v>829</v>
      </c>
    </row>
    <row r="238" spans="1:37" x14ac:dyDescent="0.2">
      <c r="A238">
        <v>243</v>
      </c>
      <c r="B238" t="s">
        <v>306</v>
      </c>
      <c r="C238" t="s">
        <v>743</v>
      </c>
      <c r="D238" t="s">
        <v>733</v>
      </c>
      <c r="E238" s="2">
        <v>771</v>
      </c>
      <c r="F238">
        <v>8.9399999999999993E-2</v>
      </c>
      <c r="H238" s="1">
        <v>8.9639321024446106E-2</v>
      </c>
      <c r="I238" s="1"/>
      <c r="J238" s="1">
        <v>3.6084391824351601E-2</v>
      </c>
      <c r="K238" s="1"/>
      <c r="L238" s="1"/>
      <c r="M238" s="1"/>
      <c r="N238" s="1"/>
      <c r="O238" t="s">
        <v>356</v>
      </c>
      <c r="P238" t="s">
        <v>726</v>
      </c>
      <c r="Q238" t="s">
        <v>727</v>
      </c>
      <c r="R238">
        <v>1</v>
      </c>
      <c r="S238" t="s">
        <v>729</v>
      </c>
      <c r="T238" t="s">
        <v>728</v>
      </c>
      <c r="V238" t="s">
        <v>604</v>
      </c>
      <c r="W238" t="s">
        <v>488</v>
      </c>
      <c r="X238" t="s">
        <v>621</v>
      </c>
      <c r="Y238" t="s">
        <v>621</v>
      </c>
      <c r="Z238" t="s">
        <v>733</v>
      </c>
      <c r="AA238" t="s">
        <v>733</v>
      </c>
      <c r="AB238" t="s">
        <v>733</v>
      </c>
      <c r="AC238" t="s">
        <v>733</v>
      </c>
      <c r="AD238">
        <v>8.9399999999999993E-2</v>
      </c>
      <c r="AE238" t="s">
        <v>733</v>
      </c>
      <c r="AF238" t="s">
        <v>489</v>
      </c>
      <c r="AK238" t="s">
        <v>829</v>
      </c>
    </row>
    <row r="239" spans="1:37" x14ac:dyDescent="0.2">
      <c r="A239">
        <v>238</v>
      </c>
      <c r="B239" t="s">
        <v>355</v>
      </c>
      <c r="C239" t="s">
        <v>723</v>
      </c>
      <c r="D239" t="s">
        <v>733</v>
      </c>
      <c r="E239" s="2">
        <v>771</v>
      </c>
      <c r="F239">
        <v>0.13800000000000001</v>
      </c>
      <c r="H239">
        <v>0.138886172011292</v>
      </c>
      <c r="J239" s="1">
        <v>3.6084391824351601E-2</v>
      </c>
      <c r="K239" s="1"/>
      <c r="L239" s="1"/>
      <c r="M239" s="1"/>
      <c r="N239" s="1"/>
      <c r="O239" t="s">
        <v>356</v>
      </c>
      <c r="P239" t="s">
        <v>726</v>
      </c>
      <c r="Q239" t="s">
        <v>727</v>
      </c>
      <c r="R239">
        <v>1</v>
      </c>
      <c r="S239" t="s">
        <v>729</v>
      </c>
      <c r="T239" t="s">
        <v>728</v>
      </c>
      <c r="V239" t="s">
        <v>604</v>
      </c>
      <c r="W239" t="s">
        <v>488</v>
      </c>
      <c r="X239" t="s">
        <v>751</v>
      </c>
      <c r="Y239" t="s">
        <v>751</v>
      </c>
      <c r="Z239">
        <v>0.109</v>
      </c>
      <c r="AA239">
        <v>0.1666</v>
      </c>
      <c r="AB239" t="s">
        <v>733</v>
      </c>
      <c r="AC239" t="s">
        <v>733</v>
      </c>
      <c r="AD239">
        <v>0.13800000000000001</v>
      </c>
      <c r="AE239" t="s">
        <v>357</v>
      </c>
      <c r="AF239" t="s">
        <v>489</v>
      </c>
      <c r="AK239" t="s">
        <v>829</v>
      </c>
    </row>
    <row r="240" spans="1:37" x14ac:dyDescent="0.2">
      <c r="A240">
        <v>242</v>
      </c>
      <c r="B240" t="s">
        <v>362</v>
      </c>
      <c r="C240" t="s">
        <v>743</v>
      </c>
      <c r="D240" t="s">
        <v>733</v>
      </c>
      <c r="E240" s="2">
        <v>771</v>
      </c>
      <c r="F240">
        <v>0.155</v>
      </c>
      <c r="H240">
        <v>0.15625949779935999</v>
      </c>
      <c r="J240" s="1">
        <v>3.6084391824351601E-2</v>
      </c>
      <c r="K240" s="1"/>
      <c r="L240" s="1"/>
      <c r="M240" s="1"/>
      <c r="N240" s="1"/>
      <c r="O240" t="s">
        <v>356</v>
      </c>
      <c r="P240" t="s">
        <v>726</v>
      </c>
      <c r="Q240" t="s">
        <v>727</v>
      </c>
      <c r="R240">
        <v>1</v>
      </c>
      <c r="S240" t="s">
        <v>729</v>
      </c>
      <c r="T240" t="s">
        <v>728</v>
      </c>
      <c r="V240" t="s">
        <v>604</v>
      </c>
      <c r="W240" t="s">
        <v>488</v>
      </c>
      <c r="X240" t="s">
        <v>751</v>
      </c>
      <c r="Y240" t="s">
        <v>751</v>
      </c>
      <c r="Z240">
        <v>0.15490000000000001</v>
      </c>
      <c r="AA240">
        <v>0.15509999999999999</v>
      </c>
      <c r="AB240" t="s">
        <v>733</v>
      </c>
      <c r="AC240" t="s">
        <v>733</v>
      </c>
      <c r="AD240">
        <v>0.155</v>
      </c>
      <c r="AE240" t="s">
        <v>363</v>
      </c>
      <c r="AF240" t="s">
        <v>489</v>
      </c>
      <c r="AK240" t="s">
        <v>829</v>
      </c>
    </row>
    <row r="241" spans="1:37" ht="12.75" thickBot="1" x14ac:dyDescent="0.25">
      <c r="A241">
        <v>246</v>
      </c>
      <c r="B241" t="s">
        <v>311</v>
      </c>
      <c r="C241" t="s">
        <v>639</v>
      </c>
      <c r="D241" t="s">
        <v>733</v>
      </c>
      <c r="E241" s="2">
        <v>780</v>
      </c>
      <c r="F241">
        <v>-0.09</v>
      </c>
      <c r="H241" s="1">
        <v>-9.0244187856146796E-2</v>
      </c>
      <c r="I241" s="1"/>
      <c r="J241" s="1">
        <v>3.5874800166708798E-2</v>
      </c>
      <c r="K241" s="1"/>
      <c r="L241" s="1"/>
      <c r="M241" s="1"/>
      <c r="N241" s="1"/>
      <c r="O241" t="s">
        <v>308</v>
      </c>
      <c r="P241" t="s">
        <v>620</v>
      </c>
      <c r="Q241" t="s">
        <v>727</v>
      </c>
      <c r="R241">
        <v>1</v>
      </c>
      <c r="S241" t="s">
        <v>729</v>
      </c>
      <c r="T241" t="s">
        <v>727</v>
      </c>
      <c r="V241" t="s">
        <v>604</v>
      </c>
      <c r="W241" t="s">
        <v>488</v>
      </c>
      <c r="X241" t="s">
        <v>621</v>
      </c>
      <c r="Y241" t="s">
        <v>621</v>
      </c>
      <c r="Z241">
        <v>-3.7199999999999997E-2</v>
      </c>
      <c r="AA241">
        <v>-0.14299999999999999</v>
      </c>
      <c r="AB241" t="s">
        <v>733</v>
      </c>
      <c r="AC241" t="s">
        <v>733</v>
      </c>
      <c r="AD241">
        <v>-0.09</v>
      </c>
      <c r="AE241" t="s">
        <v>309</v>
      </c>
      <c r="AF241" t="s">
        <v>489</v>
      </c>
      <c r="AK241" t="s">
        <v>829</v>
      </c>
    </row>
    <row r="242" spans="1:37" ht="13.5" thickTop="1" thickBot="1" x14ac:dyDescent="0.25">
      <c r="A242">
        <v>247</v>
      </c>
      <c r="B242" t="s">
        <v>312</v>
      </c>
      <c r="C242" t="s">
        <v>639</v>
      </c>
      <c r="D242" t="s">
        <v>733</v>
      </c>
      <c r="E242" s="2">
        <v>780</v>
      </c>
      <c r="F242" s="9">
        <v>-5.8000000000000003E-2</v>
      </c>
      <c r="H242" s="1">
        <v>-5.8065168920940803E-2</v>
      </c>
      <c r="I242" s="1"/>
      <c r="J242" s="1">
        <v>3.5874800166708798E-2</v>
      </c>
      <c r="K242" s="1"/>
      <c r="L242" s="1"/>
      <c r="M242" s="1"/>
      <c r="N242" s="1"/>
      <c r="O242" t="s">
        <v>308</v>
      </c>
      <c r="P242" t="s">
        <v>624</v>
      </c>
      <c r="Q242" t="s">
        <v>728</v>
      </c>
      <c r="R242">
        <v>1</v>
      </c>
      <c r="S242" t="s">
        <v>729</v>
      </c>
      <c r="T242" t="s">
        <v>727</v>
      </c>
      <c r="V242" t="s">
        <v>604</v>
      </c>
      <c r="W242" t="s">
        <v>488</v>
      </c>
      <c r="X242" t="s">
        <v>625</v>
      </c>
      <c r="Y242" t="s">
        <v>625</v>
      </c>
      <c r="Z242" s="9">
        <v>-1.9400000000000001E-2</v>
      </c>
      <c r="AA242">
        <v>-9.5600000000000004E-2</v>
      </c>
      <c r="AB242" t="s">
        <v>733</v>
      </c>
      <c r="AC242" t="s">
        <v>733</v>
      </c>
      <c r="AD242">
        <v>-5.8000000000000003E-2</v>
      </c>
      <c r="AE242" t="s">
        <v>309</v>
      </c>
      <c r="AF242" t="s">
        <v>489</v>
      </c>
      <c r="AK242" t="s">
        <v>829</v>
      </c>
    </row>
    <row r="243" spans="1:37" ht="12.75" thickTop="1" x14ac:dyDescent="0.2">
      <c r="A243">
        <v>248</v>
      </c>
      <c r="B243" t="s">
        <v>313</v>
      </c>
      <c r="C243" t="s">
        <v>639</v>
      </c>
      <c r="D243" t="s">
        <v>733</v>
      </c>
      <c r="E243" s="2">
        <v>780</v>
      </c>
      <c r="F243">
        <v>-3.5000000000000003E-2</v>
      </c>
      <c r="H243" s="1">
        <v>-3.5014302180241701E-2</v>
      </c>
      <c r="I243" s="1"/>
      <c r="J243" s="1">
        <v>3.5874800166708798E-2</v>
      </c>
      <c r="K243" s="1"/>
      <c r="L243" s="1"/>
      <c r="M243" s="1"/>
      <c r="N243" s="1"/>
      <c r="O243" t="s">
        <v>308</v>
      </c>
      <c r="P243" t="s">
        <v>627</v>
      </c>
      <c r="Q243" t="s">
        <v>728</v>
      </c>
      <c r="R243">
        <v>1</v>
      </c>
      <c r="S243" t="s">
        <v>729</v>
      </c>
      <c r="T243" t="s">
        <v>727</v>
      </c>
      <c r="V243" t="s">
        <v>604</v>
      </c>
      <c r="W243" t="s">
        <v>488</v>
      </c>
      <c r="X243" t="s">
        <v>628</v>
      </c>
      <c r="Y243" t="s">
        <v>628</v>
      </c>
      <c r="Z243">
        <v>7.9000000000000008E-3</v>
      </c>
      <c r="AA243">
        <v>-7.7700000000000005E-2</v>
      </c>
      <c r="AB243" t="s">
        <v>733</v>
      </c>
      <c r="AC243" t="s">
        <v>733</v>
      </c>
      <c r="AD243">
        <v>-3.5000000000000003E-2</v>
      </c>
      <c r="AE243" t="s">
        <v>309</v>
      </c>
      <c r="AF243" t="s">
        <v>489</v>
      </c>
      <c r="AK243" t="s">
        <v>829</v>
      </c>
    </row>
    <row r="244" spans="1:37" x14ac:dyDescent="0.2">
      <c r="A244">
        <v>244</v>
      </c>
      <c r="B244" t="s">
        <v>307</v>
      </c>
      <c r="C244" t="s">
        <v>639</v>
      </c>
      <c r="D244" t="s">
        <v>733</v>
      </c>
      <c r="E244" s="2">
        <v>780</v>
      </c>
      <c r="F244">
        <v>-0.05</v>
      </c>
      <c r="H244" s="1">
        <v>-5.00417292784913E-2</v>
      </c>
      <c r="I244" s="1"/>
      <c r="J244" s="1">
        <v>3.5874800166708798E-2</v>
      </c>
      <c r="K244" s="1"/>
      <c r="L244" s="1"/>
      <c r="M244" s="1"/>
      <c r="N244" s="1"/>
      <c r="O244" t="s">
        <v>308</v>
      </c>
      <c r="P244" t="s">
        <v>734</v>
      </c>
      <c r="Q244" t="s">
        <v>727</v>
      </c>
      <c r="R244">
        <v>1</v>
      </c>
      <c r="S244" t="s">
        <v>729</v>
      </c>
      <c r="T244" t="s">
        <v>727</v>
      </c>
      <c r="V244" t="s">
        <v>604</v>
      </c>
      <c r="W244" t="s">
        <v>488</v>
      </c>
      <c r="X244" t="s">
        <v>751</v>
      </c>
      <c r="Y244" t="s">
        <v>751</v>
      </c>
      <c r="Z244">
        <v>-1.0500000000000001E-2</v>
      </c>
      <c r="AA244">
        <v>-8.8999999999999996E-2</v>
      </c>
      <c r="AB244" t="s">
        <v>733</v>
      </c>
      <c r="AC244" t="s">
        <v>733</v>
      </c>
      <c r="AD244">
        <v>-0.05</v>
      </c>
      <c r="AE244" t="s">
        <v>309</v>
      </c>
      <c r="AF244" t="s">
        <v>489</v>
      </c>
      <c r="AK244" t="s">
        <v>829</v>
      </c>
    </row>
    <row r="245" spans="1:37" x14ac:dyDescent="0.2">
      <c r="A245">
        <v>245</v>
      </c>
      <c r="B245" t="s">
        <v>310</v>
      </c>
      <c r="C245" t="s">
        <v>639</v>
      </c>
      <c r="D245" t="s">
        <v>733</v>
      </c>
      <c r="E245" s="2">
        <v>780</v>
      </c>
      <c r="F245">
        <v>-6.8999999999999999E-3</v>
      </c>
      <c r="H245" s="1">
        <v>-6.90010950612816E-3</v>
      </c>
      <c r="I245" s="1"/>
      <c r="J245" s="1">
        <v>3.5874800166708798E-2</v>
      </c>
      <c r="K245" s="1"/>
      <c r="L245" s="1"/>
      <c r="M245" s="1"/>
      <c r="N245" s="1"/>
      <c r="O245" t="s">
        <v>308</v>
      </c>
      <c r="P245" t="s">
        <v>734</v>
      </c>
      <c r="Q245" t="s">
        <v>728</v>
      </c>
      <c r="R245">
        <v>1</v>
      </c>
      <c r="S245" t="s">
        <v>729</v>
      </c>
      <c r="T245" t="s">
        <v>727</v>
      </c>
      <c r="V245" t="s">
        <v>604</v>
      </c>
      <c r="W245" t="s">
        <v>488</v>
      </c>
      <c r="X245" t="s">
        <v>751</v>
      </c>
      <c r="Y245" t="s">
        <v>662</v>
      </c>
      <c r="Z245">
        <v>1.5100000000000001E-2</v>
      </c>
      <c r="AA245">
        <v>-7.4200000000000002E-2</v>
      </c>
      <c r="AB245">
        <v>4.4499999999999998E-2</v>
      </c>
      <c r="AC245">
        <v>-1.2999999999999999E-2</v>
      </c>
      <c r="AD245">
        <v>-6.8999999999999999E-3</v>
      </c>
      <c r="AE245" t="s">
        <v>309</v>
      </c>
      <c r="AF245" t="s">
        <v>489</v>
      </c>
      <c r="AK245" t="s">
        <v>829</v>
      </c>
    </row>
    <row r="246" spans="1:37" x14ac:dyDescent="0.2">
      <c r="A246">
        <v>232</v>
      </c>
      <c r="B246" t="s">
        <v>345</v>
      </c>
      <c r="C246" t="s">
        <v>737</v>
      </c>
      <c r="D246" t="s">
        <v>733</v>
      </c>
      <c r="E246" s="2">
        <v>1230</v>
      </c>
      <c r="F246">
        <v>0.13100000000000001</v>
      </c>
      <c r="H246">
        <v>0.131757175425364</v>
      </c>
      <c r="J246" s="1">
        <v>2.8548133476995901E-2</v>
      </c>
      <c r="K246" s="1"/>
      <c r="L246" s="1"/>
      <c r="M246" s="1"/>
      <c r="N246" s="1"/>
      <c r="O246" t="s">
        <v>346</v>
      </c>
      <c r="P246" t="s">
        <v>726</v>
      </c>
      <c r="Q246" t="s">
        <v>727</v>
      </c>
      <c r="R246">
        <v>1</v>
      </c>
      <c r="S246" t="s">
        <v>729</v>
      </c>
      <c r="T246" t="s">
        <v>728</v>
      </c>
      <c r="V246" t="s">
        <v>604</v>
      </c>
      <c r="W246" t="s">
        <v>488</v>
      </c>
      <c r="X246" t="s">
        <v>751</v>
      </c>
      <c r="Y246" t="s">
        <v>751</v>
      </c>
      <c r="Z246" t="s">
        <v>733</v>
      </c>
      <c r="AA246" t="s">
        <v>733</v>
      </c>
      <c r="AB246" t="s">
        <v>733</v>
      </c>
      <c r="AC246" t="s">
        <v>733</v>
      </c>
      <c r="AD246">
        <v>0.13100000000000001</v>
      </c>
      <c r="AE246" t="s">
        <v>733</v>
      </c>
      <c r="AF246" t="s">
        <v>489</v>
      </c>
      <c r="AK246" t="s">
        <v>830</v>
      </c>
    </row>
    <row r="247" spans="1:37" x14ac:dyDescent="0.2">
      <c r="A247">
        <v>233</v>
      </c>
      <c r="B247" t="s">
        <v>347</v>
      </c>
      <c r="C247" t="s">
        <v>743</v>
      </c>
      <c r="D247" t="s">
        <v>733</v>
      </c>
      <c r="E247" s="2">
        <v>1230</v>
      </c>
      <c r="F247">
        <v>0.13800000000000001</v>
      </c>
      <c r="H247">
        <v>0.138886172011292</v>
      </c>
      <c r="J247" s="1">
        <v>2.8548133476995901E-2</v>
      </c>
      <c r="K247" s="1"/>
      <c r="L247" s="1"/>
      <c r="M247" s="1"/>
      <c r="N247" s="1"/>
      <c r="O247" t="s">
        <v>346</v>
      </c>
      <c r="P247" t="s">
        <v>726</v>
      </c>
      <c r="Q247" t="s">
        <v>727</v>
      </c>
      <c r="R247">
        <v>1</v>
      </c>
      <c r="S247" t="s">
        <v>729</v>
      </c>
      <c r="T247" t="s">
        <v>728</v>
      </c>
      <c r="V247" t="s">
        <v>604</v>
      </c>
      <c r="W247" t="s">
        <v>488</v>
      </c>
      <c r="X247" t="s">
        <v>751</v>
      </c>
      <c r="Y247" t="s">
        <v>751</v>
      </c>
      <c r="Z247" t="s">
        <v>733</v>
      </c>
      <c r="AA247" t="s">
        <v>733</v>
      </c>
      <c r="AB247" t="s">
        <v>733</v>
      </c>
      <c r="AC247" t="s">
        <v>733</v>
      </c>
      <c r="AD247">
        <v>0.13800000000000001</v>
      </c>
      <c r="AE247" t="s">
        <v>733</v>
      </c>
      <c r="AF247" t="s">
        <v>489</v>
      </c>
      <c r="AK247" t="s">
        <v>830</v>
      </c>
    </row>
    <row r="248" spans="1:37" x14ac:dyDescent="0.2">
      <c r="A248">
        <v>234</v>
      </c>
      <c r="B248" t="s">
        <v>348</v>
      </c>
      <c r="C248" t="s">
        <v>737</v>
      </c>
      <c r="D248" t="s">
        <v>724</v>
      </c>
      <c r="E248" s="2">
        <v>60</v>
      </c>
      <c r="F248">
        <v>0.307</v>
      </c>
      <c r="H248">
        <v>0.31722985721715902</v>
      </c>
      <c r="I248">
        <f>0.5*LN((1+F248)/(1-F248))</f>
        <v>0.31722985721715929</v>
      </c>
      <c r="J248">
        <v>0.132453235706504</v>
      </c>
      <c r="K248">
        <f>1/SQRT(E248-3)</f>
        <v>0.13245323570650439</v>
      </c>
      <c r="L248">
        <f>I248/K248</f>
        <v>2.3950328999141322</v>
      </c>
      <c r="M248">
        <f>E248-2</f>
        <v>58</v>
      </c>
      <c r="N248">
        <f>_xlfn.T.DIST.2T(L248,M248)</f>
        <v>1.986901602166264E-2</v>
      </c>
      <c r="O248" t="s">
        <v>349</v>
      </c>
      <c r="P248" t="s">
        <v>730</v>
      </c>
      <c r="Q248" t="s">
        <v>727</v>
      </c>
      <c r="R248">
        <v>1</v>
      </c>
      <c r="S248" t="s">
        <v>681</v>
      </c>
      <c r="T248" t="s">
        <v>727</v>
      </c>
      <c r="U248" t="s">
        <v>727</v>
      </c>
      <c r="V248" t="s">
        <v>604</v>
      </c>
      <c r="W248" t="s">
        <v>732</v>
      </c>
      <c r="X248" t="s">
        <v>730</v>
      </c>
      <c r="Y248" t="s">
        <v>730</v>
      </c>
      <c r="Z248">
        <v>0.28520000000000001</v>
      </c>
      <c r="AA248">
        <v>0.4965</v>
      </c>
      <c r="AB248">
        <v>0.1212</v>
      </c>
      <c r="AC248">
        <v>0.28470000000000001</v>
      </c>
      <c r="AD248">
        <v>0.307</v>
      </c>
      <c r="AE248" t="s">
        <v>350</v>
      </c>
      <c r="AF248" t="s">
        <v>735</v>
      </c>
      <c r="AK248" t="s">
        <v>826</v>
      </c>
    </row>
    <row r="249" spans="1:37" x14ac:dyDescent="0.2">
      <c r="A249">
        <v>235</v>
      </c>
      <c r="B249" t="s">
        <v>351</v>
      </c>
      <c r="C249" t="s">
        <v>723</v>
      </c>
      <c r="D249" t="s">
        <v>746</v>
      </c>
      <c r="E249" s="2">
        <v>120</v>
      </c>
      <c r="F249">
        <v>0.18110000000000001</v>
      </c>
      <c r="H249">
        <v>0.18311975517082901</v>
      </c>
      <c r="J249" s="1">
        <v>9.2450032704204793E-2</v>
      </c>
      <c r="K249" s="1"/>
      <c r="L249" s="1"/>
      <c r="M249" s="1"/>
      <c r="N249" s="1"/>
      <c r="O249" t="s">
        <v>352</v>
      </c>
      <c r="P249" t="s">
        <v>730</v>
      </c>
      <c r="Q249" t="s">
        <v>727</v>
      </c>
      <c r="R249">
        <v>1</v>
      </c>
      <c r="S249" t="s">
        <v>729</v>
      </c>
      <c r="T249" t="s">
        <v>727</v>
      </c>
      <c r="V249" t="s">
        <v>731</v>
      </c>
      <c r="W249" t="s">
        <v>732</v>
      </c>
      <c r="X249" t="s">
        <v>730</v>
      </c>
      <c r="Y249" t="s">
        <v>730</v>
      </c>
      <c r="Z249" t="s">
        <v>733</v>
      </c>
      <c r="AA249" t="s">
        <v>733</v>
      </c>
      <c r="AB249" t="s">
        <v>733</v>
      </c>
      <c r="AC249" t="s">
        <v>733</v>
      </c>
      <c r="AD249">
        <v>0.18110000000000001</v>
      </c>
      <c r="AE249" t="s">
        <v>733</v>
      </c>
      <c r="AF249" t="s">
        <v>735</v>
      </c>
      <c r="AK249" t="s">
        <v>826</v>
      </c>
    </row>
    <row r="250" spans="1:37" x14ac:dyDescent="0.2">
      <c r="A250">
        <v>236</v>
      </c>
      <c r="B250" t="s">
        <v>353</v>
      </c>
      <c r="C250" t="s">
        <v>743</v>
      </c>
      <c r="D250" t="s">
        <v>746</v>
      </c>
      <c r="E250" s="2">
        <v>120</v>
      </c>
      <c r="F250">
        <v>3.8800000000000001E-2</v>
      </c>
      <c r="H250" s="1">
        <v>3.8819487963139797E-2</v>
      </c>
      <c r="I250" s="1"/>
      <c r="J250" s="1">
        <v>9.2450032704204793E-2</v>
      </c>
      <c r="K250" s="1"/>
      <c r="L250" s="1"/>
      <c r="M250" s="1"/>
      <c r="N250" s="1"/>
      <c r="O250" t="s">
        <v>352</v>
      </c>
      <c r="P250" t="s">
        <v>730</v>
      </c>
      <c r="Q250" t="s">
        <v>727</v>
      </c>
      <c r="R250">
        <v>1</v>
      </c>
      <c r="S250" t="s">
        <v>729</v>
      </c>
      <c r="T250" t="s">
        <v>727</v>
      </c>
      <c r="V250" t="s">
        <v>731</v>
      </c>
      <c r="W250" t="s">
        <v>732</v>
      </c>
      <c r="X250" t="s">
        <v>730</v>
      </c>
      <c r="Y250" t="s">
        <v>730</v>
      </c>
      <c r="Z250" t="s">
        <v>733</v>
      </c>
      <c r="AA250" t="s">
        <v>733</v>
      </c>
      <c r="AB250" t="s">
        <v>733</v>
      </c>
      <c r="AC250" t="s">
        <v>733</v>
      </c>
      <c r="AD250">
        <v>3.8800000000000001E-2</v>
      </c>
      <c r="AE250" t="s">
        <v>733</v>
      </c>
      <c r="AF250" t="s">
        <v>735</v>
      </c>
      <c r="AK250" t="s">
        <v>826</v>
      </c>
    </row>
    <row r="251" spans="1:37" x14ac:dyDescent="0.2">
      <c r="A251">
        <v>237</v>
      </c>
      <c r="B251" t="s">
        <v>354</v>
      </c>
      <c r="C251" t="s">
        <v>741</v>
      </c>
      <c r="D251" t="s">
        <v>746</v>
      </c>
      <c r="E251" s="2">
        <v>120</v>
      </c>
      <c r="F251">
        <v>2.1000000000000001E-2</v>
      </c>
      <c r="H251" s="1">
        <v>2.10030878170776E-2</v>
      </c>
      <c r="I251" s="1"/>
      <c r="J251" s="1">
        <v>9.2450032704204793E-2</v>
      </c>
      <c r="K251" s="1"/>
      <c r="L251" s="1"/>
      <c r="M251" s="1"/>
      <c r="N251" s="1"/>
      <c r="O251" t="s">
        <v>352</v>
      </c>
      <c r="P251" t="s">
        <v>726</v>
      </c>
      <c r="Q251" t="s">
        <v>727</v>
      </c>
      <c r="R251">
        <v>1</v>
      </c>
      <c r="S251" t="s">
        <v>729</v>
      </c>
      <c r="T251" t="s">
        <v>728</v>
      </c>
      <c r="V251" t="s">
        <v>731</v>
      </c>
      <c r="W251" t="s">
        <v>732</v>
      </c>
      <c r="X251" t="s">
        <v>730</v>
      </c>
      <c r="Y251" t="s">
        <v>730</v>
      </c>
      <c r="Z251" t="s">
        <v>733</v>
      </c>
      <c r="AA251" t="s">
        <v>733</v>
      </c>
      <c r="AB251" t="s">
        <v>733</v>
      </c>
      <c r="AC251" t="s">
        <v>733</v>
      </c>
      <c r="AD251">
        <v>2.1000000000000001E-2</v>
      </c>
      <c r="AE251" t="s">
        <v>733</v>
      </c>
      <c r="AF251" t="s">
        <v>735</v>
      </c>
      <c r="AK251" t="s">
        <v>826</v>
      </c>
    </row>
    <row r="252" spans="1:37" x14ac:dyDescent="0.2">
      <c r="A252">
        <v>249</v>
      </c>
      <c r="B252" t="s">
        <v>314</v>
      </c>
      <c r="C252" t="s">
        <v>737</v>
      </c>
      <c r="D252" t="s">
        <v>733</v>
      </c>
      <c r="E252" s="2">
        <v>201</v>
      </c>
      <c r="F252">
        <v>0.1356</v>
      </c>
      <c r="H252">
        <v>0.136440399983043</v>
      </c>
      <c r="J252" s="1">
        <v>7.1066905451870194E-2</v>
      </c>
      <c r="K252" s="1"/>
      <c r="L252" s="1"/>
      <c r="M252" s="1"/>
      <c r="N252" s="1"/>
      <c r="O252" t="s">
        <v>315</v>
      </c>
      <c r="P252" t="s">
        <v>726</v>
      </c>
      <c r="Q252" t="s">
        <v>727</v>
      </c>
      <c r="R252">
        <v>1</v>
      </c>
      <c r="S252" t="s">
        <v>681</v>
      </c>
      <c r="T252" t="s">
        <v>728</v>
      </c>
      <c r="V252" t="s">
        <v>604</v>
      </c>
      <c r="W252" t="s">
        <v>732</v>
      </c>
      <c r="X252" t="s">
        <v>751</v>
      </c>
      <c r="Y252" t="s">
        <v>662</v>
      </c>
      <c r="Z252">
        <v>0.19</v>
      </c>
      <c r="AA252">
        <v>0.08</v>
      </c>
      <c r="AB252" t="s">
        <v>733</v>
      </c>
      <c r="AC252" t="s">
        <v>733</v>
      </c>
      <c r="AD252">
        <v>0.1356</v>
      </c>
      <c r="AE252" t="s">
        <v>316</v>
      </c>
      <c r="AF252" t="s">
        <v>735</v>
      </c>
      <c r="AK252" t="s">
        <v>828</v>
      </c>
    </row>
    <row r="253" spans="1:37" x14ac:dyDescent="0.2">
      <c r="A253">
        <v>250</v>
      </c>
      <c r="B253" t="s">
        <v>317</v>
      </c>
      <c r="C253" t="s">
        <v>741</v>
      </c>
      <c r="D253" t="s">
        <v>724</v>
      </c>
      <c r="E253" s="2">
        <v>9</v>
      </c>
      <c r="F253">
        <v>0.63190000000000002</v>
      </c>
      <c r="H253">
        <v>0.74457280937595705</v>
      </c>
      <c r="J253">
        <v>0.40824829046386302</v>
      </c>
      <c r="O253" t="s">
        <v>318</v>
      </c>
      <c r="P253" t="s">
        <v>726</v>
      </c>
      <c r="Q253" t="s">
        <v>727</v>
      </c>
      <c r="R253">
        <v>1</v>
      </c>
      <c r="S253" t="s">
        <v>729</v>
      </c>
      <c r="T253" t="s">
        <v>728</v>
      </c>
      <c r="V253" t="s">
        <v>604</v>
      </c>
      <c r="W253" t="s">
        <v>488</v>
      </c>
      <c r="X253" t="s">
        <v>730</v>
      </c>
      <c r="Y253" t="s">
        <v>730</v>
      </c>
      <c r="Z253" t="s">
        <v>733</v>
      </c>
      <c r="AA253" t="s">
        <v>733</v>
      </c>
      <c r="AB253" t="s">
        <v>733</v>
      </c>
      <c r="AC253" t="s">
        <v>733</v>
      </c>
      <c r="AD253">
        <v>0.63190000000000002</v>
      </c>
      <c r="AE253" t="s">
        <v>733</v>
      </c>
      <c r="AF253" t="s">
        <v>489</v>
      </c>
      <c r="AK253" t="s">
        <v>826</v>
      </c>
    </row>
    <row r="254" spans="1:37" x14ac:dyDescent="0.2">
      <c r="A254">
        <v>251</v>
      </c>
      <c r="B254" t="s">
        <v>319</v>
      </c>
      <c r="C254" t="s">
        <v>737</v>
      </c>
      <c r="D254" t="s">
        <v>746</v>
      </c>
      <c r="E254" s="2">
        <v>24</v>
      </c>
      <c r="F254">
        <v>0.1956</v>
      </c>
      <c r="H254">
        <v>0.19815338625564299</v>
      </c>
      <c r="J254">
        <v>0.218217890235992</v>
      </c>
      <c r="K254">
        <f>1/SQRT(E254-3)</f>
        <v>0.21821789023599239</v>
      </c>
      <c r="L254">
        <f>H254/K254</f>
        <v>0.90805289172830617</v>
      </c>
      <c r="M254">
        <f>E254-2</f>
        <v>22</v>
      </c>
      <c r="N254">
        <f>_xlfn.T.DIST.2T(L254,M254)</f>
        <v>0.37369040777304596</v>
      </c>
      <c r="O254" t="s">
        <v>320</v>
      </c>
      <c r="P254" t="s">
        <v>730</v>
      </c>
      <c r="Q254" t="s">
        <v>727</v>
      </c>
      <c r="R254">
        <v>1</v>
      </c>
      <c r="S254" t="s">
        <v>681</v>
      </c>
      <c r="T254" t="s">
        <v>727</v>
      </c>
      <c r="U254" t="s">
        <v>727</v>
      </c>
      <c r="V254" t="s">
        <v>731</v>
      </c>
      <c r="W254" t="s">
        <v>488</v>
      </c>
      <c r="X254" t="s">
        <v>730</v>
      </c>
      <c r="Y254" t="s">
        <v>730</v>
      </c>
      <c r="Z254" t="s">
        <v>733</v>
      </c>
      <c r="AA254" t="s">
        <v>733</v>
      </c>
      <c r="AB254" t="s">
        <v>733</v>
      </c>
      <c r="AC254" t="s">
        <v>733</v>
      </c>
      <c r="AD254">
        <v>0.1956</v>
      </c>
      <c r="AE254" t="s">
        <v>733</v>
      </c>
      <c r="AF254" t="s">
        <v>489</v>
      </c>
      <c r="AK254" t="s">
        <v>829</v>
      </c>
    </row>
    <row r="255" spans="1:37" x14ac:dyDescent="0.2">
      <c r="A255">
        <v>252</v>
      </c>
      <c r="B255" t="s">
        <v>321</v>
      </c>
      <c r="C255" t="s">
        <v>743</v>
      </c>
      <c r="D255" t="s">
        <v>746</v>
      </c>
      <c r="E255" s="2">
        <v>24</v>
      </c>
      <c r="F255">
        <v>0.37480000000000002</v>
      </c>
      <c r="H255">
        <v>0.39399597321417901</v>
      </c>
      <c r="J255">
        <v>0.218217890235992</v>
      </c>
      <c r="O255" t="s">
        <v>320</v>
      </c>
      <c r="P255" t="s">
        <v>730</v>
      </c>
      <c r="Q255" t="s">
        <v>727</v>
      </c>
      <c r="R255">
        <v>1</v>
      </c>
      <c r="S255" t="s">
        <v>681</v>
      </c>
      <c r="T255" t="s">
        <v>727</v>
      </c>
      <c r="V255" t="s">
        <v>731</v>
      </c>
      <c r="W255" t="s">
        <v>488</v>
      </c>
      <c r="X255" t="s">
        <v>730</v>
      </c>
      <c r="Y255" t="s">
        <v>730</v>
      </c>
      <c r="Z255" t="s">
        <v>733</v>
      </c>
      <c r="AA255" t="s">
        <v>733</v>
      </c>
      <c r="AB255" t="s">
        <v>733</v>
      </c>
      <c r="AC255" t="s">
        <v>733</v>
      </c>
      <c r="AD255">
        <v>0.37480000000000002</v>
      </c>
      <c r="AE255" t="s">
        <v>733</v>
      </c>
      <c r="AF255" t="s">
        <v>489</v>
      </c>
      <c r="AK255" t="s">
        <v>829</v>
      </c>
    </row>
    <row r="256" spans="1:37" x14ac:dyDescent="0.2">
      <c r="A256">
        <v>270</v>
      </c>
      <c r="B256" t="s">
        <v>304</v>
      </c>
      <c r="C256" t="s">
        <v>737</v>
      </c>
      <c r="D256" t="s">
        <v>733</v>
      </c>
      <c r="E256" s="2">
        <v>178</v>
      </c>
      <c r="F256">
        <v>0.14799999999999999</v>
      </c>
      <c r="H256">
        <v>0.149095025025098</v>
      </c>
      <c r="J256" s="1">
        <v>7.5592894601845401E-2</v>
      </c>
      <c r="K256" s="1"/>
      <c r="L256" s="1"/>
      <c r="M256" s="1"/>
      <c r="N256" s="1"/>
      <c r="O256" t="s">
        <v>303</v>
      </c>
      <c r="P256" t="s">
        <v>726</v>
      </c>
      <c r="Q256" t="s">
        <v>727</v>
      </c>
      <c r="R256">
        <v>1</v>
      </c>
      <c r="S256" t="s">
        <v>681</v>
      </c>
      <c r="T256" t="s">
        <v>728</v>
      </c>
      <c r="V256" t="s">
        <v>604</v>
      </c>
      <c r="W256" t="s">
        <v>732</v>
      </c>
      <c r="X256" t="s">
        <v>751</v>
      </c>
      <c r="Y256" t="s">
        <v>751</v>
      </c>
      <c r="Z256" t="s">
        <v>733</v>
      </c>
      <c r="AA256" t="s">
        <v>733</v>
      </c>
      <c r="AB256" t="s">
        <v>733</v>
      </c>
      <c r="AC256" t="s">
        <v>733</v>
      </c>
      <c r="AD256">
        <v>0.14799999999999999</v>
      </c>
      <c r="AE256" t="s">
        <v>733</v>
      </c>
      <c r="AF256" t="s">
        <v>735</v>
      </c>
      <c r="AK256" t="s">
        <v>826</v>
      </c>
    </row>
    <row r="257" spans="1:37" x14ac:dyDescent="0.2">
      <c r="A257">
        <v>269</v>
      </c>
      <c r="B257" t="s">
        <v>302</v>
      </c>
      <c r="C257" t="s">
        <v>723</v>
      </c>
      <c r="D257" t="s">
        <v>733</v>
      </c>
      <c r="E257" s="2">
        <v>178</v>
      </c>
      <c r="F257">
        <v>0.245</v>
      </c>
      <c r="H257">
        <v>0.25008652982489199</v>
      </c>
      <c r="J257" s="1">
        <v>7.5592894601845401E-2</v>
      </c>
      <c r="K257" s="1"/>
      <c r="L257" s="1"/>
      <c r="M257" s="1"/>
      <c r="N257" s="1"/>
      <c r="O257" t="s">
        <v>303</v>
      </c>
      <c r="P257" t="s">
        <v>726</v>
      </c>
      <c r="Q257" t="s">
        <v>727</v>
      </c>
      <c r="R257">
        <v>1</v>
      </c>
      <c r="S257" t="s">
        <v>681</v>
      </c>
      <c r="T257" t="s">
        <v>728</v>
      </c>
      <c r="V257" t="s">
        <v>604</v>
      </c>
      <c r="W257" t="s">
        <v>732</v>
      </c>
      <c r="X257" t="s">
        <v>751</v>
      </c>
      <c r="Y257" t="s">
        <v>751</v>
      </c>
      <c r="Z257" t="s">
        <v>733</v>
      </c>
      <c r="AA257" t="s">
        <v>733</v>
      </c>
      <c r="AB257" t="s">
        <v>733</v>
      </c>
      <c r="AC257" t="s">
        <v>733</v>
      </c>
      <c r="AD257">
        <v>0.245</v>
      </c>
      <c r="AE257" t="s">
        <v>733</v>
      </c>
      <c r="AF257" t="s">
        <v>735</v>
      </c>
      <c r="AK257" t="s">
        <v>826</v>
      </c>
    </row>
    <row r="258" spans="1:37" x14ac:dyDescent="0.2">
      <c r="A258">
        <v>266</v>
      </c>
      <c r="B258" t="s">
        <v>299</v>
      </c>
      <c r="C258" t="s">
        <v>565</v>
      </c>
      <c r="D258" t="s">
        <v>733</v>
      </c>
      <c r="E258" s="2">
        <v>198</v>
      </c>
      <c r="F258">
        <v>5.04E-2</v>
      </c>
      <c r="H258" s="1">
        <v>5.0442739846564097E-2</v>
      </c>
      <c r="I258" s="1"/>
      <c r="J258" s="1">
        <v>7.1611487403943297E-2</v>
      </c>
      <c r="K258" s="1"/>
      <c r="L258" s="1"/>
      <c r="M258" s="1"/>
      <c r="N258" s="1"/>
      <c r="O258" t="s">
        <v>297</v>
      </c>
      <c r="P258" t="s">
        <v>726</v>
      </c>
      <c r="Q258" t="s">
        <v>727</v>
      </c>
      <c r="R258">
        <v>1</v>
      </c>
      <c r="S258" t="s">
        <v>681</v>
      </c>
      <c r="T258" t="s">
        <v>728</v>
      </c>
      <c r="V258" t="s">
        <v>604</v>
      </c>
      <c r="W258" t="s">
        <v>488</v>
      </c>
      <c r="X258" t="s">
        <v>621</v>
      </c>
      <c r="Y258" t="s">
        <v>621</v>
      </c>
      <c r="Z258" t="s">
        <v>733</v>
      </c>
      <c r="AA258" t="s">
        <v>733</v>
      </c>
      <c r="AB258" t="s">
        <v>733</v>
      </c>
      <c r="AC258" t="s">
        <v>733</v>
      </c>
      <c r="AD258">
        <v>5.04E-2</v>
      </c>
      <c r="AE258" t="s">
        <v>733</v>
      </c>
      <c r="AF258" t="s">
        <v>489</v>
      </c>
      <c r="AK258" t="s">
        <v>826</v>
      </c>
    </row>
    <row r="259" spans="1:37" x14ac:dyDescent="0.2">
      <c r="A259">
        <v>268</v>
      </c>
      <c r="B259" t="s">
        <v>301</v>
      </c>
      <c r="C259" t="s">
        <v>565</v>
      </c>
      <c r="D259" t="s">
        <v>733</v>
      </c>
      <c r="E259" s="2">
        <v>177</v>
      </c>
      <c r="F259">
        <v>-5.1400000000000001E-2</v>
      </c>
      <c r="H259" s="1">
        <v>-5.1445337470933203E-2</v>
      </c>
      <c r="I259" s="1"/>
      <c r="J259" s="1">
        <v>7.5809804357890295E-2</v>
      </c>
      <c r="K259" s="1"/>
      <c r="L259" s="1"/>
      <c r="M259" s="1"/>
      <c r="N259" s="1"/>
      <c r="O259" t="s">
        <v>297</v>
      </c>
      <c r="P259" t="s">
        <v>726</v>
      </c>
      <c r="Q259" t="s">
        <v>727</v>
      </c>
      <c r="R259">
        <v>1</v>
      </c>
      <c r="S259" t="s">
        <v>681</v>
      </c>
      <c r="T259" t="s">
        <v>728</v>
      </c>
      <c r="V259" t="s">
        <v>731</v>
      </c>
      <c r="W259" t="s">
        <v>488</v>
      </c>
      <c r="X259" t="s">
        <v>621</v>
      </c>
      <c r="Y259" t="s">
        <v>621</v>
      </c>
      <c r="Z259" t="s">
        <v>733</v>
      </c>
      <c r="AA259" t="s">
        <v>733</v>
      </c>
      <c r="AB259" t="s">
        <v>733</v>
      </c>
      <c r="AC259" t="s">
        <v>733</v>
      </c>
      <c r="AD259">
        <v>-5.1400000000000001E-2</v>
      </c>
      <c r="AE259" t="s">
        <v>733</v>
      </c>
      <c r="AF259" t="s">
        <v>489</v>
      </c>
      <c r="AK259" t="s">
        <v>826</v>
      </c>
    </row>
    <row r="260" spans="1:37" x14ac:dyDescent="0.2">
      <c r="A260">
        <v>265</v>
      </c>
      <c r="B260" t="s">
        <v>296</v>
      </c>
      <c r="C260" t="s">
        <v>565</v>
      </c>
      <c r="D260" t="s">
        <v>733</v>
      </c>
      <c r="E260" s="2">
        <v>198</v>
      </c>
      <c r="F260">
        <v>3.3500000000000002E-2</v>
      </c>
      <c r="H260" s="1">
        <v>3.3512540236718701E-2</v>
      </c>
      <c r="I260" s="1"/>
      <c r="J260" s="1">
        <v>7.1611487403943297E-2</v>
      </c>
      <c r="K260" s="1"/>
      <c r="L260" s="1"/>
      <c r="M260" s="1"/>
      <c r="N260" s="1"/>
      <c r="O260" t="s">
        <v>297</v>
      </c>
      <c r="P260" t="s">
        <v>726</v>
      </c>
      <c r="Q260" t="s">
        <v>727</v>
      </c>
      <c r="R260">
        <v>1</v>
      </c>
      <c r="S260" t="s">
        <v>681</v>
      </c>
      <c r="T260" t="s">
        <v>728</v>
      </c>
      <c r="V260" t="s">
        <v>604</v>
      </c>
      <c r="W260" t="s">
        <v>488</v>
      </c>
      <c r="X260" t="s">
        <v>751</v>
      </c>
      <c r="Y260" t="s">
        <v>751</v>
      </c>
      <c r="Z260">
        <v>2.4E-2</v>
      </c>
      <c r="AA260">
        <v>4.2900000000000001E-2</v>
      </c>
      <c r="AB260" t="s">
        <v>733</v>
      </c>
      <c r="AC260" t="s">
        <v>733</v>
      </c>
      <c r="AD260">
        <v>3.3500000000000002E-2</v>
      </c>
      <c r="AE260" t="s">
        <v>298</v>
      </c>
      <c r="AF260" t="s">
        <v>489</v>
      </c>
      <c r="AK260" t="s">
        <v>826</v>
      </c>
    </row>
    <row r="261" spans="1:37" x14ac:dyDescent="0.2">
      <c r="A261">
        <v>267</v>
      </c>
      <c r="B261" t="s">
        <v>300</v>
      </c>
      <c r="C261" t="s">
        <v>565</v>
      </c>
      <c r="D261" t="s">
        <v>733</v>
      </c>
      <c r="E261" s="2">
        <v>177</v>
      </c>
      <c r="F261">
        <v>7.51E-2</v>
      </c>
      <c r="H261">
        <v>7.5241667965483996E-2</v>
      </c>
      <c r="J261" s="1">
        <v>7.5809804357890295E-2</v>
      </c>
      <c r="K261" s="1"/>
      <c r="L261" s="1"/>
      <c r="M261" s="1"/>
      <c r="N261" s="1"/>
      <c r="O261" t="s">
        <v>297</v>
      </c>
      <c r="P261" t="s">
        <v>726</v>
      </c>
      <c r="Q261" t="s">
        <v>727</v>
      </c>
      <c r="R261">
        <v>1</v>
      </c>
      <c r="S261" t="s">
        <v>681</v>
      </c>
      <c r="T261" t="s">
        <v>728</v>
      </c>
      <c r="V261" t="s">
        <v>731</v>
      </c>
      <c r="W261" t="s">
        <v>488</v>
      </c>
      <c r="X261" t="s">
        <v>751</v>
      </c>
      <c r="Y261" t="s">
        <v>751</v>
      </c>
      <c r="Z261">
        <v>0.12570000000000001</v>
      </c>
      <c r="AA261">
        <v>2.3900000000000001E-2</v>
      </c>
      <c r="AB261" t="s">
        <v>733</v>
      </c>
      <c r="AC261" t="s">
        <v>733</v>
      </c>
      <c r="AD261">
        <v>7.51E-2</v>
      </c>
      <c r="AE261" t="s">
        <v>298</v>
      </c>
      <c r="AF261" t="s">
        <v>489</v>
      </c>
      <c r="AK261" t="s">
        <v>826</v>
      </c>
    </row>
    <row r="262" spans="1:37" x14ac:dyDescent="0.2">
      <c r="A262">
        <v>256</v>
      </c>
      <c r="B262" t="s">
        <v>330</v>
      </c>
      <c r="C262" t="s">
        <v>743</v>
      </c>
      <c r="D262" t="s">
        <v>724</v>
      </c>
      <c r="E262" s="2">
        <v>52</v>
      </c>
      <c r="F262">
        <v>0.23400000000000001</v>
      </c>
      <c r="H262">
        <v>0.238417017362371</v>
      </c>
      <c r="J262">
        <v>0.14285714285714299</v>
      </c>
      <c r="O262" t="s">
        <v>331</v>
      </c>
      <c r="P262" t="s">
        <v>730</v>
      </c>
      <c r="Q262" t="s">
        <v>727</v>
      </c>
      <c r="R262">
        <v>1</v>
      </c>
      <c r="S262" t="s">
        <v>729</v>
      </c>
      <c r="T262" t="s">
        <v>727</v>
      </c>
      <c r="V262" t="s">
        <v>604</v>
      </c>
      <c r="W262" t="s">
        <v>732</v>
      </c>
      <c r="X262" t="s">
        <v>730</v>
      </c>
      <c r="Y262" t="s">
        <v>730</v>
      </c>
      <c r="Z262">
        <v>0.36409999999999998</v>
      </c>
      <c r="AA262">
        <v>4.5199999999999997E-2</v>
      </c>
      <c r="AB262">
        <v>0.27439999999999998</v>
      </c>
      <c r="AC262" t="s">
        <v>733</v>
      </c>
      <c r="AD262">
        <v>0.23400000000000001</v>
      </c>
      <c r="AE262" t="s">
        <v>276</v>
      </c>
      <c r="AF262" t="s">
        <v>735</v>
      </c>
      <c r="AK262" t="s">
        <v>826</v>
      </c>
    </row>
    <row r="263" spans="1:37" x14ac:dyDescent="0.2">
      <c r="A263">
        <v>260</v>
      </c>
      <c r="B263" t="s">
        <v>286</v>
      </c>
      <c r="C263" t="s">
        <v>743</v>
      </c>
      <c r="D263" t="s">
        <v>746</v>
      </c>
      <c r="E263" s="2">
        <v>196</v>
      </c>
      <c r="F263">
        <v>0.14990000000000001</v>
      </c>
      <c r="H263">
        <v>0.151038135715653</v>
      </c>
      <c r="J263" s="1">
        <v>7.1981575074869505E-2</v>
      </c>
      <c r="K263" s="1"/>
      <c r="L263" s="1"/>
      <c r="M263" s="1"/>
      <c r="N263" s="1"/>
      <c r="O263" t="s">
        <v>287</v>
      </c>
      <c r="P263" t="s">
        <v>730</v>
      </c>
      <c r="Q263" t="s">
        <v>727</v>
      </c>
      <c r="R263">
        <v>1</v>
      </c>
      <c r="S263" t="s">
        <v>729</v>
      </c>
      <c r="T263" t="s">
        <v>727</v>
      </c>
      <c r="V263" t="s">
        <v>731</v>
      </c>
      <c r="W263" t="s">
        <v>732</v>
      </c>
      <c r="X263" t="s">
        <v>730</v>
      </c>
      <c r="Y263" t="s">
        <v>730</v>
      </c>
      <c r="Z263" t="s">
        <v>733</v>
      </c>
      <c r="AA263" t="s">
        <v>733</v>
      </c>
      <c r="AB263" t="s">
        <v>733</v>
      </c>
      <c r="AC263" t="s">
        <v>733</v>
      </c>
      <c r="AD263">
        <v>0.14990000000000001</v>
      </c>
      <c r="AE263" t="s">
        <v>733</v>
      </c>
      <c r="AF263" t="s">
        <v>735</v>
      </c>
      <c r="AK263" t="s">
        <v>826</v>
      </c>
    </row>
    <row r="264" spans="1:37" x14ac:dyDescent="0.2">
      <c r="A264">
        <v>264</v>
      </c>
      <c r="B264" t="s">
        <v>294</v>
      </c>
      <c r="C264" t="s">
        <v>743</v>
      </c>
      <c r="D264" t="s">
        <v>746</v>
      </c>
      <c r="E264" s="2">
        <v>128</v>
      </c>
      <c r="F264">
        <v>0.23119999999999999</v>
      </c>
      <c r="H264">
        <v>0.23545686243429301</v>
      </c>
      <c r="J264" s="1">
        <v>8.9442719099991602E-2</v>
      </c>
      <c r="K264" s="1"/>
      <c r="L264" s="1"/>
      <c r="M264" s="1"/>
      <c r="N264" s="1"/>
      <c r="O264" t="s">
        <v>295</v>
      </c>
      <c r="P264" t="s">
        <v>730</v>
      </c>
      <c r="Q264" t="s">
        <v>727</v>
      </c>
      <c r="R264">
        <v>1</v>
      </c>
      <c r="S264" t="s">
        <v>729</v>
      </c>
      <c r="T264" t="s">
        <v>727</v>
      </c>
      <c r="V264" t="s">
        <v>731</v>
      </c>
      <c r="W264" t="s">
        <v>732</v>
      </c>
      <c r="X264" t="s">
        <v>730</v>
      </c>
      <c r="Y264" t="s">
        <v>730</v>
      </c>
      <c r="Z264" t="s">
        <v>733</v>
      </c>
      <c r="AA264" t="s">
        <v>733</v>
      </c>
      <c r="AB264" t="s">
        <v>733</v>
      </c>
      <c r="AC264" t="s">
        <v>733</v>
      </c>
      <c r="AD264">
        <v>0.23119999999999999</v>
      </c>
      <c r="AE264" t="s">
        <v>733</v>
      </c>
      <c r="AF264" t="s">
        <v>735</v>
      </c>
      <c r="AK264" t="s">
        <v>826</v>
      </c>
    </row>
    <row r="265" spans="1:37" x14ac:dyDescent="0.2">
      <c r="A265">
        <v>253</v>
      </c>
      <c r="B265" t="s">
        <v>322</v>
      </c>
      <c r="C265" t="s">
        <v>597</v>
      </c>
      <c r="D265" t="s">
        <v>724</v>
      </c>
      <c r="E265" s="2">
        <v>40</v>
      </c>
      <c r="F265">
        <v>-0.42549999999999999</v>
      </c>
      <c r="H265">
        <v>-0.45438890553195799</v>
      </c>
      <c r="J265">
        <v>0.16439898730535701</v>
      </c>
      <c r="O265" t="s">
        <v>323</v>
      </c>
      <c r="P265" t="s">
        <v>726</v>
      </c>
      <c r="Q265" t="s">
        <v>727</v>
      </c>
      <c r="R265">
        <v>1</v>
      </c>
      <c r="S265" t="s">
        <v>681</v>
      </c>
      <c r="T265" t="s">
        <v>728</v>
      </c>
      <c r="V265" t="s">
        <v>731</v>
      </c>
      <c r="W265" t="s">
        <v>732</v>
      </c>
      <c r="X265" t="s">
        <v>730</v>
      </c>
      <c r="Y265" t="s">
        <v>730</v>
      </c>
      <c r="Z265" t="s">
        <v>733</v>
      </c>
      <c r="AA265" t="s">
        <v>733</v>
      </c>
      <c r="AB265" t="s">
        <v>733</v>
      </c>
      <c r="AC265" t="s">
        <v>733</v>
      </c>
      <c r="AD265">
        <v>-0.42549999999999999</v>
      </c>
      <c r="AE265" t="s">
        <v>733</v>
      </c>
      <c r="AF265" t="s">
        <v>735</v>
      </c>
      <c r="AK265" t="s">
        <v>828</v>
      </c>
    </row>
    <row r="266" spans="1:37" ht="15.75" x14ac:dyDescent="0.25">
      <c r="A266">
        <v>257</v>
      </c>
      <c r="B266" t="s">
        <v>277</v>
      </c>
      <c r="C266" s="4" t="s">
        <v>737</v>
      </c>
      <c r="D266" t="s">
        <v>746</v>
      </c>
      <c r="E266" s="2">
        <v>99</v>
      </c>
      <c r="F266" s="4">
        <v>0.23799999999999999</v>
      </c>
      <c r="G266" s="4">
        <v>0.23200000000000001</v>
      </c>
      <c r="H266">
        <v>0.242652948778948</v>
      </c>
      <c r="I266">
        <f>0.5*LN((1+G266)/(1-G266))</f>
        <v>0.2363022054728964</v>
      </c>
      <c r="J266">
        <v>0.102062072615966</v>
      </c>
      <c r="K266">
        <f>1/SQRT(E266-3)</f>
        <v>0.10206207261596577</v>
      </c>
      <c r="L266">
        <f>I266/K266</f>
        <v>2.3152793140116104</v>
      </c>
      <c r="M266">
        <f>E266-2</f>
        <v>97</v>
      </c>
      <c r="N266">
        <f>_xlfn.T.DIST.2T(L266,M266)</f>
        <v>2.270500403343121E-2</v>
      </c>
      <c r="O266" t="s">
        <v>280</v>
      </c>
      <c r="P266" t="s">
        <v>730</v>
      </c>
      <c r="Q266" t="s">
        <v>727</v>
      </c>
      <c r="R266">
        <v>1</v>
      </c>
      <c r="S266" t="s">
        <v>729</v>
      </c>
      <c r="T266" t="s">
        <v>727</v>
      </c>
      <c r="U266" t="s">
        <v>728</v>
      </c>
      <c r="V266" t="s">
        <v>604</v>
      </c>
      <c r="W266" t="s">
        <v>732</v>
      </c>
      <c r="X266" t="s">
        <v>730</v>
      </c>
      <c r="Y266" t="s">
        <v>730</v>
      </c>
      <c r="Z266" t="s">
        <v>733</v>
      </c>
      <c r="AA266" t="s">
        <v>733</v>
      </c>
      <c r="AB266" t="s">
        <v>733</v>
      </c>
      <c r="AC266" t="s">
        <v>733</v>
      </c>
      <c r="AD266">
        <v>0.23799999999999999</v>
      </c>
      <c r="AE266" t="s">
        <v>784</v>
      </c>
      <c r="AF266" t="s">
        <v>281</v>
      </c>
      <c r="AH266" t="s">
        <v>782</v>
      </c>
      <c r="AI266">
        <v>1.0500000000000001E-2</v>
      </c>
      <c r="AJ266" t="s">
        <v>807</v>
      </c>
      <c r="AK266" t="s">
        <v>826</v>
      </c>
    </row>
    <row r="267" spans="1:37" x14ac:dyDescent="0.2">
      <c r="A267">
        <v>258</v>
      </c>
      <c r="B267" t="s">
        <v>282</v>
      </c>
      <c r="C267" t="s">
        <v>743</v>
      </c>
      <c r="D267" t="s">
        <v>733</v>
      </c>
      <c r="E267" s="2">
        <v>231</v>
      </c>
      <c r="F267">
        <v>0.18410000000000001</v>
      </c>
      <c r="H267">
        <v>0.18622323645107799</v>
      </c>
      <c r="J267" s="1">
        <v>6.6226617853252207E-2</v>
      </c>
      <c r="K267" s="1"/>
      <c r="L267" s="1"/>
      <c r="M267" s="1"/>
      <c r="N267" s="1"/>
      <c r="O267" t="s">
        <v>283</v>
      </c>
      <c r="P267" t="s">
        <v>734</v>
      </c>
      <c r="Q267" t="s">
        <v>727</v>
      </c>
      <c r="R267">
        <v>1</v>
      </c>
      <c r="S267" t="s">
        <v>729</v>
      </c>
      <c r="T267" t="s">
        <v>727</v>
      </c>
      <c r="V267" t="s">
        <v>604</v>
      </c>
      <c r="W267" t="s">
        <v>732</v>
      </c>
      <c r="X267" t="s">
        <v>751</v>
      </c>
      <c r="Y267" t="s">
        <v>751</v>
      </c>
      <c r="Z267">
        <v>0.06</v>
      </c>
      <c r="AA267">
        <v>0.3</v>
      </c>
      <c r="AB267" t="s">
        <v>733</v>
      </c>
      <c r="AC267" t="s">
        <v>733</v>
      </c>
      <c r="AD267">
        <v>0.18410000000000001</v>
      </c>
      <c r="AE267" t="s">
        <v>284</v>
      </c>
      <c r="AF267" t="s">
        <v>390</v>
      </c>
      <c r="AK267" t="s">
        <v>826</v>
      </c>
    </row>
    <row r="268" spans="1:37" x14ac:dyDescent="0.2">
      <c r="A268">
        <v>259</v>
      </c>
      <c r="B268" t="s">
        <v>285</v>
      </c>
      <c r="C268" t="s">
        <v>743</v>
      </c>
      <c r="D268" t="s">
        <v>733</v>
      </c>
      <c r="E268" s="2">
        <v>231</v>
      </c>
      <c r="F268">
        <v>8.4900000000000003E-2</v>
      </c>
      <c r="H268" s="1">
        <v>8.5104873453536206E-2</v>
      </c>
      <c r="I268" s="1"/>
      <c r="J268" s="1">
        <v>6.6226617853252207E-2</v>
      </c>
      <c r="K268" s="1"/>
      <c r="L268" s="1"/>
      <c r="M268" s="1"/>
      <c r="N268" s="1"/>
      <c r="O268" t="s">
        <v>283</v>
      </c>
      <c r="P268" t="s">
        <v>734</v>
      </c>
      <c r="Q268" t="s">
        <v>728</v>
      </c>
      <c r="R268">
        <v>1</v>
      </c>
      <c r="S268" t="s">
        <v>729</v>
      </c>
      <c r="T268" t="s">
        <v>727</v>
      </c>
      <c r="V268" t="s">
        <v>604</v>
      </c>
      <c r="W268" t="s">
        <v>732</v>
      </c>
      <c r="X268" t="s">
        <v>751</v>
      </c>
      <c r="Y268" t="s">
        <v>662</v>
      </c>
      <c r="Z268">
        <v>-2.1299999999999999E-2</v>
      </c>
      <c r="AA268">
        <v>0.1883</v>
      </c>
      <c r="AB268" t="s">
        <v>733</v>
      </c>
      <c r="AC268" t="s">
        <v>733</v>
      </c>
      <c r="AD268">
        <v>8.4900000000000003E-2</v>
      </c>
      <c r="AE268" t="s">
        <v>284</v>
      </c>
      <c r="AF268" t="s">
        <v>390</v>
      </c>
      <c r="AK268" t="s">
        <v>826</v>
      </c>
    </row>
    <row r="269" spans="1:37" x14ac:dyDescent="0.2">
      <c r="A269">
        <v>261</v>
      </c>
      <c r="B269" t="s">
        <v>288</v>
      </c>
      <c r="C269" t="s">
        <v>737</v>
      </c>
      <c r="D269" t="s">
        <v>733</v>
      </c>
      <c r="E269" s="2">
        <v>54</v>
      </c>
      <c r="F269">
        <v>0.4027</v>
      </c>
      <c r="H269">
        <v>0.426867364993683</v>
      </c>
      <c r="J269">
        <v>0.140028008402801</v>
      </c>
      <c r="O269" t="s">
        <v>289</v>
      </c>
      <c r="P269" t="s">
        <v>734</v>
      </c>
      <c r="Q269" t="s">
        <v>728</v>
      </c>
      <c r="R269">
        <v>1</v>
      </c>
      <c r="S269" t="s">
        <v>729</v>
      </c>
      <c r="T269" t="s">
        <v>727</v>
      </c>
      <c r="V269" t="s">
        <v>604</v>
      </c>
      <c r="W269" t="s">
        <v>732</v>
      </c>
      <c r="X269" t="s">
        <v>751</v>
      </c>
      <c r="Y269" t="s">
        <v>662</v>
      </c>
      <c r="Z269" t="s">
        <v>733</v>
      </c>
      <c r="AA269" t="s">
        <v>733</v>
      </c>
      <c r="AB269" t="s">
        <v>733</v>
      </c>
      <c r="AC269" t="s">
        <v>733</v>
      </c>
      <c r="AD269">
        <v>0.4027</v>
      </c>
      <c r="AE269" t="s">
        <v>733</v>
      </c>
      <c r="AF269" t="s">
        <v>735</v>
      </c>
      <c r="AK269" t="s">
        <v>826</v>
      </c>
    </row>
    <row r="270" spans="1:37" x14ac:dyDescent="0.2">
      <c r="A270">
        <v>254</v>
      </c>
      <c r="B270" t="s">
        <v>324</v>
      </c>
      <c r="C270" t="s">
        <v>737</v>
      </c>
      <c r="D270" t="s">
        <v>733</v>
      </c>
      <c r="E270" s="2">
        <v>2143</v>
      </c>
      <c r="F270">
        <v>0.37790000000000001</v>
      </c>
      <c r="H270">
        <v>0.39760751423944202</v>
      </c>
      <c r="J270" s="1">
        <v>2.1616885058355802E-2</v>
      </c>
      <c r="K270" s="1"/>
      <c r="L270" s="1"/>
      <c r="M270" s="1"/>
      <c r="N270" s="1"/>
      <c r="O270" t="s">
        <v>325</v>
      </c>
      <c r="P270" t="s">
        <v>726</v>
      </c>
      <c r="Q270" t="s">
        <v>727</v>
      </c>
      <c r="R270">
        <v>1</v>
      </c>
      <c r="S270" t="s">
        <v>679</v>
      </c>
      <c r="T270" t="s">
        <v>728</v>
      </c>
      <c r="V270" t="s">
        <v>604</v>
      </c>
      <c r="W270" t="s">
        <v>732</v>
      </c>
      <c r="X270" t="s">
        <v>751</v>
      </c>
      <c r="Y270" t="s">
        <v>662</v>
      </c>
      <c r="Z270">
        <v>0.13070000000000001</v>
      </c>
      <c r="AA270">
        <v>0.54059999999999997</v>
      </c>
      <c r="AB270">
        <v>0.41049999999999998</v>
      </c>
      <c r="AC270" t="s">
        <v>733</v>
      </c>
      <c r="AD270">
        <v>0.33789999999999998</v>
      </c>
      <c r="AE270" t="s">
        <v>326</v>
      </c>
      <c r="AF270" t="s">
        <v>327</v>
      </c>
      <c r="AK270" t="s">
        <v>826</v>
      </c>
    </row>
    <row r="271" spans="1:37" x14ac:dyDescent="0.2">
      <c r="A271">
        <v>255</v>
      </c>
      <c r="B271" t="s">
        <v>328</v>
      </c>
      <c r="C271" t="s">
        <v>737</v>
      </c>
      <c r="D271" t="s">
        <v>733</v>
      </c>
      <c r="E271" s="2">
        <v>2079</v>
      </c>
      <c r="F271">
        <v>0.1532</v>
      </c>
      <c r="H271">
        <v>0.154415713251769</v>
      </c>
      <c r="J271" s="1">
        <v>2.1947564065307401E-2</v>
      </c>
      <c r="K271" s="1"/>
      <c r="L271" s="1"/>
      <c r="M271" s="1"/>
      <c r="N271" s="1"/>
      <c r="O271" t="s">
        <v>325</v>
      </c>
      <c r="P271" t="s">
        <v>726</v>
      </c>
      <c r="Q271" t="s">
        <v>727</v>
      </c>
      <c r="R271">
        <v>1</v>
      </c>
      <c r="S271" t="s">
        <v>681</v>
      </c>
      <c r="T271" t="s">
        <v>728</v>
      </c>
      <c r="V271" t="s">
        <v>604</v>
      </c>
      <c r="W271" t="s">
        <v>732</v>
      </c>
      <c r="X271" t="s">
        <v>751</v>
      </c>
      <c r="Y271" t="s">
        <v>662</v>
      </c>
      <c r="Z271">
        <v>0.23619999999999999</v>
      </c>
      <c r="AA271">
        <v>0.1767</v>
      </c>
      <c r="AB271">
        <v>4.2500000000000003E-2</v>
      </c>
      <c r="AC271" t="s">
        <v>733</v>
      </c>
      <c r="AD271">
        <v>0.1532</v>
      </c>
      <c r="AE271" t="s">
        <v>326</v>
      </c>
      <c r="AF271" t="s">
        <v>329</v>
      </c>
      <c r="AK271" t="s">
        <v>826</v>
      </c>
    </row>
    <row r="272" spans="1:37" x14ac:dyDescent="0.2">
      <c r="A272">
        <v>262</v>
      </c>
      <c r="B272" t="s">
        <v>290</v>
      </c>
      <c r="C272" t="s">
        <v>737</v>
      </c>
      <c r="D272" t="s">
        <v>733</v>
      </c>
      <c r="E272" s="2">
        <v>665</v>
      </c>
      <c r="F272">
        <v>0.23899999999999999</v>
      </c>
      <c r="H272">
        <v>0.24371326188372799</v>
      </c>
      <c r="J272" s="1">
        <v>3.88661037168236E-2</v>
      </c>
      <c r="K272" s="1"/>
      <c r="L272" s="1"/>
      <c r="M272" s="1"/>
      <c r="N272" s="1"/>
      <c r="O272" t="s">
        <v>291</v>
      </c>
      <c r="P272" t="s">
        <v>726</v>
      </c>
      <c r="Q272" t="s">
        <v>727</v>
      </c>
      <c r="R272">
        <v>1</v>
      </c>
      <c r="S272" t="s">
        <v>679</v>
      </c>
      <c r="T272" t="s">
        <v>728</v>
      </c>
      <c r="V272" t="s">
        <v>604</v>
      </c>
      <c r="W272" t="s">
        <v>732</v>
      </c>
      <c r="X272" t="s">
        <v>751</v>
      </c>
      <c r="Y272" t="s">
        <v>662</v>
      </c>
      <c r="Z272">
        <v>0.28899999999999998</v>
      </c>
      <c r="AA272">
        <v>0.189</v>
      </c>
      <c r="AB272" t="s">
        <v>733</v>
      </c>
      <c r="AC272" t="s">
        <v>733</v>
      </c>
      <c r="AD272">
        <v>0.23899999999999999</v>
      </c>
      <c r="AE272" t="s">
        <v>292</v>
      </c>
      <c r="AF272" t="s">
        <v>735</v>
      </c>
      <c r="AK272" t="s">
        <v>827</v>
      </c>
    </row>
    <row r="273" spans="1:37" x14ac:dyDescent="0.2">
      <c r="A273">
        <v>263</v>
      </c>
      <c r="B273" t="s">
        <v>293</v>
      </c>
      <c r="C273" t="s">
        <v>737</v>
      </c>
      <c r="D273" t="s">
        <v>733</v>
      </c>
      <c r="E273" s="2">
        <v>589</v>
      </c>
      <c r="F273">
        <v>0.20599999999999999</v>
      </c>
      <c r="H273">
        <v>0.20899045801999799</v>
      </c>
      <c r="J273" s="1">
        <v>4.1309619238601401E-2</v>
      </c>
      <c r="K273" s="1"/>
      <c r="L273" s="1"/>
      <c r="M273" s="1"/>
      <c r="N273" s="1"/>
      <c r="O273" t="s">
        <v>291</v>
      </c>
      <c r="P273" t="s">
        <v>726</v>
      </c>
      <c r="Q273" t="s">
        <v>727</v>
      </c>
      <c r="R273">
        <v>1</v>
      </c>
      <c r="S273" t="s">
        <v>681</v>
      </c>
      <c r="T273" t="s">
        <v>728</v>
      </c>
      <c r="V273" t="s">
        <v>604</v>
      </c>
      <c r="W273" t="s">
        <v>732</v>
      </c>
      <c r="X273" t="s">
        <v>751</v>
      </c>
      <c r="Y273" t="s">
        <v>662</v>
      </c>
      <c r="Z273">
        <v>0.216</v>
      </c>
      <c r="AA273">
        <v>0.19500000000000001</v>
      </c>
      <c r="AB273" t="s">
        <v>733</v>
      </c>
      <c r="AC273" t="s">
        <v>733</v>
      </c>
      <c r="AD273">
        <v>0.20599999999999999</v>
      </c>
      <c r="AE273" t="s">
        <v>292</v>
      </c>
      <c r="AF273" t="s">
        <v>735</v>
      </c>
      <c r="AK273" t="s">
        <v>827</v>
      </c>
    </row>
    <row r="274" spans="1:37" x14ac:dyDescent="0.2">
      <c r="A274">
        <v>271</v>
      </c>
      <c r="B274" t="s">
        <v>305</v>
      </c>
      <c r="C274" t="s">
        <v>737</v>
      </c>
      <c r="D274" t="s">
        <v>733</v>
      </c>
      <c r="E274" s="2">
        <v>295</v>
      </c>
      <c r="F274">
        <v>0.11</v>
      </c>
      <c r="H274">
        <v>0.11044691579009699</v>
      </c>
      <c r="J274" s="1">
        <v>5.8520573598065298E-2</v>
      </c>
      <c r="K274" s="1"/>
      <c r="L274" s="1"/>
      <c r="M274" s="1"/>
      <c r="N274" s="1"/>
      <c r="O274" t="s">
        <v>248</v>
      </c>
      <c r="P274" t="s">
        <v>726</v>
      </c>
      <c r="Q274" t="s">
        <v>727</v>
      </c>
      <c r="R274">
        <v>1</v>
      </c>
      <c r="S274" t="s">
        <v>681</v>
      </c>
      <c r="T274" t="s">
        <v>728</v>
      </c>
      <c r="V274" t="s">
        <v>604</v>
      </c>
      <c r="W274" t="s">
        <v>732</v>
      </c>
      <c r="X274" t="s">
        <v>751</v>
      </c>
      <c r="Y274" t="s">
        <v>662</v>
      </c>
      <c r="Z274" t="s">
        <v>733</v>
      </c>
      <c r="AA274" t="s">
        <v>733</v>
      </c>
      <c r="AB274" t="s">
        <v>733</v>
      </c>
      <c r="AC274" t="s">
        <v>733</v>
      </c>
      <c r="AD274">
        <v>0.11</v>
      </c>
      <c r="AE274" t="s">
        <v>733</v>
      </c>
      <c r="AF274" t="s">
        <v>735</v>
      </c>
      <c r="AK274" t="s">
        <v>826</v>
      </c>
    </row>
    <row r="275" spans="1:37" x14ac:dyDescent="0.2">
      <c r="A275">
        <v>272</v>
      </c>
      <c r="B275" t="s">
        <v>249</v>
      </c>
      <c r="C275" t="s">
        <v>737</v>
      </c>
      <c r="D275" t="s">
        <v>733</v>
      </c>
      <c r="E275" s="2">
        <v>101</v>
      </c>
      <c r="F275">
        <v>5.1999999999999998E-3</v>
      </c>
      <c r="H275" s="1">
        <v>5.2000468700937399E-3</v>
      </c>
      <c r="I275" s="1"/>
      <c r="J275">
        <v>0.101015254455221</v>
      </c>
      <c r="O275" t="s">
        <v>250</v>
      </c>
      <c r="P275" t="s">
        <v>726</v>
      </c>
      <c r="Q275" t="s">
        <v>727</v>
      </c>
      <c r="R275">
        <v>1</v>
      </c>
      <c r="S275" t="s">
        <v>679</v>
      </c>
      <c r="T275" t="s">
        <v>728</v>
      </c>
      <c r="V275" t="s">
        <v>604</v>
      </c>
      <c r="W275" t="s">
        <v>732</v>
      </c>
      <c r="X275" t="s">
        <v>751</v>
      </c>
      <c r="Y275" t="s">
        <v>662</v>
      </c>
      <c r="Z275">
        <v>0.17</v>
      </c>
      <c r="AA275">
        <v>-0.16</v>
      </c>
      <c r="AB275" t="s">
        <v>733</v>
      </c>
      <c r="AC275" t="s">
        <v>733</v>
      </c>
      <c r="AD275">
        <v>5.1999999999999998E-3</v>
      </c>
      <c r="AE275" t="s">
        <v>251</v>
      </c>
      <c r="AF275" t="s">
        <v>735</v>
      </c>
      <c r="AK275" t="s">
        <v>826</v>
      </c>
    </row>
    <row r="276" spans="1:37" x14ac:dyDescent="0.2">
      <c r="A276">
        <v>273</v>
      </c>
      <c r="B276" t="s">
        <v>252</v>
      </c>
      <c r="C276" t="s">
        <v>737</v>
      </c>
      <c r="D276" t="s">
        <v>733</v>
      </c>
      <c r="E276" s="2">
        <v>88</v>
      </c>
      <c r="F276">
        <v>0.17699999999999999</v>
      </c>
      <c r="H276">
        <v>0.178883953291603</v>
      </c>
      <c r="J276">
        <v>0.108465228909328</v>
      </c>
      <c r="O276" t="s">
        <v>250</v>
      </c>
      <c r="P276" t="s">
        <v>726</v>
      </c>
      <c r="Q276" t="s">
        <v>727</v>
      </c>
      <c r="R276">
        <v>1</v>
      </c>
      <c r="S276" t="s">
        <v>681</v>
      </c>
      <c r="T276" t="s">
        <v>728</v>
      </c>
      <c r="V276" t="s">
        <v>604</v>
      </c>
      <c r="W276" t="s">
        <v>732</v>
      </c>
      <c r="X276" t="s">
        <v>751</v>
      </c>
      <c r="Y276" t="s">
        <v>662</v>
      </c>
      <c r="Z276">
        <v>0.26</v>
      </c>
      <c r="AA276">
        <v>0.09</v>
      </c>
      <c r="AB276" t="s">
        <v>733</v>
      </c>
      <c r="AC276" t="s">
        <v>733</v>
      </c>
      <c r="AD276">
        <v>0.17699999999999999</v>
      </c>
      <c r="AE276" t="s">
        <v>251</v>
      </c>
      <c r="AF276" t="s">
        <v>735</v>
      </c>
      <c r="AK276" t="s">
        <v>826</v>
      </c>
    </row>
    <row r="277" spans="1:37" x14ac:dyDescent="0.2">
      <c r="A277">
        <v>296</v>
      </c>
      <c r="B277" t="s">
        <v>223</v>
      </c>
      <c r="C277" t="s">
        <v>723</v>
      </c>
      <c r="D277" t="s">
        <v>746</v>
      </c>
      <c r="E277" s="2">
        <v>118</v>
      </c>
      <c r="F277">
        <v>0.28000000000000003</v>
      </c>
      <c r="H277">
        <v>0.28768207245178101</v>
      </c>
      <c r="J277" s="1">
        <v>9.3250480824031395E-2</v>
      </c>
      <c r="K277" s="1"/>
      <c r="L277" s="1"/>
      <c r="M277" s="1"/>
      <c r="N277" s="1"/>
      <c r="O277" t="s">
        <v>224</v>
      </c>
      <c r="P277" t="s">
        <v>730</v>
      </c>
      <c r="Q277" t="s">
        <v>727</v>
      </c>
      <c r="R277">
        <v>1</v>
      </c>
      <c r="S277" t="s">
        <v>729</v>
      </c>
      <c r="T277" t="s">
        <v>727</v>
      </c>
      <c r="V277" t="s">
        <v>731</v>
      </c>
      <c r="W277" t="s">
        <v>732</v>
      </c>
      <c r="X277" t="s">
        <v>730</v>
      </c>
      <c r="Y277" t="s">
        <v>730</v>
      </c>
      <c r="Z277" t="s">
        <v>733</v>
      </c>
      <c r="AA277" t="s">
        <v>733</v>
      </c>
      <c r="AB277" t="s">
        <v>733</v>
      </c>
      <c r="AC277" t="s">
        <v>733</v>
      </c>
      <c r="AD277">
        <v>0.28000000000000003</v>
      </c>
      <c r="AE277" t="s">
        <v>733</v>
      </c>
      <c r="AF277" t="s">
        <v>735</v>
      </c>
      <c r="AK277" t="s">
        <v>826</v>
      </c>
    </row>
    <row r="278" spans="1:37" x14ac:dyDescent="0.2">
      <c r="A278">
        <v>297</v>
      </c>
      <c r="B278" t="s">
        <v>225</v>
      </c>
      <c r="C278" t="s">
        <v>743</v>
      </c>
      <c r="D278" t="s">
        <v>746</v>
      </c>
      <c r="E278" s="2">
        <v>118</v>
      </c>
      <c r="F278">
        <v>0.3</v>
      </c>
      <c r="H278">
        <v>0.30951960420311198</v>
      </c>
      <c r="J278" s="1">
        <v>9.3250480824031395E-2</v>
      </c>
      <c r="K278" s="1"/>
      <c r="L278" s="1"/>
      <c r="M278" s="1"/>
      <c r="N278" s="1"/>
      <c r="O278" t="s">
        <v>224</v>
      </c>
      <c r="P278" t="s">
        <v>730</v>
      </c>
      <c r="Q278" t="s">
        <v>727</v>
      </c>
      <c r="R278">
        <v>1</v>
      </c>
      <c r="S278" t="s">
        <v>729</v>
      </c>
      <c r="T278" t="s">
        <v>727</v>
      </c>
      <c r="V278" t="s">
        <v>731</v>
      </c>
      <c r="W278" t="s">
        <v>732</v>
      </c>
      <c r="X278" t="s">
        <v>730</v>
      </c>
      <c r="Y278" t="s">
        <v>730</v>
      </c>
      <c r="Z278" t="s">
        <v>733</v>
      </c>
      <c r="AA278" t="s">
        <v>733</v>
      </c>
      <c r="AB278" t="s">
        <v>733</v>
      </c>
      <c r="AC278" t="s">
        <v>733</v>
      </c>
      <c r="AD278">
        <v>0.3</v>
      </c>
      <c r="AE278" t="s">
        <v>733</v>
      </c>
      <c r="AF278" t="s">
        <v>735</v>
      </c>
      <c r="AK278" t="s">
        <v>826</v>
      </c>
    </row>
    <row r="279" spans="1:37" x14ac:dyDescent="0.2">
      <c r="A279">
        <v>282</v>
      </c>
      <c r="B279" t="s">
        <v>266</v>
      </c>
      <c r="C279" t="s">
        <v>737</v>
      </c>
      <c r="D279" t="s">
        <v>733</v>
      </c>
      <c r="E279" s="2">
        <v>145</v>
      </c>
      <c r="F279">
        <v>-0.1565</v>
      </c>
      <c r="H279">
        <v>-0.15779678984273501</v>
      </c>
      <c r="J279" s="1">
        <v>8.3918135829668894E-2</v>
      </c>
      <c r="K279" s="1"/>
      <c r="L279" s="1"/>
      <c r="M279" s="1"/>
      <c r="N279" s="1"/>
      <c r="O279" t="s">
        <v>267</v>
      </c>
      <c r="P279" t="s">
        <v>726</v>
      </c>
      <c r="Q279" t="s">
        <v>727</v>
      </c>
      <c r="R279">
        <v>1</v>
      </c>
      <c r="S279" t="s">
        <v>679</v>
      </c>
      <c r="T279" t="s">
        <v>728</v>
      </c>
      <c r="V279" t="s">
        <v>731</v>
      </c>
      <c r="W279" t="s">
        <v>488</v>
      </c>
      <c r="X279" t="s">
        <v>751</v>
      </c>
      <c r="Y279" t="s">
        <v>662</v>
      </c>
      <c r="Z279" t="s">
        <v>733</v>
      </c>
      <c r="AA279" t="s">
        <v>733</v>
      </c>
      <c r="AB279" t="s">
        <v>733</v>
      </c>
      <c r="AC279" t="s">
        <v>733</v>
      </c>
      <c r="AD279">
        <v>-0.1565</v>
      </c>
      <c r="AE279" t="s">
        <v>733</v>
      </c>
      <c r="AF279" t="s">
        <v>489</v>
      </c>
      <c r="AK279" s="11" t="s">
        <v>831</v>
      </c>
    </row>
    <row r="280" spans="1:37" x14ac:dyDescent="0.2">
      <c r="A280">
        <v>283</v>
      </c>
      <c r="B280" t="s">
        <v>268</v>
      </c>
      <c r="C280" t="s">
        <v>737</v>
      </c>
      <c r="D280" t="s">
        <v>733</v>
      </c>
      <c r="E280" s="2">
        <v>91</v>
      </c>
      <c r="F280">
        <v>0.20680000000000001</v>
      </c>
      <c r="H280">
        <v>0.209826055319633</v>
      </c>
      <c r="J280">
        <v>0.106600358177805</v>
      </c>
      <c r="O280" t="s">
        <v>267</v>
      </c>
      <c r="P280" t="s">
        <v>726</v>
      </c>
      <c r="Q280" t="s">
        <v>727</v>
      </c>
      <c r="R280">
        <v>1</v>
      </c>
      <c r="S280" t="s">
        <v>681</v>
      </c>
      <c r="T280" t="s">
        <v>728</v>
      </c>
      <c r="V280" t="s">
        <v>731</v>
      </c>
      <c r="W280" t="s">
        <v>488</v>
      </c>
      <c r="X280" t="s">
        <v>751</v>
      </c>
      <c r="Y280" t="s">
        <v>662</v>
      </c>
      <c r="Z280" t="s">
        <v>733</v>
      </c>
      <c r="AA280" t="s">
        <v>733</v>
      </c>
      <c r="AB280" t="s">
        <v>733</v>
      </c>
      <c r="AC280" t="s">
        <v>733</v>
      </c>
      <c r="AD280">
        <v>0.20680000000000001</v>
      </c>
      <c r="AE280" t="s">
        <v>733</v>
      </c>
      <c r="AF280" t="s">
        <v>489</v>
      </c>
      <c r="AK280" s="11" t="s">
        <v>831</v>
      </c>
    </row>
    <row r="281" spans="1:37" x14ac:dyDescent="0.2">
      <c r="A281">
        <v>298</v>
      </c>
      <c r="B281" t="s">
        <v>226</v>
      </c>
      <c r="C281" t="s">
        <v>723</v>
      </c>
      <c r="D281" t="s">
        <v>733</v>
      </c>
      <c r="E281" s="2">
        <v>150</v>
      </c>
      <c r="F281">
        <v>-7.2999999999999995E-2</v>
      </c>
      <c r="H281" s="1">
        <v>-7.31300885324217E-2</v>
      </c>
      <c r="I281" s="1"/>
      <c r="J281" s="1">
        <v>8.2478609884232307E-2</v>
      </c>
      <c r="K281" s="1"/>
      <c r="L281" s="1"/>
      <c r="M281" s="1"/>
      <c r="N281" s="1"/>
      <c r="O281" t="s">
        <v>227</v>
      </c>
      <c r="P281" t="s">
        <v>734</v>
      </c>
      <c r="Q281" t="s">
        <v>727</v>
      </c>
      <c r="R281">
        <v>2</v>
      </c>
      <c r="S281" t="s">
        <v>729</v>
      </c>
      <c r="T281" t="s">
        <v>727</v>
      </c>
      <c r="V281" t="s">
        <v>731</v>
      </c>
      <c r="W281" t="s">
        <v>488</v>
      </c>
      <c r="X281" t="s">
        <v>751</v>
      </c>
      <c r="Y281" t="s">
        <v>751</v>
      </c>
      <c r="Z281" t="s">
        <v>733</v>
      </c>
      <c r="AA281" t="s">
        <v>733</v>
      </c>
      <c r="AB281" t="s">
        <v>733</v>
      </c>
      <c r="AC281" t="s">
        <v>733</v>
      </c>
      <c r="AD281">
        <v>-7.2999999999999995E-2</v>
      </c>
      <c r="AE281" t="s">
        <v>733</v>
      </c>
      <c r="AF281" t="s">
        <v>489</v>
      </c>
      <c r="AK281" s="11" t="s">
        <v>831</v>
      </c>
    </row>
    <row r="282" spans="1:37" x14ac:dyDescent="0.2">
      <c r="A282">
        <v>299</v>
      </c>
      <c r="B282" t="s">
        <v>228</v>
      </c>
      <c r="C282" t="s">
        <v>737</v>
      </c>
      <c r="D282" t="s">
        <v>733</v>
      </c>
      <c r="E282" s="2">
        <v>776</v>
      </c>
      <c r="F282">
        <v>0.59899999999999998</v>
      </c>
      <c r="H282">
        <v>0.69158614276369201</v>
      </c>
      <c r="J282" s="1">
        <v>3.5967500063280297E-2</v>
      </c>
      <c r="K282" s="1"/>
      <c r="L282" s="1"/>
      <c r="M282" s="1"/>
      <c r="N282" s="1"/>
      <c r="O282" t="s">
        <v>227</v>
      </c>
      <c r="P282" t="s">
        <v>734</v>
      </c>
      <c r="Q282" t="s">
        <v>727</v>
      </c>
      <c r="R282">
        <v>1</v>
      </c>
      <c r="S282" t="s">
        <v>729</v>
      </c>
      <c r="T282" t="s">
        <v>727</v>
      </c>
      <c r="V282" t="s">
        <v>604</v>
      </c>
      <c r="W282" t="s">
        <v>488</v>
      </c>
      <c r="X282" t="s">
        <v>751</v>
      </c>
      <c r="Y282" t="s">
        <v>751</v>
      </c>
      <c r="Z282" t="s">
        <v>733</v>
      </c>
      <c r="AA282" t="s">
        <v>733</v>
      </c>
      <c r="AB282" t="s">
        <v>733</v>
      </c>
      <c r="AC282" t="s">
        <v>733</v>
      </c>
      <c r="AD282">
        <v>0.59899999999999998</v>
      </c>
      <c r="AE282" t="s">
        <v>733</v>
      </c>
      <c r="AF282" t="s">
        <v>489</v>
      </c>
      <c r="AK282" s="11" t="s">
        <v>831</v>
      </c>
    </row>
    <row r="283" spans="1:37" x14ac:dyDescent="0.2">
      <c r="A283">
        <v>300</v>
      </c>
      <c r="B283" t="s">
        <v>229</v>
      </c>
      <c r="C283" t="s">
        <v>737</v>
      </c>
      <c r="D283" t="s">
        <v>733</v>
      </c>
      <c r="E283" s="2">
        <v>776</v>
      </c>
      <c r="F283">
        <v>0.58599999999999997</v>
      </c>
      <c r="H283">
        <v>0.67155221418473898</v>
      </c>
      <c r="J283" s="1">
        <v>3.5967500063280297E-2</v>
      </c>
      <c r="K283" s="1"/>
      <c r="L283" s="1"/>
      <c r="M283" s="1"/>
      <c r="N283" s="1"/>
      <c r="O283" t="s">
        <v>227</v>
      </c>
      <c r="P283" t="s">
        <v>726</v>
      </c>
      <c r="Q283" t="s">
        <v>727</v>
      </c>
      <c r="R283">
        <v>1</v>
      </c>
      <c r="S283" t="s">
        <v>729</v>
      </c>
      <c r="T283" t="s">
        <v>728</v>
      </c>
      <c r="V283" t="s">
        <v>604</v>
      </c>
      <c r="W283" t="s">
        <v>488</v>
      </c>
      <c r="X283" t="s">
        <v>751</v>
      </c>
      <c r="Y283" t="s">
        <v>751</v>
      </c>
      <c r="Z283">
        <v>7.9000000000000001E-2</v>
      </c>
      <c r="AA283">
        <v>0.58599999999999997</v>
      </c>
      <c r="AB283" t="s">
        <v>733</v>
      </c>
      <c r="AC283" t="s">
        <v>733</v>
      </c>
      <c r="AD283">
        <v>0.37240000000000001</v>
      </c>
      <c r="AE283" t="s">
        <v>230</v>
      </c>
      <c r="AF283" t="s">
        <v>489</v>
      </c>
      <c r="AK283" s="11" t="s">
        <v>831</v>
      </c>
    </row>
    <row r="284" spans="1:37" x14ac:dyDescent="0.2">
      <c r="A284">
        <v>301</v>
      </c>
      <c r="B284" t="s">
        <v>231</v>
      </c>
      <c r="C284" t="s">
        <v>743</v>
      </c>
      <c r="D284" t="s">
        <v>733</v>
      </c>
      <c r="E284" s="2">
        <v>776</v>
      </c>
      <c r="F284">
        <v>0.53200000000000003</v>
      </c>
      <c r="H284">
        <v>0.59293052719144501</v>
      </c>
      <c r="J284" s="1">
        <v>3.5967500063280297E-2</v>
      </c>
      <c r="K284" s="1"/>
      <c r="L284" s="1"/>
      <c r="M284" s="1"/>
      <c r="N284" s="1"/>
      <c r="O284" t="s">
        <v>227</v>
      </c>
      <c r="P284" t="s">
        <v>734</v>
      </c>
      <c r="Q284" t="s">
        <v>727</v>
      </c>
      <c r="R284">
        <v>1</v>
      </c>
      <c r="S284" t="s">
        <v>729</v>
      </c>
      <c r="T284" t="s">
        <v>727</v>
      </c>
      <c r="V284" t="s">
        <v>604</v>
      </c>
      <c r="W284" t="s">
        <v>488</v>
      </c>
      <c r="X284" t="s">
        <v>751</v>
      </c>
      <c r="Y284" t="s">
        <v>751</v>
      </c>
      <c r="Z284" t="s">
        <v>733</v>
      </c>
      <c r="AA284" t="s">
        <v>733</v>
      </c>
      <c r="AB284" t="s">
        <v>733</v>
      </c>
      <c r="AC284" t="s">
        <v>733</v>
      </c>
      <c r="AD284">
        <v>0.53200000000000003</v>
      </c>
      <c r="AE284" t="s">
        <v>733</v>
      </c>
      <c r="AF284" t="s">
        <v>489</v>
      </c>
      <c r="AK284" s="11" t="s">
        <v>831</v>
      </c>
    </row>
    <row r="285" spans="1:37" x14ac:dyDescent="0.2">
      <c r="A285">
        <v>274</v>
      </c>
      <c r="B285" t="s">
        <v>253</v>
      </c>
      <c r="C285" t="s">
        <v>737</v>
      </c>
      <c r="D285" t="s">
        <v>724</v>
      </c>
      <c r="E285" s="2">
        <v>24</v>
      </c>
      <c r="F285">
        <v>-0.29799999999999999</v>
      </c>
      <c r="H285">
        <v>-0.30732324661911198</v>
      </c>
      <c r="J285">
        <v>0.218217890235992</v>
      </c>
      <c r="O285" t="s">
        <v>254</v>
      </c>
      <c r="P285" t="s">
        <v>726</v>
      </c>
      <c r="Q285" t="s">
        <v>727</v>
      </c>
      <c r="R285">
        <v>1</v>
      </c>
      <c r="S285" t="s">
        <v>681</v>
      </c>
      <c r="T285" t="s">
        <v>728</v>
      </c>
      <c r="V285" t="s">
        <v>604</v>
      </c>
      <c r="W285" t="s">
        <v>732</v>
      </c>
      <c r="X285" t="s">
        <v>730</v>
      </c>
      <c r="Y285" t="s">
        <v>730</v>
      </c>
      <c r="Z285" t="s">
        <v>733</v>
      </c>
      <c r="AA285" t="s">
        <v>733</v>
      </c>
      <c r="AB285" t="s">
        <v>733</v>
      </c>
      <c r="AC285" t="s">
        <v>733</v>
      </c>
      <c r="AD285">
        <v>-0.29799999999999999</v>
      </c>
      <c r="AE285" t="s">
        <v>733</v>
      </c>
      <c r="AF285" t="s">
        <v>735</v>
      </c>
      <c r="AK285" t="s">
        <v>828</v>
      </c>
    </row>
    <row r="286" spans="1:37" x14ac:dyDescent="0.2">
      <c r="A286">
        <v>275</v>
      </c>
      <c r="B286" t="s">
        <v>255</v>
      </c>
      <c r="C286" t="s">
        <v>737</v>
      </c>
      <c r="D286" t="s">
        <v>724</v>
      </c>
      <c r="E286" s="2">
        <v>24</v>
      </c>
      <c r="F286">
        <v>0.16900000000000001</v>
      </c>
      <c r="H286">
        <v>0.17063708330831001</v>
      </c>
      <c r="J286">
        <v>0.218217890235992</v>
      </c>
      <c r="O286" t="s">
        <v>254</v>
      </c>
      <c r="P286" t="s">
        <v>726</v>
      </c>
      <c r="Q286" t="s">
        <v>727</v>
      </c>
      <c r="R286">
        <v>1</v>
      </c>
      <c r="S286" t="s">
        <v>681</v>
      </c>
      <c r="T286" t="s">
        <v>728</v>
      </c>
      <c r="V286" t="s">
        <v>604</v>
      </c>
      <c r="W286" t="s">
        <v>732</v>
      </c>
      <c r="X286" t="s">
        <v>730</v>
      </c>
      <c r="Y286" t="s">
        <v>730</v>
      </c>
      <c r="Z286" t="s">
        <v>733</v>
      </c>
      <c r="AA286" t="s">
        <v>733</v>
      </c>
      <c r="AB286" t="s">
        <v>733</v>
      </c>
      <c r="AC286" t="s">
        <v>733</v>
      </c>
      <c r="AD286">
        <v>0.16900000000000001</v>
      </c>
      <c r="AE286" t="s">
        <v>733</v>
      </c>
      <c r="AF286" t="s">
        <v>735</v>
      </c>
      <c r="AK286" t="s">
        <v>828</v>
      </c>
    </row>
    <row r="287" spans="1:37" x14ac:dyDescent="0.2">
      <c r="A287">
        <v>276</v>
      </c>
      <c r="B287" t="s">
        <v>256</v>
      </c>
      <c r="C287" t="s">
        <v>743</v>
      </c>
      <c r="D287" t="s">
        <v>724</v>
      </c>
      <c r="E287" s="2">
        <v>24</v>
      </c>
      <c r="F287">
        <v>0.20630000000000001</v>
      </c>
      <c r="H287">
        <v>0.20930377323725399</v>
      </c>
      <c r="J287">
        <v>0.218217890235992</v>
      </c>
      <c r="O287" t="s">
        <v>254</v>
      </c>
      <c r="P287" t="s">
        <v>726</v>
      </c>
      <c r="Q287" t="s">
        <v>727</v>
      </c>
      <c r="R287">
        <v>1</v>
      </c>
      <c r="S287" t="s">
        <v>681</v>
      </c>
      <c r="T287" t="s">
        <v>728</v>
      </c>
      <c r="V287" t="s">
        <v>604</v>
      </c>
      <c r="W287" t="s">
        <v>732</v>
      </c>
      <c r="X287" t="s">
        <v>730</v>
      </c>
      <c r="Y287" t="s">
        <v>730</v>
      </c>
      <c r="Z287">
        <v>0.26600000000000001</v>
      </c>
      <c r="AA287">
        <v>0.15790000000000001</v>
      </c>
      <c r="AB287">
        <v>0.19289999999999999</v>
      </c>
      <c r="AC287" t="s">
        <v>733</v>
      </c>
      <c r="AD287">
        <v>0.20630000000000001</v>
      </c>
      <c r="AE287" t="s">
        <v>257</v>
      </c>
      <c r="AF287" t="s">
        <v>735</v>
      </c>
      <c r="AK287" t="s">
        <v>828</v>
      </c>
    </row>
    <row r="288" spans="1:37" x14ac:dyDescent="0.2">
      <c r="A288">
        <v>277</v>
      </c>
      <c r="B288" t="s">
        <v>258</v>
      </c>
      <c r="C288" t="s">
        <v>743</v>
      </c>
      <c r="D288" t="s">
        <v>724</v>
      </c>
      <c r="E288" s="2">
        <v>24</v>
      </c>
      <c r="F288">
        <v>-0.23830000000000001</v>
      </c>
      <c r="H288">
        <v>-0.242970986421155</v>
      </c>
      <c r="J288">
        <v>0.218217890235992</v>
      </c>
      <c r="O288" t="s">
        <v>254</v>
      </c>
      <c r="P288" t="s">
        <v>726</v>
      </c>
      <c r="Q288" t="s">
        <v>727</v>
      </c>
      <c r="R288">
        <v>1</v>
      </c>
      <c r="S288" t="s">
        <v>681</v>
      </c>
      <c r="T288" t="s">
        <v>728</v>
      </c>
      <c r="V288" t="s">
        <v>604</v>
      </c>
      <c r="W288" t="s">
        <v>732</v>
      </c>
      <c r="X288" t="s">
        <v>730</v>
      </c>
      <c r="Y288" t="s">
        <v>730</v>
      </c>
      <c r="Z288">
        <v>-0.4032</v>
      </c>
      <c r="AA288">
        <v>-0.27660000000000001</v>
      </c>
      <c r="AB288">
        <v>-6.4999999999999997E-3</v>
      </c>
      <c r="AC288" t="s">
        <v>733</v>
      </c>
      <c r="AD288">
        <v>-0.23830000000000001</v>
      </c>
      <c r="AE288" t="s">
        <v>257</v>
      </c>
      <c r="AF288" t="s">
        <v>735</v>
      </c>
      <c r="AK288" t="s">
        <v>828</v>
      </c>
    </row>
    <row r="289" spans="1:37" x14ac:dyDescent="0.2">
      <c r="A289">
        <v>302</v>
      </c>
      <c r="B289" t="s">
        <v>232</v>
      </c>
      <c r="C289" t="s">
        <v>737</v>
      </c>
      <c r="D289" t="s">
        <v>724</v>
      </c>
      <c r="E289" s="2">
        <v>22</v>
      </c>
      <c r="F289">
        <v>0.20849999999999999</v>
      </c>
      <c r="H289">
        <v>0.21160266041123499</v>
      </c>
      <c r="J289">
        <v>0.22941573387056199</v>
      </c>
      <c r="O289" t="s">
        <v>233</v>
      </c>
      <c r="P289" t="s">
        <v>726</v>
      </c>
      <c r="Q289" t="s">
        <v>727</v>
      </c>
      <c r="R289">
        <v>1</v>
      </c>
      <c r="S289" t="s">
        <v>729</v>
      </c>
      <c r="T289" t="s">
        <v>728</v>
      </c>
      <c r="V289" t="s">
        <v>604</v>
      </c>
      <c r="W289" t="s">
        <v>488</v>
      </c>
      <c r="X289" t="s">
        <v>730</v>
      </c>
      <c r="Y289" t="s">
        <v>730</v>
      </c>
      <c r="Z289" t="s">
        <v>733</v>
      </c>
      <c r="AA289" t="s">
        <v>733</v>
      </c>
      <c r="AB289" t="s">
        <v>733</v>
      </c>
      <c r="AC289" t="s">
        <v>733</v>
      </c>
      <c r="AD289">
        <v>0.20849999999999999</v>
      </c>
      <c r="AE289" t="s">
        <v>733</v>
      </c>
      <c r="AF289" t="s">
        <v>489</v>
      </c>
      <c r="AK289" t="s">
        <v>826</v>
      </c>
    </row>
    <row r="290" spans="1:37" x14ac:dyDescent="0.2">
      <c r="A290">
        <v>285</v>
      </c>
      <c r="B290" t="s">
        <v>271</v>
      </c>
      <c r="C290" t="s">
        <v>737</v>
      </c>
      <c r="D290" t="s">
        <v>733</v>
      </c>
      <c r="E290" s="2">
        <v>139</v>
      </c>
      <c r="F290">
        <v>0.28999999999999998</v>
      </c>
      <c r="H290">
        <v>0.29856626366017802</v>
      </c>
      <c r="J290" s="1">
        <v>8.5749292571254396E-2</v>
      </c>
      <c r="K290" s="1"/>
      <c r="L290" s="1"/>
      <c r="M290" s="1"/>
      <c r="N290" s="1"/>
      <c r="O290" t="s">
        <v>270</v>
      </c>
      <c r="P290" t="s">
        <v>620</v>
      </c>
      <c r="Q290" t="s">
        <v>727</v>
      </c>
      <c r="R290">
        <v>1</v>
      </c>
      <c r="S290" t="s">
        <v>729</v>
      </c>
      <c r="T290" t="s">
        <v>727</v>
      </c>
      <c r="V290" t="s">
        <v>604</v>
      </c>
      <c r="W290" t="s">
        <v>732</v>
      </c>
      <c r="X290" t="s">
        <v>621</v>
      </c>
      <c r="Y290" t="s">
        <v>621</v>
      </c>
      <c r="Z290" t="s">
        <v>733</v>
      </c>
      <c r="AA290" t="s">
        <v>733</v>
      </c>
      <c r="AB290" t="s">
        <v>733</v>
      </c>
      <c r="AC290" t="s">
        <v>733</v>
      </c>
      <c r="AD290">
        <v>0.28999999999999998</v>
      </c>
      <c r="AE290" t="s">
        <v>733</v>
      </c>
      <c r="AF290" t="s">
        <v>390</v>
      </c>
      <c r="AK290" t="s">
        <v>826</v>
      </c>
    </row>
    <row r="291" spans="1:37" x14ac:dyDescent="0.2">
      <c r="A291">
        <v>290</v>
      </c>
      <c r="B291" t="s">
        <v>218</v>
      </c>
      <c r="C291" t="s">
        <v>743</v>
      </c>
      <c r="D291" t="s">
        <v>733</v>
      </c>
      <c r="E291" s="2">
        <v>137.5</v>
      </c>
      <c r="F291">
        <v>0.2064</v>
      </c>
      <c r="H291">
        <v>0.20940822064151399</v>
      </c>
      <c r="J291" s="1">
        <v>8.6226122711845404E-2</v>
      </c>
      <c r="K291" s="1"/>
      <c r="L291" s="1"/>
      <c r="M291" s="1"/>
      <c r="N291" s="1"/>
      <c r="O291" t="s">
        <v>270</v>
      </c>
      <c r="P291" t="s">
        <v>620</v>
      </c>
      <c r="Q291" t="s">
        <v>727</v>
      </c>
      <c r="R291">
        <v>1</v>
      </c>
      <c r="S291" t="s">
        <v>729</v>
      </c>
      <c r="T291" t="s">
        <v>727</v>
      </c>
      <c r="V291" t="s">
        <v>604</v>
      </c>
      <c r="W291" t="s">
        <v>732</v>
      </c>
      <c r="X291" t="s">
        <v>621</v>
      </c>
      <c r="Y291" t="s">
        <v>621</v>
      </c>
      <c r="Z291">
        <v>0.28999999999999998</v>
      </c>
      <c r="AA291">
        <v>0.13</v>
      </c>
      <c r="AB291" t="s">
        <v>733</v>
      </c>
      <c r="AC291" t="s">
        <v>733</v>
      </c>
      <c r="AD291">
        <v>0.2064</v>
      </c>
      <c r="AE291" t="s">
        <v>415</v>
      </c>
      <c r="AF291" t="s">
        <v>390</v>
      </c>
      <c r="AK291" t="s">
        <v>826</v>
      </c>
    </row>
    <row r="292" spans="1:37" x14ac:dyDescent="0.2">
      <c r="A292">
        <v>286</v>
      </c>
      <c r="B292" t="s">
        <v>272</v>
      </c>
      <c r="C292" t="s">
        <v>737</v>
      </c>
      <c r="D292" t="s">
        <v>733</v>
      </c>
      <c r="E292" s="2">
        <v>139</v>
      </c>
      <c r="F292">
        <v>0.253</v>
      </c>
      <c r="H292">
        <v>0.258615384881626</v>
      </c>
      <c r="J292" s="1">
        <v>8.5749292571254396E-2</v>
      </c>
      <c r="K292" s="1"/>
      <c r="L292" s="1"/>
      <c r="M292" s="1"/>
      <c r="N292" s="1"/>
      <c r="O292" t="s">
        <v>270</v>
      </c>
      <c r="P292" t="s">
        <v>624</v>
      </c>
      <c r="Q292" t="s">
        <v>728</v>
      </c>
      <c r="R292">
        <v>1</v>
      </c>
      <c r="S292" t="s">
        <v>729</v>
      </c>
      <c r="T292" t="s">
        <v>727</v>
      </c>
      <c r="V292" t="s">
        <v>604</v>
      </c>
      <c r="W292" t="s">
        <v>732</v>
      </c>
      <c r="X292" t="s">
        <v>625</v>
      </c>
      <c r="Y292" t="s">
        <v>625</v>
      </c>
      <c r="Z292" t="s">
        <v>733</v>
      </c>
      <c r="AA292" t="s">
        <v>733</v>
      </c>
      <c r="AB292" t="s">
        <v>733</v>
      </c>
      <c r="AC292" t="s">
        <v>733</v>
      </c>
      <c r="AD292">
        <v>0.28999999999999998</v>
      </c>
      <c r="AE292" t="s">
        <v>733</v>
      </c>
      <c r="AF292" t="s">
        <v>390</v>
      </c>
      <c r="AK292" t="s">
        <v>826</v>
      </c>
    </row>
    <row r="293" spans="1:37" x14ac:dyDescent="0.2">
      <c r="A293">
        <v>291</v>
      </c>
      <c r="B293" t="s">
        <v>219</v>
      </c>
      <c r="C293" t="s">
        <v>743</v>
      </c>
      <c r="D293" t="s">
        <v>733</v>
      </c>
      <c r="E293" s="2">
        <v>137.5</v>
      </c>
      <c r="F293">
        <v>0.16800000000000001</v>
      </c>
      <c r="H293">
        <v>0.16960786128348199</v>
      </c>
      <c r="J293" s="1">
        <v>8.6226122711845404E-2</v>
      </c>
      <c r="K293" s="1"/>
      <c r="L293" s="1"/>
      <c r="M293" s="1"/>
      <c r="N293" s="1"/>
      <c r="O293" t="s">
        <v>270</v>
      </c>
      <c r="P293" t="s">
        <v>624</v>
      </c>
      <c r="Q293" t="s">
        <v>728</v>
      </c>
      <c r="R293">
        <v>1</v>
      </c>
      <c r="S293" t="s">
        <v>729</v>
      </c>
      <c r="T293" t="s">
        <v>727</v>
      </c>
      <c r="V293" t="s">
        <v>604</v>
      </c>
      <c r="W293" t="s">
        <v>732</v>
      </c>
      <c r="X293" t="s">
        <v>625</v>
      </c>
      <c r="Y293" t="s">
        <v>625</v>
      </c>
      <c r="Z293">
        <v>0.28999999999999998</v>
      </c>
      <c r="AA293">
        <v>0.13</v>
      </c>
      <c r="AB293" t="s">
        <v>733</v>
      </c>
      <c r="AC293" t="s">
        <v>733</v>
      </c>
      <c r="AD293">
        <v>0.2064</v>
      </c>
      <c r="AE293" t="s">
        <v>415</v>
      </c>
      <c r="AF293" t="s">
        <v>390</v>
      </c>
      <c r="AK293" t="s">
        <v>826</v>
      </c>
    </row>
    <row r="294" spans="1:37" x14ac:dyDescent="0.2">
      <c r="A294">
        <v>287</v>
      </c>
      <c r="B294" t="s">
        <v>273</v>
      </c>
      <c r="C294" t="s">
        <v>737</v>
      </c>
      <c r="D294" t="s">
        <v>733</v>
      </c>
      <c r="E294" s="2">
        <v>130</v>
      </c>
      <c r="F294">
        <v>0.2051</v>
      </c>
      <c r="H294">
        <v>0.20805075472713999</v>
      </c>
      <c r="J294" s="1">
        <v>8.8735650941611399E-2</v>
      </c>
      <c r="K294" s="1"/>
      <c r="L294" s="1"/>
      <c r="M294" s="1"/>
      <c r="N294" s="1"/>
      <c r="O294" t="s">
        <v>270</v>
      </c>
      <c r="P294" t="s">
        <v>627</v>
      </c>
      <c r="Q294" t="s">
        <v>728</v>
      </c>
      <c r="R294">
        <v>1</v>
      </c>
      <c r="S294" t="s">
        <v>729</v>
      </c>
      <c r="T294" t="s">
        <v>727</v>
      </c>
      <c r="V294" t="s">
        <v>604</v>
      </c>
      <c r="W294" t="s">
        <v>732</v>
      </c>
      <c r="X294" t="s">
        <v>628</v>
      </c>
      <c r="Y294" t="s">
        <v>628</v>
      </c>
      <c r="Z294" t="s">
        <v>733</v>
      </c>
      <c r="AA294" t="s">
        <v>733</v>
      </c>
      <c r="AB294" t="s">
        <v>733</v>
      </c>
      <c r="AC294" t="s">
        <v>733</v>
      </c>
      <c r="AD294">
        <v>0.2051</v>
      </c>
      <c r="AE294" t="s">
        <v>733</v>
      </c>
      <c r="AF294" t="s">
        <v>390</v>
      </c>
      <c r="AK294" t="s">
        <v>826</v>
      </c>
    </row>
    <row r="295" spans="1:37" x14ac:dyDescent="0.2">
      <c r="A295">
        <v>292</v>
      </c>
      <c r="B295" t="s">
        <v>220</v>
      </c>
      <c r="C295" t="s">
        <v>743</v>
      </c>
      <c r="D295" t="s">
        <v>733</v>
      </c>
      <c r="E295" s="2">
        <v>130</v>
      </c>
      <c r="F295">
        <v>0.1071</v>
      </c>
      <c r="H295">
        <v>0.107512335171125</v>
      </c>
      <c r="J295" s="1">
        <v>8.8735650941611399E-2</v>
      </c>
      <c r="K295" s="1"/>
      <c r="L295" s="1"/>
      <c r="M295" s="1"/>
      <c r="N295" s="1"/>
      <c r="O295" t="s">
        <v>270</v>
      </c>
      <c r="P295" t="s">
        <v>627</v>
      </c>
      <c r="Q295" t="s">
        <v>728</v>
      </c>
      <c r="R295">
        <v>1</v>
      </c>
      <c r="S295" t="s">
        <v>729</v>
      </c>
      <c r="T295" t="s">
        <v>727</v>
      </c>
      <c r="V295" t="s">
        <v>604</v>
      </c>
      <c r="W295" t="s">
        <v>732</v>
      </c>
      <c r="X295" t="s">
        <v>628</v>
      </c>
      <c r="Y295" t="s">
        <v>628</v>
      </c>
      <c r="Z295">
        <v>0.11700000000000001</v>
      </c>
      <c r="AA295">
        <v>9.7299999999999998E-2</v>
      </c>
      <c r="AB295" t="s">
        <v>733</v>
      </c>
      <c r="AC295" t="s">
        <v>733</v>
      </c>
      <c r="AD295">
        <v>0.1071</v>
      </c>
      <c r="AE295" t="s">
        <v>415</v>
      </c>
      <c r="AF295" t="s">
        <v>390</v>
      </c>
      <c r="AK295" t="s">
        <v>826</v>
      </c>
    </row>
    <row r="296" spans="1:37" x14ac:dyDescent="0.2">
      <c r="A296">
        <v>289</v>
      </c>
      <c r="B296" t="s">
        <v>275</v>
      </c>
      <c r="C296" t="s">
        <v>743</v>
      </c>
      <c r="D296" t="s">
        <v>733</v>
      </c>
      <c r="E296" s="2">
        <v>219</v>
      </c>
      <c r="F296">
        <v>0.21590000000000001</v>
      </c>
      <c r="H296">
        <v>0.219351629532748</v>
      </c>
      <c r="J296" s="1">
        <v>6.8041381743977197E-2</v>
      </c>
      <c r="K296" s="1"/>
      <c r="L296" s="1"/>
      <c r="M296" s="1"/>
      <c r="N296" s="1"/>
      <c r="O296" t="s">
        <v>270</v>
      </c>
      <c r="P296" t="s">
        <v>734</v>
      </c>
      <c r="Q296" t="s">
        <v>727</v>
      </c>
      <c r="R296">
        <v>1</v>
      </c>
      <c r="S296" t="s">
        <v>729</v>
      </c>
      <c r="T296" t="s">
        <v>727</v>
      </c>
      <c r="V296" t="s">
        <v>604</v>
      </c>
      <c r="W296" t="s">
        <v>732</v>
      </c>
      <c r="X296" t="s">
        <v>751</v>
      </c>
      <c r="Y296" t="s">
        <v>751</v>
      </c>
      <c r="Z296">
        <v>0.25</v>
      </c>
      <c r="AA296">
        <v>0.1</v>
      </c>
      <c r="AB296">
        <v>0.38</v>
      </c>
      <c r="AC296">
        <v>0.2</v>
      </c>
      <c r="AD296">
        <v>0.21590000000000001</v>
      </c>
      <c r="AE296" t="s">
        <v>617</v>
      </c>
      <c r="AF296" t="s">
        <v>390</v>
      </c>
      <c r="AK296" t="s">
        <v>826</v>
      </c>
    </row>
    <row r="297" spans="1:37" x14ac:dyDescent="0.2">
      <c r="A297">
        <v>293</v>
      </c>
      <c r="B297" t="s">
        <v>278</v>
      </c>
      <c r="C297" t="s">
        <v>743</v>
      </c>
      <c r="D297" t="s">
        <v>733</v>
      </c>
      <c r="E297" s="2">
        <v>130</v>
      </c>
      <c r="F297">
        <v>8.8999999999999996E-2</v>
      </c>
      <c r="H297" s="1">
        <v>8.9236112836501097E-2</v>
      </c>
      <c r="I297" s="1"/>
      <c r="J297" s="1">
        <v>8.8735650941611399E-2</v>
      </c>
      <c r="K297" s="1"/>
      <c r="L297" s="1"/>
      <c r="M297" s="1"/>
      <c r="N297" s="1"/>
      <c r="O297" t="s">
        <v>270</v>
      </c>
      <c r="P297" t="s">
        <v>734</v>
      </c>
      <c r="Q297" t="s">
        <v>728</v>
      </c>
      <c r="R297">
        <v>1</v>
      </c>
      <c r="S297" t="s">
        <v>729</v>
      </c>
      <c r="T297" t="s">
        <v>727</v>
      </c>
      <c r="V297" t="s">
        <v>604</v>
      </c>
      <c r="W297" t="s">
        <v>732</v>
      </c>
      <c r="X297" t="s">
        <v>751</v>
      </c>
      <c r="Y297" t="s">
        <v>662</v>
      </c>
      <c r="Z297">
        <v>0.09</v>
      </c>
      <c r="AA297">
        <v>0.23</v>
      </c>
      <c r="AB297">
        <v>-0.09</v>
      </c>
      <c r="AC297">
        <v>0.12</v>
      </c>
      <c r="AD297">
        <v>8.8999999999999996E-2</v>
      </c>
      <c r="AE297" t="s">
        <v>617</v>
      </c>
      <c r="AF297" t="s">
        <v>390</v>
      </c>
      <c r="AK297" t="s">
        <v>826</v>
      </c>
    </row>
    <row r="298" spans="1:37" x14ac:dyDescent="0.2">
      <c r="A298">
        <v>284</v>
      </c>
      <c r="B298" t="s">
        <v>269</v>
      </c>
      <c r="C298" t="s">
        <v>737</v>
      </c>
      <c r="D298" t="s">
        <v>733</v>
      </c>
      <c r="E298" s="2">
        <v>219</v>
      </c>
      <c r="F298">
        <v>0.253</v>
      </c>
      <c r="H298">
        <v>0.258615384881626</v>
      </c>
      <c r="J298" s="1">
        <v>6.8041381743977197E-2</v>
      </c>
      <c r="K298" s="1"/>
      <c r="L298" s="1"/>
      <c r="M298" s="1"/>
      <c r="N298" s="1"/>
      <c r="O298" t="s">
        <v>270</v>
      </c>
      <c r="P298" t="s">
        <v>734</v>
      </c>
      <c r="Q298" t="s">
        <v>727</v>
      </c>
      <c r="R298">
        <v>1</v>
      </c>
      <c r="S298" t="s">
        <v>729</v>
      </c>
      <c r="T298" t="s">
        <v>727</v>
      </c>
      <c r="V298" t="s">
        <v>604</v>
      </c>
      <c r="W298" t="s">
        <v>732</v>
      </c>
      <c r="X298" t="s">
        <v>751</v>
      </c>
      <c r="Y298" t="s">
        <v>751</v>
      </c>
      <c r="Z298">
        <v>0.18</v>
      </c>
      <c r="AA298">
        <v>0.39</v>
      </c>
      <c r="AB298" t="s">
        <v>733</v>
      </c>
      <c r="AC298" t="s">
        <v>733</v>
      </c>
      <c r="AD298">
        <v>0.253</v>
      </c>
      <c r="AE298" t="s">
        <v>617</v>
      </c>
      <c r="AF298" t="s">
        <v>390</v>
      </c>
      <c r="AK298" t="s">
        <v>826</v>
      </c>
    </row>
    <row r="299" spans="1:37" x14ac:dyDescent="0.2">
      <c r="A299">
        <v>288</v>
      </c>
      <c r="B299" t="s">
        <v>274</v>
      </c>
      <c r="C299" t="s">
        <v>737</v>
      </c>
      <c r="D299" t="s">
        <v>733</v>
      </c>
      <c r="E299" s="2">
        <v>130</v>
      </c>
      <c r="F299">
        <v>0.19359999999999999</v>
      </c>
      <c r="H299">
        <v>0.196074666066196</v>
      </c>
      <c r="J299" s="1">
        <v>8.8735650941611399E-2</v>
      </c>
      <c r="K299" s="1"/>
      <c r="L299" s="1"/>
      <c r="M299" s="1"/>
      <c r="N299" s="1"/>
      <c r="O299" t="s">
        <v>270</v>
      </c>
      <c r="P299" t="s">
        <v>734</v>
      </c>
      <c r="Q299" t="s">
        <v>728</v>
      </c>
      <c r="R299">
        <v>1</v>
      </c>
      <c r="S299" t="s">
        <v>729</v>
      </c>
      <c r="T299" t="s">
        <v>727</v>
      </c>
      <c r="V299" t="s">
        <v>604</v>
      </c>
      <c r="W299" t="s">
        <v>732</v>
      </c>
      <c r="X299" t="s">
        <v>751</v>
      </c>
      <c r="Y299" t="s">
        <v>662</v>
      </c>
      <c r="Z299">
        <v>0.08</v>
      </c>
      <c r="AA299">
        <v>0.3</v>
      </c>
      <c r="AB299" t="s">
        <v>733</v>
      </c>
      <c r="AC299" t="s">
        <v>733</v>
      </c>
      <c r="AD299">
        <v>0.19359999999999999</v>
      </c>
      <c r="AE299" t="s">
        <v>617</v>
      </c>
      <c r="AF299" t="s">
        <v>390</v>
      </c>
      <c r="AK299" t="s">
        <v>826</v>
      </c>
    </row>
    <row r="300" spans="1:37" x14ac:dyDescent="0.2">
      <c r="A300">
        <v>279</v>
      </c>
      <c r="B300" t="s">
        <v>261</v>
      </c>
      <c r="C300" t="s">
        <v>723</v>
      </c>
      <c r="D300" t="s">
        <v>724</v>
      </c>
      <c r="E300" s="2">
        <v>71</v>
      </c>
      <c r="F300">
        <v>-1.4999999999999999E-2</v>
      </c>
      <c r="H300" s="1">
        <v>-1.50011251518994E-2</v>
      </c>
      <c r="I300" s="1"/>
      <c r="J300">
        <v>0.121267812518166</v>
      </c>
      <c r="O300" t="s">
        <v>262</v>
      </c>
      <c r="P300" t="s">
        <v>726</v>
      </c>
      <c r="Q300" t="s">
        <v>727</v>
      </c>
      <c r="R300">
        <v>1</v>
      </c>
      <c r="S300" t="s">
        <v>729</v>
      </c>
      <c r="T300" t="s">
        <v>728</v>
      </c>
      <c r="V300" t="s">
        <v>604</v>
      </c>
      <c r="W300" t="s">
        <v>732</v>
      </c>
      <c r="X300" t="s">
        <v>730</v>
      </c>
      <c r="Y300" t="s">
        <v>730</v>
      </c>
      <c r="Z300" t="s">
        <v>733</v>
      </c>
      <c r="AA300" t="s">
        <v>733</v>
      </c>
      <c r="AB300" t="s">
        <v>733</v>
      </c>
      <c r="AC300" t="s">
        <v>733</v>
      </c>
      <c r="AD300">
        <v>-1.4999999999999999E-2</v>
      </c>
      <c r="AE300" t="s">
        <v>733</v>
      </c>
      <c r="AF300" t="s">
        <v>735</v>
      </c>
      <c r="AK300" t="s">
        <v>828</v>
      </c>
    </row>
    <row r="301" spans="1:37" x14ac:dyDescent="0.2">
      <c r="A301">
        <v>280</v>
      </c>
      <c r="B301" t="s">
        <v>263</v>
      </c>
      <c r="C301" t="s">
        <v>741</v>
      </c>
      <c r="D301" t="s">
        <v>724</v>
      </c>
      <c r="E301" s="2">
        <v>39</v>
      </c>
      <c r="F301">
        <v>2.3400000000000001E-2</v>
      </c>
      <c r="H301" s="1">
        <v>2.3404272371715801E-2</v>
      </c>
      <c r="I301" s="1"/>
      <c r="J301">
        <v>0.16666666666666699</v>
      </c>
      <c r="O301" t="s">
        <v>262</v>
      </c>
      <c r="P301" t="s">
        <v>726</v>
      </c>
      <c r="Q301" t="s">
        <v>727</v>
      </c>
      <c r="R301">
        <v>1</v>
      </c>
      <c r="S301" t="s">
        <v>679</v>
      </c>
      <c r="T301" t="s">
        <v>728</v>
      </c>
      <c r="V301" t="s">
        <v>604</v>
      </c>
      <c r="W301" t="s">
        <v>732</v>
      </c>
      <c r="X301" t="s">
        <v>730</v>
      </c>
      <c r="Y301" t="s">
        <v>730</v>
      </c>
      <c r="Z301">
        <v>-0.104</v>
      </c>
      <c r="AA301">
        <v>6.6000000000000003E-2</v>
      </c>
      <c r="AB301">
        <v>0.108</v>
      </c>
      <c r="AC301" t="s">
        <v>733</v>
      </c>
      <c r="AD301">
        <v>2.3400000000000001E-2</v>
      </c>
      <c r="AE301" t="s">
        <v>264</v>
      </c>
      <c r="AF301" t="s">
        <v>735</v>
      </c>
      <c r="AK301" t="s">
        <v>828</v>
      </c>
    </row>
    <row r="302" spans="1:37" x14ac:dyDescent="0.2">
      <c r="A302">
        <v>281</v>
      </c>
      <c r="B302" t="s">
        <v>265</v>
      </c>
      <c r="C302" t="s">
        <v>741</v>
      </c>
      <c r="D302" t="s">
        <v>724</v>
      </c>
      <c r="E302" s="2">
        <v>32</v>
      </c>
      <c r="F302">
        <v>2.5999999999999999E-2</v>
      </c>
      <c r="H302" s="1">
        <v>2.60058610440899E-2</v>
      </c>
      <c r="I302" s="1"/>
      <c r="J302">
        <v>0.185695338177052</v>
      </c>
      <c r="O302" t="s">
        <v>262</v>
      </c>
      <c r="P302" t="s">
        <v>726</v>
      </c>
      <c r="Q302" t="s">
        <v>727</v>
      </c>
      <c r="R302">
        <v>1</v>
      </c>
      <c r="S302" t="s">
        <v>681</v>
      </c>
      <c r="T302" t="s">
        <v>728</v>
      </c>
      <c r="V302" t="s">
        <v>604</v>
      </c>
      <c r="W302" t="s">
        <v>732</v>
      </c>
      <c r="X302" t="s">
        <v>730</v>
      </c>
      <c r="Y302" t="s">
        <v>730</v>
      </c>
      <c r="Z302">
        <v>-8.1000000000000003E-2</v>
      </c>
      <c r="AA302">
        <v>-7.0000000000000001E-3</v>
      </c>
      <c r="AB302">
        <v>0.16400000000000001</v>
      </c>
      <c r="AC302" t="s">
        <v>733</v>
      </c>
      <c r="AD302">
        <v>2.5999999999999999E-2</v>
      </c>
      <c r="AE302" t="s">
        <v>264</v>
      </c>
      <c r="AF302" t="s">
        <v>735</v>
      </c>
      <c r="AK302" t="s">
        <v>828</v>
      </c>
    </row>
    <row r="303" spans="1:37" x14ac:dyDescent="0.2">
      <c r="A303">
        <v>278</v>
      </c>
      <c r="B303" t="s">
        <v>259</v>
      </c>
      <c r="C303" t="s">
        <v>743</v>
      </c>
      <c r="D303" t="s">
        <v>724</v>
      </c>
      <c r="E303" s="2">
        <v>48</v>
      </c>
      <c r="F303">
        <v>4.3400000000000001E-2</v>
      </c>
      <c r="H303" s="1">
        <v>4.3427279671047897E-2</v>
      </c>
      <c r="I303" s="1"/>
      <c r="J303">
        <v>0.14907119849998601</v>
      </c>
      <c r="O303" t="s">
        <v>260</v>
      </c>
      <c r="P303" t="s">
        <v>726</v>
      </c>
      <c r="Q303" t="s">
        <v>727</v>
      </c>
      <c r="R303">
        <v>1</v>
      </c>
      <c r="S303" t="s">
        <v>729</v>
      </c>
      <c r="T303" t="s">
        <v>728</v>
      </c>
      <c r="V303" t="s">
        <v>731</v>
      </c>
      <c r="W303" t="s">
        <v>488</v>
      </c>
      <c r="X303" t="s">
        <v>730</v>
      </c>
      <c r="Y303" t="s">
        <v>730</v>
      </c>
      <c r="Z303" t="s">
        <v>733</v>
      </c>
      <c r="AA303" t="s">
        <v>733</v>
      </c>
      <c r="AB303" t="s">
        <v>733</v>
      </c>
      <c r="AC303" t="s">
        <v>733</v>
      </c>
      <c r="AD303">
        <v>4.3400000000000001E-2</v>
      </c>
      <c r="AE303" t="s">
        <v>733</v>
      </c>
      <c r="AF303" t="s">
        <v>489</v>
      </c>
      <c r="AK303" t="s">
        <v>829</v>
      </c>
    </row>
    <row r="304" spans="1:37" x14ac:dyDescent="0.2">
      <c r="A304">
        <v>295</v>
      </c>
      <c r="B304" t="s">
        <v>222</v>
      </c>
      <c r="C304" t="s">
        <v>737</v>
      </c>
      <c r="D304" t="s">
        <v>733</v>
      </c>
      <c r="E304" s="2">
        <v>216</v>
      </c>
      <c r="F304">
        <v>0.16</v>
      </c>
      <c r="H304">
        <v>0.16138669613152601</v>
      </c>
      <c r="J304" s="1">
        <v>6.8518870982753194E-2</v>
      </c>
      <c r="K304" s="1"/>
      <c r="L304" s="1"/>
      <c r="M304" s="1"/>
      <c r="N304" s="1"/>
      <c r="O304" t="s">
        <v>221</v>
      </c>
      <c r="P304" t="s">
        <v>726</v>
      </c>
      <c r="Q304" t="s">
        <v>727</v>
      </c>
      <c r="R304">
        <v>1</v>
      </c>
      <c r="S304" t="s">
        <v>729</v>
      </c>
      <c r="T304" t="s">
        <v>728</v>
      </c>
      <c r="V304" t="s">
        <v>604</v>
      </c>
      <c r="W304" t="s">
        <v>488</v>
      </c>
      <c r="X304" t="s">
        <v>621</v>
      </c>
      <c r="Y304" t="s">
        <v>621</v>
      </c>
      <c r="Z304" t="s">
        <v>733</v>
      </c>
      <c r="AA304" t="s">
        <v>733</v>
      </c>
      <c r="AB304" t="s">
        <v>733</v>
      </c>
      <c r="AC304" t="s">
        <v>733</v>
      </c>
      <c r="AD304">
        <v>0.16</v>
      </c>
      <c r="AE304" t="s">
        <v>733</v>
      </c>
      <c r="AF304" t="s">
        <v>489</v>
      </c>
      <c r="AK304" t="s">
        <v>826</v>
      </c>
    </row>
    <row r="305" spans="1:37" x14ac:dyDescent="0.2">
      <c r="A305">
        <v>294</v>
      </c>
      <c r="B305" t="s">
        <v>279</v>
      </c>
      <c r="C305" t="s">
        <v>737</v>
      </c>
      <c r="D305" t="s">
        <v>733</v>
      </c>
      <c r="E305" s="2">
        <v>216</v>
      </c>
      <c r="F305">
        <v>0.14510000000000001</v>
      </c>
      <c r="H305">
        <v>0.146131372693553</v>
      </c>
      <c r="J305" s="1">
        <v>6.8518870982753194E-2</v>
      </c>
      <c r="K305" s="1"/>
      <c r="L305" s="1"/>
      <c r="M305" s="1"/>
      <c r="N305" s="1"/>
      <c r="O305" t="s">
        <v>221</v>
      </c>
      <c r="P305" t="s">
        <v>726</v>
      </c>
      <c r="Q305" t="s">
        <v>727</v>
      </c>
      <c r="R305">
        <v>1</v>
      </c>
      <c r="S305" t="s">
        <v>729</v>
      </c>
      <c r="T305" t="s">
        <v>728</v>
      </c>
      <c r="V305" t="s">
        <v>604</v>
      </c>
      <c r="W305" t="s">
        <v>488</v>
      </c>
      <c r="X305" t="s">
        <v>751</v>
      </c>
      <c r="Y305" t="s">
        <v>751</v>
      </c>
      <c r="Z305">
        <v>0.13</v>
      </c>
      <c r="AA305">
        <v>0.16</v>
      </c>
      <c r="AB305" t="s">
        <v>733</v>
      </c>
      <c r="AC305" t="s">
        <v>733</v>
      </c>
      <c r="AD305">
        <v>0.14510000000000001</v>
      </c>
      <c r="AE305" t="s">
        <v>617</v>
      </c>
      <c r="AF305" t="s">
        <v>489</v>
      </c>
      <c r="AK305" t="s">
        <v>826</v>
      </c>
    </row>
    <row r="306" spans="1:37" x14ac:dyDescent="0.2">
      <c r="A306">
        <v>313</v>
      </c>
      <c r="B306" t="s">
        <v>190</v>
      </c>
      <c r="C306" t="s">
        <v>723</v>
      </c>
      <c r="D306" t="s">
        <v>733</v>
      </c>
      <c r="E306" s="2">
        <v>181</v>
      </c>
      <c r="F306">
        <v>0.121</v>
      </c>
      <c r="H306">
        <v>0.121595762693491</v>
      </c>
      <c r="J306" s="1">
        <v>7.4953168899586101E-2</v>
      </c>
      <c r="K306" s="1"/>
      <c r="L306" s="1"/>
      <c r="M306" s="1"/>
      <c r="N306" s="1"/>
      <c r="O306" t="s">
        <v>189</v>
      </c>
      <c r="P306" t="s">
        <v>620</v>
      </c>
      <c r="Q306" t="s">
        <v>727</v>
      </c>
      <c r="R306">
        <v>1</v>
      </c>
      <c r="S306" t="s">
        <v>729</v>
      </c>
      <c r="T306" t="s">
        <v>727</v>
      </c>
      <c r="V306" t="s">
        <v>604</v>
      </c>
      <c r="W306" t="s">
        <v>488</v>
      </c>
      <c r="X306" t="s">
        <v>621</v>
      </c>
      <c r="Y306" t="s">
        <v>621</v>
      </c>
      <c r="Z306" t="s">
        <v>733</v>
      </c>
      <c r="AA306" t="s">
        <v>733</v>
      </c>
      <c r="AB306" t="s">
        <v>733</v>
      </c>
      <c r="AC306" t="s">
        <v>733</v>
      </c>
      <c r="AD306">
        <v>0.121</v>
      </c>
      <c r="AE306" t="s">
        <v>733</v>
      </c>
      <c r="AF306" t="s">
        <v>489</v>
      </c>
      <c r="AK306" t="s">
        <v>829</v>
      </c>
    </row>
    <row r="307" spans="1:37" x14ac:dyDescent="0.2">
      <c r="A307">
        <v>318</v>
      </c>
      <c r="B307" t="s">
        <v>195</v>
      </c>
      <c r="C307" t="s">
        <v>737</v>
      </c>
      <c r="D307" t="s">
        <v>733</v>
      </c>
      <c r="E307" s="2">
        <v>181</v>
      </c>
      <c r="F307">
        <v>0.33800000000000002</v>
      </c>
      <c r="H307">
        <v>0.35183284237558299</v>
      </c>
      <c r="J307" s="1">
        <v>7.4953168899586101E-2</v>
      </c>
      <c r="K307" s="1"/>
      <c r="L307" s="1"/>
      <c r="M307" s="1"/>
      <c r="N307" s="1"/>
      <c r="O307" t="s">
        <v>189</v>
      </c>
      <c r="P307" t="s">
        <v>620</v>
      </c>
      <c r="Q307" t="s">
        <v>727</v>
      </c>
      <c r="R307">
        <v>1</v>
      </c>
      <c r="S307" t="s">
        <v>729</v>
      </c>
      <c r="T307" t="s">
        <v>727</v>
      </c>
      <c r="V307" t="s">
        <v>604</v>
      </c>
      <c r="W307" t="s">
        <v>488</v>
      </c>
      <c r="X307" t="s">
        <v>621</v>
      </c>
      <c r="Y307" t="s">
        <v>621</v>
      </c>
      <c r="Z307" t="s">
        <v>733</v>
      </c>
      <c r="AA307" t="s">
        <v>733</v>
      </c>
      <c r="AB307" t="s">
        <v>733</v>
      </c>
      <c r="AC307" t="s">
        <v>733</v>
      </c>
      <c r="AD307">
        <v>0.33800000000000002</v>
      </c>
      <c r="AE307" t="s">
        <v>733</v>
      </c>
      <c r="AF307" t="s">
        <v>489</v>
      </c>
      <c r="AK307" t="s">
        <v>829</v>
      </c>
    </row>
    <row r="308" spans="1:37" x14ac:dyDescent="0.2">
      <c r="A308">
        <v>323</v>
      </c>
      <c r="B308" t="s">
        <v>200</v>
      </c>
      <c r="C308" t="s">
        <v>743</v>
      </c>
      <c r="D308" t="s">
        <v>733</v>
      </c>
      <c r="E308" s="2">
        <v>181</v>
      </c>
      <c r="F308">
        <v>8.8999999999999996E-2</v>
      </c>
      <c r="H308" s="1">
        <v>8.9236112836501097E-2</v>
      </c>
      <c r="I308" s="1"/>
      <c r="J308" s="1">
        <v>7.4953168899586101E-2</v>
      </c>
      <c r="K308" s="1"/>
      <c r="L308" s="1"/>
      <c r="M308" s="1"/>
      <c r="N308" s="1"/>
      <c r="O308" t="s">
        <v>189</v>
      </c>
      <c r="P308" t="s">
        <v>620</v>
      </c>
      <c r="Q308" t="s">
        <v>727</v>
      </c>
      <c r="R308">
        <v>1</v>
      </c>
      <c r="S308" t="s">
        <v>729</v>
      </c>
      <c r="T308" t="s">
        <v>727</v>
      </c>
      <c r="V308" t="s">
        <v>604</v>
      </c>
      <c r="W308" t="s">
        <v>488</v>
      </c>
      <c r="X308" t="s">
        <v>621</v>
      </c>
      <c r="Y308" t="s">
        <v>621</v>
      </c>
      <c r="Z308" t="s">
        <v>733</v>
      </c>
      <c r="AA308" t="s">
        <v>733</v>
      </c>
      <c r="AB308" t="s">
        <v>733</v>
      </c>
      <c r="AC308" t="s">
        <v>733</v>
      </c>
      <c r="AD308">
        <v>8.8999999999999996E-2</v>
      </c>
      <c r="AE308" t="s">
        <v>733</v>
      </c>
      <c r="AF308" t="s">
        <v>489</v>
      </c>
      <c r="AK308" t="s">
        <v>829</v>
      </c>
    </row>
    <row r="309" spans="1:37" x14ac:dyDescent="0.2">
      <c r="A309">
        <v>314</v>
      </c>
      <c r="B309" t="s">
        <v>191</v>
      </c>
      <c r="C309" t="s">
        <v>723</v>
      </c>
      <c r="D309" t="s">
        <v>733</v>
      </c>
      <c r="E309" s="2">
        <v>181</v>
      </c>
      <c r="F309">
        <v>1.67E-2</v>
      </c>
      <c r="H309" s="1">
        <v>1.6701552747502402E-2</v>
      </c>
      <c r="I309" s="1"/>
      <c r="J309" s="1">
        <v>7.4953168899586101E-2</v>
      </c>
      <c r="K309" s="1"/>
      <c r="L309" s="1"/>
      <c r="M309" s="1"/>
      <c r="N309" s="1"/>
      <c r="O309" t="s">
        <v>189</v>
      </c>
      <c r="P309" t="s">
        <v>624</v>
      </c>
      <c r="Q309" t="s">
        <v>728</v>
      </c>
      <c r="R309">
        <v>1</v>
      </c>
      <c r="S309" t="s">
        <v>729</v>
      </c>
      <c r="T309" t="s">
        <v>727</v>
      </c>
      <c r="V309" t="s">
        <v>604</v>
      </c>
      <c r="W309" t="s">
        <v>488</v>
      </c>
      <c r="X309" t="s">
        <v>625</v>
      </c>
      <c r="Y309" t="s">
        <v>625</v>
      </c>
      <c r="Z309" t="s">
        <v>733</v>
      </c>
      <c r="AA309" t="s">
        <v>733</v>
      </c>
      <c r="AB309" t="s">
        <v>733</v>
      </c>
      <c r="AC309" t="s">
        <v>733</v>
      </c>
      <c r="AD309">
        <v>1.67E-2</v>
      </c>
      <c r="AE309" t="s">
        <v>733</v>
      </c>
      <c r="AF309" t="s">
        <v>489</v>
      </c>
      <c r="AK309" t="s">
        <v>829</v>
      </c>
    </row>
    <row r="310" spans="1:37" x14ac:dyDescent="0.2">
      <c r="A310">
        <v>319</v>
      </c>
      <c r="B310" t="s">
        <v>196</v>
      </c>
      <c r="C310" t="s">
        <v>737</v>
      </c>
      <c r="D310" t="s">
        <v>733</v>
      </c>
      <c r="E310" s="2">
        <v>181</v>
      </c>
      <c r="F310">
        <v>0.19009999999999999</v>
      </c>
      <c r="H310">
        <v>0.19244091646672501</v>
      </c>
      <c r="J310" s="1">
        <v>7.4953168899586101E-2</v>
      </c>
      <c r="K310" s="1"/>
      <c r="L310" s="1"/>
      <c r="M310" s="1"/>
      <c r="N310" s="1"/>
      <c r="O310" t="s">
        <v>189</v>
      </c>
      <c r="P310" t="s">
        <v>624</v>
      </c>
      <c r="Q310" t="s">
        <v>728</v>
      </c>
      <c r="R310">
        <v>1</v>
      </c>
      <c r="S310" t="s">
        <v>729</v>
      </c>
      <c r="T310" t="s">
        <v>727</v>
      </c>
      <c r="V310" t="s">
        <v>604</v>
      </c>
      <c r="W310" t="s">
        <v>488</v>
      </c>
      <c r="X310" t="s">
        <v>625</v>
      </c>
      <c r="Y310" t="s">
        <v>625</v>
      </c>
      <c r="Z310" t="s">
        <v>733</v>
      </c>
      <c r="AA310" t="s">
        <v>733</v>
      </c>
      <c r="AB310" t="s">
        <v>733</v>
      </c>
      <c r="AC310" t="s">
        <v>733</v>
      </c>
      <c r="AD310">
        <v>0.19009999999999999</v>
      </c>
      <c r="AE310" t="s">
        <v>733</v>
      </c>
      <c r="AF310" t="s">
        <v>489</v>
      </c>
      <c r="AK310" t="s">
        <v>829</v>
      </c>
    </row>
    <row r="311" spans="1:37" x14ac:dyDescent="0.2">
      <c r="A311">
        <v>324</v>
      </c>
      <c r="B311" t="s">
        <v>201</v>
      </c>
      <c r="C311" t="s">
        <v>743</v>
      </c>
      <c r="D311" t="s">
        <v>733</v>
      </c>
      <c r="E311" s="2">
        <v>181</v>
      </c>
      <c r="F311">
        <v>4.4900000000000002E-2</v>
      </c>
      <c r="H311" s="1">
        <v>4.49302094996867E-2</v>
      </c>
      <c r="I311" s="1"/>
      <c r="J311" s="1">
        <v>7.4953168899586101E-2</v>
      </c>
      <c r="K311" s="1"/>
      <c r="L311" s="1"/>
      <c r="M311" s="1"/>
      <c r="N311" s="1"/>
      <c r="O311" t="s">
        <v>189</v>
      </c>
      <c r="P311" t="s">
        <v>624</v>
      </c>
      <c r="Q311" t="s">
        <v>728</v>
      </c>
      <c r="R311">
        <v>1</v>
      </c>
      <c r="S311" t="s">
        <v>729</v>
      </c>
      <c r="T311" t="s">
        <v>727</v>
      </c>
      <c r="V311" t="s">
        <v>604</v>
      </c>
      <c r="W311" t="s">
        <v>488</v>
      </c>
      <c r="X311" t="s">
        <v>625</v>
      </c>
      <c r="Y311" t="s">
        <v>625</v>
      </c>
      <c r="Z311" t="s">
        <v>733</v>
      </c>
      <c r="AA311" t="s">
        <v>733</v>
      </c>
      <c r="AB311" t="s">
        <v>733</v>
      </c>
      <c r="AC311" t="s">
        <v>733</v>
      </c>
      <c r="AD311">
        <v>4.4900000000000002E-2</v>
      </c>
      <c r="AE311" t="s">
        <v>733</v>
      </c>
      <c r="AF311" t="s">
        <v>489</v>
      </c>
      <c r="AK311" t="s">
        <v>829</v>
      </c>
    </row>
    <row r="312" spans="1:37" x14ac:dyDescent="0.2">
      <c r="A312">
        <v>315</v>
      </c>
      <c r="B312" t="s">
        <v>192</v>
      </c>
      <c r="C312" t="s">
        <v>723</v>
      </c>
      <c r="D312" t="s">
        <v>733</v>
      </c>
      <c r="E312" s="2">
        <v>181</v>
      </c>
      <c r="F312">
        <v>3.9699999999999999E-2</v>
      </c>
      <c r="H312" s="1">
        <v>3.9720876669998802E-2</v>
      </c>
      <c r="I312" s="1"/>
      <c r="J312" s="1">
        <v>7.4953168899586101E-2</v>
      </c>
      <c r="K312" s="1"/>
      <c r="L312" s="1"/>
      <c r="M312" s="1"/>
      <c r="N312" s="1"/>
      <c r="O312" t="s">
        <v>189</v>
      </c>
      <c r="P312" t="s">
        <v>627</v>
      </c>
      <c r="Q312" t="s">
        <v>728</v>
      </c>
      <c r="R312">
        <v>1</v>
      </c>
      <c r="S312" t="s">
        <v>729</v>
      </c>
      <c r="T312" t="s">
        <v>727</v>
      </c>
      <c r="V312" t="s">
        <v>604</v>
      </c>
      <c r="W312" t="s">
        <v>488</v>
      </c>
      <c r="X312" t="s">
        <v>628</v>
      </c>
      <c r="Y312" t="s">
        <v>628</v>
      </c>
      <c r="Z312" t="s">
        <v>733</v>
      </c>
      <c r="AA312" t="s">
        <v>733</v>
      </c>
      <c r="AB312" t="s">
        <v>733</v>
      </c>
      <c r="AC312" t="s">
        <v>733</v>
      </c>
      <c r="AD312">
        <v>3.9699999999999999E-2</v>
      </c>
      <c r="AE312" t="s">
        <v>733</v>
      </c>
      <c r="AF312" t="s">
        <v>489</v>
      </c>
      <c r="AK312" t="s">
        <v>829</v>
      </c>
    </row>
    <row r="313" spans="1:37" x14ac:dyDescent="0.2">
      <c r="A313">
        <v>320</v>
      </c>
      <c r="B313" t="s">
        <v>197</v>
      </c>
      <c r="C313" t="s">
        <v>737</v>
      </c>
      <c r="D313" t="s">
        <v>733</v>
      </c>
      <c r="E313" s="2">
        <v>181</v>
      </c>
      <c r="F313">
        <v>0.16470000000000001</v>
      </c>
      <c r="H313">
        <v>0.16621394017337299</v>
      </c>
      <c r="J313" s="1">
        <v>7.4953168899586101E-2</v>
      </c>
      <c r="K313" s="1"/>
      <c r="L313" s="1"/>
      <c r="M313" s="1"/>
      <c r="N313" s="1"/>
      <c r="O313" t="s">
        <v>189</v>
      </c>
      <c r="P313" t="s">
        <v>627</v>
      </c>
      <c r="Q313" t="s">
        <v>728</v>
      </c>
      <c r="R313">
        <v>1</v>
      </c>
      <c r="S313" t="s">
        <v>729</v>
      </c>
      <c r="T313" t="s">
        <v>727</v>
      </c>
      <c r="V313" t="s">
        <v>604</v>
      </c>
      <c r="W313" t="s">
        <v>488</v>
      </c>
      <c r="X313" t="s">
        <v>628</v>
      </c>
      <c r="Y313" t="s">
        <v>628</v>
      </c>
      <c r="Z313" t="s">
        <v>733</v>
      </c>
      <c r="AA313" t="s">
        <v>733</v>
      </c>
      <c r="AB313" t="s">
        <v>733</v>
      </c>
      <c r="AC313" t="s">
        <v>733</v>
      </c>
      <c r="AD313">
        <v>0.16470000000000001</v>
      </c>
      <c r="AE313" t="s">
        <v>733</v>
      </c>
      <c r="AF313" t="s">
        <v>489</v>
      </c>
      <c r="AK313" t="s">
        <v>829</v>
      </c>
    </row>
    <row r="314" spans="1:37" x14ac:dyDescent="0.2">
      <c r="A314">
        <v>325</v>
      </c>
      <c r="B314" t="s">
        <v>202</v>
      </c>
      <c r="C314" t="s">
        <v>743</v>
      </c>
      <c r="D314" t="s">
        <v>733</v>
      </c>
      <c r="E314" s="2">
        <v>181</v>
      </c>
      <c r="F314">
        <v>1.7600000000000001E-2</v>
      </c>
      <c r="H314" s="1">
        <v>1.7601817596489801E-2</v>
      </c>
      <c r="I314" s="1"/>
      <c r="J314" s="1">
        <v>7.4953168899586101E-2</v>
      </c>
      <c r="K314" s="1"/>
      <c r="L314" s="1"/>
      <c r="M314" s="1"/>
      <c r="N314" s="1"/>
      <c r="O314" t="s">
        <v>189</v>
      </c>
      <c r="P314" t="s">
        <v>627</v>
      </c>
      <c r="Q314" t="s">
        <v>728</v>
      </c>
      <c r="R314">
        <v>1</v>
      </c>
      <c r="S314" t="s">
        <v>729</v>
      </c>
      <c r="T314" t="s">
        <v>727</v>
      </c>
      <c r="V314" t="s">
        <v>604</v>
      </c>
      <c r="W314" t="s">
        <v>488</v>
      </c>
      <c r="X314" t="s">
        <v>628</v>
      </c>
      <c r="Y314" t="s">
        <v>628</v>
      </c>
      <c r="Z314" t="s">
        <v>733</v>
      </c>
      <c r="AA314" t="s">
        <v>733</v>
      </c>
      <c r="AB314" t="s">
        <v>733</v>
      </c>
      <c r="AC314" t="s">
        <v>733</v>
      </c>
      <c r="AD314">
        <v>1.7600000000000001E-2</v>
      </c>
      <c r="AE314" t="s">
        <v>733</v>
      </c>
      <c r="AF314" t="s">
        <v>489</v>
      </c>
      <c r="AK314" t="s">
        <v>829</v>
      </c>
    </row>
    <row r="315" spans="1:37" x14ac:dyDescent="0.2">
      <c r="A315">
        <v>312</v>
      </c>
      <c r="B315" t="s">
        <v>188</v>
      </c>
      <c r="C315" t="s">
        <v>723</v>
      </c>
      <c r="D315" t="s">
        <v>733</v>
      </c>
      <c r="E315" s="2">
        <v>181</v>
      </c>
      <c r="F315">
        <v>0.13800000000000001</v>
      </c>
      <c r="H315">
        <v>0.138886172011292</v>
      </c>
      <c r="J315" s="1">
        <v>7.4953168899586101E-2</v>
      </c>
      <c r="K315" s="1"/>
      <c r="L315" s="1"/>
      <c r="M315" s="1"/>
      <c r="N315" s="1"/>
      <c r="O315" t="s">
        <v>189</v>
      </c>
      <c r="P315" t="s">
        <v>734</v>
      </c>
      <c r="Q315" t="s">
        <v>727</v>
      </c>
      <c r="R315">
        <v>1</v>
      </c>
      <c r="S315" t="s">
        <v>729</v>
      </c>
      <c r="T315" t="s">
        <v>727</v>
      </c>
      <c r="V315" t="s">
        <v>604</v>
      </c>
      <c r="W315" t="s">
        <v>488</v>
      </c>
      <c r="X315" t="s">
        <v>751</v>
      </c>
      <c r="Y315" t="s">
        <v>751</v>
      </c>
      <c r="Z315">
        <v>0.151</v>
      </c>
      <c r="AA315">
        <v>0.125</v>
      </c>
      <c r="AB315" t="s">
        <v>733</v>
      </c>
      <c r="AC315" t="s">
        <v>733</v>
      </c>
      <c r="AD315">
        <v>0.13800000000000001</v>
      </c>
      <c r="AE315" t="s">
        <v>617</v>
      </c>
      <c r="AF315" t="s">
        <v>489</v>
      </c>
      <c r="AK315" t="s">
        <v>829</v>
      </c>
    </row>
    <row r="316" spans="1:37" x14ac:dyDescent="0.2">
      <c r="A316">
        <v>316</v>
      </c>
      <c r="B316" t="s">
        <v>193</v>
      </c>
      <c r="C316" t="s">
        <v>723</v>
      </c>
      <c r="D316" t="s">
        <v>733</v>
      </c>
      <c r="E316" s="2">
        <v>181</v>
      </c>
      <c r="F316">
        <v>0.1487</v>
      </c>
      <c r="H316">
        <v>0.14981077713067401</v>
      </c>
      <c r="J316" s="1">
        <v>7.4953168899586101E-2</v>
      </c>
      <c r="K316" s="1"/>
      <c r="L316" s="1"/>
      <c r="M316" s="1"/>
      <c r="N316" s="1"/>
      <c r="O316" t="s">
        <v>189</v>
      </c>
      <c r="P316" t="s">
        <v>734</v>
      </c>
      <c r="Q316" t="s">
        <v>728</v>
      </c>
      <c r="R316">
        <v>1</v>
      </c>
      <c r="S316" t="s">
        <v>729</v>
      </c>
      <c r="T316" t="s">
        <v>727</v>
      </c>
      <c r="V316" t="s">
        <v>604</v>
      </c>
      <c r="W316" t="s">
        <v>488</v>
      </c>
      <c r="X316" t="s">
        <v>751</v>
      </c>
      <c r="Y316" t="s">
        <v>662</v>
      </c>
      <c r="Z316">
        <v>0.1555</v>
      </c>
      <c r="AA316">
        <v>0.1419</v>
      </c>
      <c r="AB316" t="s">
        <v>733</v>
      </c>
      <c r="AC316" t="s">
        <v>733</v>
      </c>
      <c r="AD316">
        <v>0.1487</v>
      </c>
      <c r="AE316" t="s">
        <v>617</v>
      </c>
      <c r="AF316" t="s">
        <v>489</v>
      </c>
      <c r="AK316" t="s">
        <v>829</v>
      </c>
    </row>
    <row r="317" spans="1:37" x14ac:dyDescent="0.2">
      <c r="A317">
        <v>322</v>
      </c>
      <c r="B317" t="s">
        <v>199</v>
      </c>
      <c r="C317" t="s">
        <v>743</v>
      </c>
      <c r="D317" t="s">
        <v>733</v>
      </c>
      <c r="E317" s="2">
        <v>181</v>
      </c>
      <c r="F317">
        <v>0.1111</v>
      </c>
      <c r="H317">
        <v>0.111560525671167</v>
      </c>
      <c r="J317" s="1">
        <v>7.4953168899586101E-2</v>
      </c>
      <c r="K317" s="1"/>
      <c r="L317" s="1"/>
      <c r="M317" s="1"/>
      <c r="N317" s="1"/>
      <c r="O317" t="s">
        <v>189</v>
      </c>
      <c r="P317" t="s">
        <v>734</v>
      </c>
      <c r="Q317" t="s">
        <v>727</v>
      </c>
      <c r="R317">
        <v>1</v>
      </c>
      <c r="S317" t="s">
        <v>729</v>
      </c>
      <c r="T317" t="s">
        <v>727</v>
      </c>
      <c r="V317" t="s">
        <v>604</v>
      </c>
      <c r="W317" t="s">
        <v>488</v>
      </c>
      <c r="X317" t="s">
        <v>751</v>
      </c>
      <c r="Y317" t="s">
        <v>751</v>
      </c>
      <c r="Z317">
        <v>8.4000000000000005E-2</v>
      </c>
      <c r="AA317">
        <v>0.13800000000000001</v>
      </c>
      <c r="AB317" t="s">
        <v>733</v>
      </c>
      <c r="AC317" t="s">
        <v>733</v>
      </c>
      <c r="AD317">
        <v>0.1111</v>
      </c>
      <c r="AE317" t="s">
        <v>617</v>
      </c>
      <c r="AF317" t="s">
        <v>489</v>
      </c>
      <c r="AK317" t="s">
        <v>829</v>
      </c>
    </row>
    <row r="318" spans="1:37" x14ac:dyDescent="0.2">
      <c r="A318">
        <v>326</v>
      </c>
      <c r="B318" t="s">
        <v>203</v>
      </c>
      <c r="C318" t="s">
        <v>743</v>
      </c>
      <c r="D318" t="s">
        <v>733</v>
      </c>
      <c r="E318" s="2">
        <v>181</v>
      </c>
      <c r="F318">
        <v>0.13830000000000001</v>
      </c>
      <c r="H318">
        <v>0.139192009042725</v>
      </c>
      <c r="J318" s="1">
        <v>7.4953168899586101E-2</v>
      </c>
      <c r="K318" s="1"/>
      <c r="L318" s="1"/>
      <c r="M318" s="1"/>
      <c r="N318" s="1"/>
      <c r="O318" t="s">
        <v>189</v>
      </c>
      <c r="P318" t="s">
        <v>734</v>
      </c>
      <c r="Q318" t="s">
        <v>728</v>
      </c>
      <c r="R318">
        <v>1</v>
      </c>
      <c r="S318" t="s">
        <v>729</v>
      </c>
      <c r="T318" t="s">
        <v>727</v>
      </c>
      <c r="V318" t="s">
        <v>604</v>
      </c>
      <c r="W318" t="s">
        <v>488</v>
      </c>
      <c r="X318" t="s">
        <v>751</v>
      </c>
      <c r="Y318" t="s">
        <v>662</v>
      </c>
      <c r="Z318">
        <v>0.12740000000000001</v>
      </c>
      <c r="AA318">
        <v>0.14929999999999999</v>
      </c>
      <c r="AB318" t="s">
        <v>733</v>
      </c>
      <c r="AC318" t="s">
        <v>733</v>
      </c>
      <c r="AD318">
        <v>0.13830000000000001</v>
      </c>
      <c r="AE318" t="s">
        <v>617</v>
      </c>
      <c r="AF318" t="s">
        <v>489</v>
      </c>
      <c r="AK318" t="s">
        <v>829</v>
      </c>
    </row>
    <row r="319" spans="1:37" x14ac:dyDescent="0.2">
      <c r="A319">
        <v>317</v>
      </c>
      <c r="B319" t="s">
        <v>194</v>
      </c>
      <c r="C319" t="s">
        <v>737</v>
      </c>
      <c r="D319" t="s">
        <v>733</v>
      </c>
      <c r="E319" s="2">
        <v>181</v>
      </c>
      <c r="F319">
        <v>0.3095</v>
      </c>
      <c r="H319">
        <v>0.31999234554921002</v>
      </c>
      <c r="J319" s="1">
        <v>7.4953168899586101E-2</v>
      </c>
      <c r="K319" s="1"/>
      <c r="L319" s="1"/>
      <c r="M319" s="1"/>
      <c r="N319" s="1"/>
      <c r="O319" t="s">
        <v>189</v>
      </c>
      <c r="P319" t="s">
        <v>734</v>
      </c>
      <c r="Q319" t="s">
        <v>727</v>
      </c>
      <c r="R319">
        <v>1</v>
      </c>
      <c r="S319" t="s">
        <v>729</v>
      </c>
      <c r="T319" t="s">
        <v>727</v>
      </c>
      <c r="V319" t="s">
        <v>604</v>
      </c>
      <c r="W319" t="s">
        <v>488</v>
      </c>
      <c r="X319" t="s">
        <v>751</v>
      </c>
      <c r="Y319" t="s">
        <v>751</v>
      </c>
      <c r="Z319">
        <v>0.3</v>
      </c>
      <c r="AA319">
        <v>0.31900000000000001</v>
      </c>
      <c r="AB319" t="s">
        <v>733</v>
      </c>
      <c r="AC319" t="s">
        <v>733</v>
      </c>
      <c r="AD319">
        <v>0.3095</v>
      </c>
      <c r="AE319" t="s">
        <v>617</v>
      </c>
      <c r="AF319" t="s">
        <v>489</v>
      </c>
      <c r="AK319" t="s">
        <v>829</v>
      </c>
    </row>
    <row r="320" spans="1:37" x14ac:dyDescent="0.2">
      <c r="A320">
        <v>321</v>
      </c>
      <c r="B320" t="s">
        <v>198</v>
      </c>
      <c r="C320" t="s">
        <v>737</v>
      </c>
      <c r="D320" t="s">
        <v>733</v>
      </c>
      <c r="E320" s="2">
        <v>181</v>
      </c>
      <c r="F320">
        <v>0.2505</v>
      </c>
      <c r="H320">
        <v>0.25594621638751103</v>
      </c>
      <c r="J320" s="1">
        <v>7.4953168899586101E-2</v>
      </c>
      <c r="K320" s="1"/>
      <c r="L320" s="1"/>
      <c r="M320" s="1"/>
      <c r="N320" s="1"/>
      <c r="O320" t="s">
        <v>189</v>
      </c>
      <c r="P320" t="s">
        <v>734</v>
      </c>
      <c r="Q320" t="s">
        <v>728</v>
      </c>
      <c r="R320">
        <v>1</v>
      </c>
      <c r="S320" t="s">
        <v>729</v>
      </c>
      <c r="T320" t="s">
        <v>727</v>
      </c>
      <c r="V320" t="s">
        <v>604</v>
      </c>
      <c r="W320" t="s">
        <v>488</v>
      </c>
      <c r="X320" t="s">
        <v>751</v>
      </c>
      <c r="Y320" t="s">
        <v>662</v>
      </c>
      <c r="Z320">
        <v>0.2392</v>
      </c>
      <c r="AA320">
        <v>0.26169999999999999</v>
      </c>
      <c r="AB320" t="s">
        <v>733</v>
      </c>
      <c r="AC320" t="s">
        <v>733</v>
      </c>
      <c r="AD320">
        <v>0.2505</v>
      </c>
      <c r="AE320" t="s">
        <v>617</v>
      </c>
      <c r="AF320" t="s">
        <v>489</v>
      </c>
      <c r="AK320" t="s">
        <v>829</v>
      </c>
    </row>
    <row r="321" spans="1:37" x14ac:dyDescent="0.2">
      <c r="A321">
        <v>306</v>
      </c>
      <c r="B321" t="s">
        <v>238</v>
      </c>
      <c r="C321" t="s">
        <v>723</v>
      </c>
      <c r="D321" t="s">
        <v>733</v>
      </c>
      <c r="E321" s="2">
        <v>417</v>
      </c>
      <c r="F321">
        <v>2.3699999999999999E-2</v>
      </c>
      <c r="H321" s="1">
        <v>2.3704438847049598E-2</v>
      </c>
      <c r="I321" s="1"/>
      <c r="J321">
        <v>4.9147318718298999E-2</v>
      </c>
      <c r="O321" t="s">
        <v>239</v>
      </c>
      <c r="P321" t="s">
        <v>726</v>
      </c>
      <c r="Q321" t="s">
        <v>727</v>
      </c>
      <c r="R321">
        <v>1</v>
      </c>
      <c r="S321" t="s">
        <v>729</v>
      </c>
      <c r="T321" t="s">
        <v>728</v>
      </c>
      <c r="V321" t="s">
        <v>604</v>
      </c>
      <c r="W321" t="s">
        <v>488</v>
      </c>
      <c r="X321" t="s">
        <v>751</v>
      </c>
      <c r="Y321" t="s">
        <v>751</v>
      </c>
      <c r="Z321">
        <v>-6.8000000000000005E-2</v>
      </c>
      <c r="AA321">
        <v>7.6999999999999999E-2</v>
      </c>
      <c r="AB321">
        <v>9.0999999999999998E-2</v>
      </c>
      <c r="AC321" t="s">
        <v>733</v>
      </c>
      <c r="AD321">
        <v>2.3699999999999999E-2</v>
      </c>
      <c r="AE321" t="s">
        <v>240</v>
      </c>
      <c r="AF321" t="s">
        <v>489</v>
      </c>
      <c r="AK321" t="s">
        <v>830</v>
      </c>
    </row>
    <row r="322" spans="1:37" x14ac:dyDescent="0.2">
      <c r="A322">
        <v>307</v>
      </c>
      <c r="B322" t="s">
        <v>241</v>
      </c>
      <c r="C322" t="s">
        <v>737</v>
      </c>
      <c r="D322" t="s">
        <v>733</v>
      </c>
      <c r="E322" s="2">
        <v>438</v>
      </c>
      <c r="F322">
        <v>0.2039</v>
      </c>
      <c r="H322">
        <v>0.206798379923224</v>
      </c>
      <c r="J322" s="1">
        <v>4.7946330148538399E-2</v>
      </c>
      <c r="K322" s="1"/>
      <c r="L322" s="1"/>
      <c r="M322" s="1"/>
      <c r="N322" s="1"/>
      <c r="O322" t="s">
        <v>239</v>
      </c>
      <c r="P322" t="s">
        <v>726</v>
      </c>
      <c r="Q322" t="s">
        <v>727</v>
      </c>
      <c r="R322">
        <v>1</v>
      </c>
      <c r="S322" t="s">
        <v>729</v>
      </c>
      <c r="T322" t="s">
        <v>728</v>
      </c>
      <c r="V322" t="s">
        <v>604</v>
      </c>
      <c r="W322" t="s">
        <v>488</v>
      </c>
      <c r="X322" t="s">
        <v>751</v>
      </c>
      <c r="Y322" t="s">
        <v>751</v>
      </c>
      <c r="Z322">
        <v>0.22900000000000001</v>
      </c>
      <c r="AA322">
        <v>0.31</v>
      </c>
      <c r="AB322">
        <v>0.158</v>
      </c>
      <c r="AC322">
        <v>6.5000000000000002E-2</v>
      </c>
      <c r="AD322">
        <v>0.2039</v>
      </c>
      <c r="AE322" t="s">
        <v>242</v>
      </c>
      <c r="AF322" t="s">
        <v>489</v>
      </c>
      <c r="AK322" t="s">
        <v>830</v>
      </c>
    </row>
    <row r="323" spans="1:37" x14ac:dyDescent="0.2">
      <c r="A323">
        <v>308</v>
      </c>
      <c r="B323" t="s">
        <v>243</v>
      </c>
      <c r="C323" t="s">
        <v>743</v>
      </c>
      <c r="D323" t="s">
        <v>733</v>
      </c>
      <c r="E323" s="2">
        <v>436</v>
      </c>
      <c r="F323">
        <v>0.13900000000000001</v>
      </c>
      <c r="H323">
        <v>0.13990572950972599</v>
      </c>
      <c r="J323" s="1">
        <v>4.8056933133221298E-2</v>
      </c>
      <c r="K323" s="1"/>
      <c r="L323" s="1"/>
      <c r="M323" s="1"/>
      <c r="N323" s="1"/>
      <c r="O323" t="s">
        <v>239</v>
      </c>
      <c r="P323" t="s">
        <v>726</v>
      </c>
      <c r="Q323" t="s">
        <v>727</v>
      </c>
      <c r="R323">
        <v>1</v>
      </c>
      <c r="S323" t="s">
        <v>729</v>
      </c>
      <c r="T323" t="s">
        <v>728</v>
      </c>
      <c r="V323" t="s">
        <v>604</v>
      </c>
      <c r="W323" t="s">
        <v>488</v>
      </c>
      <c r="X323" t="s">
        <v>751</v>
      </c>
      <c r="Y323" t="s">
        <v>751</v>
      </c>
      <c r="Z323">
        <v>0.127</v>
      </c>
      <c r="AA323">
        <v>0.155</v>
      </c>
      <c r="AB323" t="s">
        <v>733</v>
      </c>
      <c r="AC323" t="s">
        <v>733</v>
      </c>
      <c r="AD323">
        <v>0.13900000000000001</v>
      </c>
      <c r="AE323" t="s">
        <v>244</v>
      </c>
      <c r="AF323" t="s">
        <v>489</v>
      </c>
      <c r="AK323" t="s">
        <v>830</v>
      </c>
    </row>
    <row r="324" spans="1:37" x14ac:dyDescent="0.2">
      <c r="A324">
        <v>309</v>
      </c>
      <c r="B324" t="s">
        <v>245</v>
      </c>
      <c r="C324" t="s">
        <v>565</v>
      </c>
      <c r="D324" t="s">
        <v>733</v>
      </c>
      <c r="E324" s="2">
        <v>375</v>
      </c>
      <c r="F324">
        <v>-0.14399999999999999</v>
      </c>
      <c r="H324">
        <v>-0.14500789789900101</v>
      </c>
      <c r="J324" s="1">
        <v>5.1847584736521297E-2</v>
      </c>
      <c r="K324" s="1"/>
      <c r="L324" s="1"/>
      <c r="M324" s="1"/>
      <c r="N324" s="1"/>
      <c r="O324" t="s">
        <v>239</v>
      </c>
      <c r="P324" t="s">
        <v>726</v>
      </c>
      <c r="Q324" t="s">
        <v>727</v>
      </c>
      <c r="R324">
        <v>1</v>
      </c>
      <c r="S324" t="s">
        <v>729</v>
      </c>
      <c r="T324" t="s">
        <v>728</v>
      </c>
      <c r="V324" t="s">
        <v>604</v>
      </c>
      <c r="W324" t="s">
        <v>488</v>
      </c>
      <c r="X324" t="s">
        <v>751</v>
      </c>
      <c r="Y324" t="s">
        <v>751</v>
      </c>
      <c r="Z324" t="s">
        <v>733</v>
      </c>
      <c r="AA324" t="s">
        <v>733</v>
      </c>
      <c r="AB324" t="s">
        <v>733</v>
      </c>
      <c r="AC324" t="s">
        <v>733</v>
      </c>
      <c r="AD324">
        <v>-0.14399999999999999</v>
      </c>
      <c r="AE324" t="s">
        <v>733</v>
      </c>
      <c r="AF324" t="s">
        <v>489</v>
      </c>
      <c r="AK324" t="s">
        <v>830</v>
      </c>
    </row>
    <row r="325" spans="1:37" x14ac:dyDescent="0.2">
      <c r="A325">
        <v>310</v>
      </c>
      <c r="B325" t="s">
        <v>246</v>
      </c>
      <c r="C325" t="s">
        <v>639</v>
      </c>
      <c r="D325" t="s">
        <v>733</v>
      </c>
      <c r="E325" s="2">
        <v>497</v>
      </c>
      <c r="F325">
        <v>-4.5999999999999999E-2</v>
      </c>
      <c r="H325" s="1">
        <v>-4.6032486588290802E-2</v>
      </c>
      <c r="I325" s="1"/>
      <c r="J325" s="1">
        <v>4.49921270665848E-2</v>
      </c>
      <c r="K325" s="1"/>
      <c r="L325" s="1"/>
      <c r="M325" s="1"/>
      <c r="N325" s="1"/>
      <c r="O325" t="s">
        <v>239</v>
      </c>
      <c r="P325" t="s">
        <v>726</v>
      </c>
      <c r="Q325" t="s">
        <v>727</v>
      </c>
      <c r="R325">
        <v>1</v>
      </c>
      <c r="S325" t="s">
        <v>729</v>
      </c>
      <c r="T325" t="s">
        <v>728</v>
      </c>
      <c r="V325" t="s">
        <v>604</v>
      </c>
      <c r="W325" t="s">
        <v>488</v>
      </c>
      <c r="X325" t="s">
        <v>751</v>
      </c>
      <c r="Y325" t="s">
        <v>751</v>
      </c>
      <c r="Z325" t="s">
        <v>733</v>
      </c>
      <c r="AA325" t="s">
        <v>733</v>
      </c>
      <c r="AB325" t="s">
        <v>733</v>
      </c>
      <c r="AC325" t="s">
        <v>733</v>
      </c>
      <c r="AD325">
        <v>-4.5999999999999999E-2</v>
      </c>
      <c r="AE325" t="s">
        <v>733</v>
      </c>
      <c r="AF325" t="s">
        <v>489</v>
      </c>
      <c r="AK325" t="s">
        <v>830</v>
      </c>
    </row>
    <row r="326" spans="1:37" x14ac:dyDescent="0.2">
      <c r="A326">
        <v>311</v>
      </c>
      <c r="B326" t="s">
        <v>247</v>
      </c>
      <c r="C326" t="s">
        <v>723</v>
      </c>
      <c r="D326" t="s">
        <v>724</v>
      </c>
      <c r="E326" s="2">
        <v>42</v>
      </c>
      <c r="F326">
        <v>0.45369999999999999</v>
      </c>
      <c r="H326">
        <v>0.48934951701530399</v>
      </c>
      <c r="J326">
        <v>0.16012815380508699</v>
      </c>
      <c r="O326" t="s">
        <v>186</v>
      </c>
      <c r="P326" t="s">
        <v>726</v>
      </c>
      <c r="Q326" t="s">
        <v>727</v>
      </c>
      <c r="R326">
        <v>1</v>
      </c>
      <c r="S326" t="s">
        <v>681</v>
      </c>
      <c r="T326" t="s">
        <v>728</v>
      </c>
      <c r="V326" t="s">
        <v>731</v>
      </c>
      <c r="W326" t="s">
        <v>732</v>
      </c>
      <c r="X326" t="s">
        <v>730</v>
      </c>
      <c r="Y326" t="s">
        <v>730</v>
      </c>
      <c r="Z326">
        <v>0.36599999999999999</v>
      </c>
      <c r="AA326">
        <v>0.51200000000000001</v>
      </c>
      <c r="AB326" t="s">
        <v>733</v>
      </c>
      <c r="AC326" t="s">
        <v>733</v>
      </c>
      <c r="AD326">
        <v>0.45369999999999999</v>
      </c>
      <c r="AE326" t="s">
        <v>187</v>
      </c>
      <c r="AF326" t="s">
        <v>735</v>
      </c>
      <c r="AK326" t="s">
        <v>826</v>
      </c>
    </row>
    <row r="327" spans="1:37" x14ac:dyDescent="0.2">
      <c r="A327">
        <v>304</v>
      </c>
      <c r="B327" t="s">
        <v>236</v>
      </c>
      <c r="C327" t="s">
        <v>737</v>
      </c>
      <c r="D327" t="s">
        <v>733</v>
      </c>
      <c r="E327" s="2">
        <v>384</v>
      </c>
      <c r="F327">
        <v>9.8599999999999993E-2</v>
      </c>
      <c r="H327" s="1">
        <v>9.8921405325986103E-2</v>
      </c>
      <c r="I327" s="1"/>
      <c r="J327">
        <v>5.1231551957856003E-2</v>
      </c>
      <c r="O327" t="s">
        <v>235</v>
      </c>
      <c r="P327" t="s">
        <v>726</v>
      </c>
      <c r="Q327" t="s">
        <v>727</v>
      </c>
      <c r="R327">
        <v>1</v>
      </c>
      <c r="S327" t="s">
        <v>679</v>
      </c>
      <c r="T327" t="s">
        <v>728</v>
      </c>
      <c r="V327" t="s">
        <v>731</v>
      </c>
      <c r="W327" t="s">
        <v>732</v>
      </c>
      <c r="X327" t="s">
        <v>751</v>
      </c>
      <c r="Y327" t="s">
        <v>662</v>
      </c>
      <c r="Z327" t="s">
        <v>733</v>
      </c>
      <c r="AA327" t="s">
        <v>733</v>
      </c>
      <c r="AB327" t="s">
        <v>733</v>
      </c>
      <c r="AC327" t="s">
        <v>733</v>
      </c>
      <c r="AD327">
        <v>9.8599999999999993E-2</v>
      </c>
      <c r="AE327" t="s">
        <v>733</v>
      </c>
      <c r="AF327" t="s">
        <v>735</v>
      </c>
      <c r="AK327" t="s">
        <v>826</v>
      </c>
    </row>
    <row r="328" spans="1:37" x14ac:dyDescent="0.2">
      <c r="A328">
        <v>303</v>
      </c>
      <c r="B328" t="s">
        <v>234</v>
      </c>
      <c r="C328" t="s">
        <v>723</v>
      </c>
      <c r="D328" t="s">
        <v>733</v>
      </c>
      <c r="E328" s="2">
        <v>384</v>
      </c>
      <c r="F328">
        <v>0.13320000000000001</v>
      </c>
      <c r="H328">
        <v>0.133996249147079</v>
      </c>
      <c r="J328">
        <v>5.1231551957856003E-2</v>
      </c>
      <c r="O328" t="s">
        <v>235</v>
      </c>
      <c r="P328" t="s">
        <v>726</v>
      </c>
      <c r="Q328" t="s">
        <v>727</v>
      </c>
      <c r="R328">
        <v>1</v>
      </c>
      <c r="S328" t="s">
        <v>679</v>
      </c>
      <c r="T328" t="s">
        <v>728</v>
      </c>
      <c r="V328" t="s">
        <v>731</v>
      </c>
      <c r="W328" t="s">
        <v>732</v>
      </c>
      <c r="X328" t="s">
        <v>751</v>
      </c>
      <c r="Y328" t="s">
        <v>662</v>
      </c>
      <c r="Z328" t="s">
        <v>733</v>
      </c>
      <c r="AA328" t="s">
        <v>733</v>
      </c>
      <c r="AB328" t="s">
        <v>733</v>
      </c>
      <c r="AC328" t="s">
        <v>733</v>
      </c>
      <c r="AD328">
        <v>0.13320000000000001</v>
      </c>
      <c r="AE328" t="s">
        <v>733</v>
      </c>
      <c r="AF328" t="s">
        <v>735</v>
      </c>
      <c r="AK328" t="s">
        <v>826</v>
      </c>
    </row>
    <row r="329" spans="1:37" x14ac:dyDescent="0.2">
      <c r="A329">
        <v>305</v>
      </c>
      <c r="B329" t="s">
        <v>237</v>
      </c>
      <c r="C329" t="s">
        <v>743</v>
      </c>
      <c r="D329" t="s">
        <v>733</v>
      </c>
      <c r="E329" s="2">
        <v>366</v>
      </c>
      <c r="F329">
        <v>0.08</v>
      </c>
      <c r="H329" s="1">
        <v>8.0171325037589697E-2</v>
      </c>
      <c r="I329" s="1"/>
      <c r="J329" s="1">
        <v>5.2486388108147798E-2</v>
      </c>
      <c r="K329" s="1"/>
      <c r="L329" s="1"/>
      <c r="M329" s="1"/>
      <c r="N329" s="1"/>
      <c r="O329" t="s">
        <v>235</v>
      </c>
      <c r="P329" t="s">
        <v>726</v>
      </c>
      <c r="Q329" t="s">
        <v>727</v>
      </c>
      <c r="R329">
        <v>1</v>
      </c>
      <c r="S329" t="s">
        <v>679</v>
      </c>
      <c r="T329" t="s">
        <v>728</v>
      </c>
      <c r="V329" t="s">
        <v>731</v>
      </c>
      <c r="W329" t="s">
        <v>732</v>
      </c>
      <c r="X329" t="s">
        <v>751</v>
      </c>
      <c r="Y329" t="s">
        <v>662</v>
      </c>
      <c r="Z329" t="s">
        <v>733</v>
      </c>
      <c r="AA329" t="s">
        <v>733</v>
      </c>
      <c r="AB329" t="s">
        <v>733</v>
      </c>
      <c r="AC329" t="s">
        <v>733</v>
      </c>
      <c r="AD329">
        <v>0.08</v>
      </c>
      <c r="AE329" t="s">
        <v>733</v>
      </c>
      <c r="AF329" t="s">
        <v>735</v>
      </c>
      <c r="AK329" t="s">
        <v>826</v>
      </c>
    </row>
    <row r="330" spans="1:37" x14ac:dyDescent="0.2">
      <c r="A330">
        <v>331</v>
      </c>
      <c r="B330" t="s">
        <v>213</v>
      </c>
      <c r="C330" t="s">
        <v>723</v>
      </c>
      <c r="D330" t="s">
        <v>724</v>
      </c>
      <c r="E330" s="2">
        <v>36</v>
      </c>
      <c r="F330">
        <v>0.60429999999999995</v>
      </c>
      <c r="H330">
        <v>0.69989322748282601</v>
      </c>
      <c r="J330">
        <v>0.17407765595569799</v>
      </c>
      <c r="O330" t="s">
        <v>214</v>
      </c>
      <c r="P330" t="s">
        <v>730</v>
      </c>
      <c r="Q330" t="s">
        <v>727</v>
      </c>
      <c r="R330">
        <v>1</v>
      </c>
      <c r="S330" t="s">
        <v>681</v>
      </c>
      <c r="T330" t="s">
        <v>727</v>
      </c>
      <c r="V330" t="s">
        <v>731</v>
      </c>
      <c r="W330" t="s">
        <v>732</v>
      </c>
      <c r="X330" t="s">
        <v>730</v>
      </c>
      <c r="Y330" t="s">
        <v>730</v>
      </c>
      <c r="Z330" t="s">
        <v>733</v>
      </c>
      <c r="AA330" t="s">
        <v>733</v>
      </c>
      <c r="AB330" t="s">
        <v>733</v>
      </c>
      <c r="AC330" t="s">
        <v>733</v>
      </c>
      <c r="AD330">
        <v>0.60429999999999995</v>
      </c>
      <c r="AE330" t="s">
        <v>733</v>
      </c>
      <c r="AF330" t="s">
        <v>735</v>
      </c>
      <c r="AK330" t="s">
        <v>826</v>
      </c>
    </row>
    <row r="331" spans="1:37" x14ac:dyDescent="0.2">
      <c r="A331">
        <v>333</v>
      </c>
      <c r="B331" t="s">
        <v>216</v>
      </c>
      <c r="C331" t="s">
        <v>741</v>
      </c>
      <c r="D331" t="s">
        <v>724</v>
      </c>
      <c r="E331" s="2">
        <v>36</v>
      </c>
      <c r="F331">
        <v>-0.1004</v>
      </c>
      <c r="H331">
        <v>-0.100739404482629</v>
      </c>
      <c r="J331">
        <v>0.17407765595569799</v>
      </c>
      <c r="O331" t="s">
        <v>214</v>
      </c>
      <c r="P331" t="s">
        <v>730</v>
      </c>
      <c r="Q331" t="s">
        <v>727</v>
      </c>
      <c r="R331">
        <v>1</v>
      </c>
      <c r="S331" t="s">
        <v>681</v>
      </c>
      <c r="T331" t="s">
        <v>727</v>
      </c>
      <c r="V331" t="s">
        <v>731</v>
      </c>
      <c r="W331" t="s">
        <v>732</v>
      </c>
      <c r="X331" t="s">
        <v>730</v>
      </c>
      <c r="Y331" t="s">
        <v>730</v>
      </c>
      <c r="Z331">
        <v>-0.29449999999999998</v>
      </c>
      <c r="AA331">
        <v>2.92E-2</v>
      </c>
      <c r="AB331">
        <v>-2.3800000000000002E-2</v>
      </c>
      <c r="AC331" t="s">
        <v>733</v>
      </c>
      <c r="AD331">
        <v>-0.1004</v>
      </c>
      <c r="AE331" t="s">
        <v>264</v>
      </c>
      <c r="AF331" t="s">
        <v>735</v>
      </c>
      <c r="AK331" t="s">
        <v>826</v>
      </c>
    </row>
    <row r="332" spans="1:37" ht="15.75" x14ac:dyDescent="0.25">
      <c r="A332">
        <v>332</v>
      </c>
      <c r="B332" t="s">
        <v>215</v>
      </c>
      <c r="C332" s="3" t="s">
        <v>737</v>
      </c>
      <c r="D332" t="s">
        <v>724</v>
      </c>
      <c r="E332" s="2">
        <v>36</v>
      </c>
      <c r="F332">
        <v>0.78879999999999995</v>
      </c>
      <c r="H332">
        <v>1.0682473655643401</v>
      </c>
      <c r="J332">
        <v>0.17407765595569799</v>
      </c>
      <c r="O332" t="s">
        <v>214</v>
      </c>
      <c r="P332" t="s">
        <v>726</v>
      </c>
      <c r="Q332" t="s">
        <v>727</v>
      </c>
      <c r="R332">
        <v>1</v>
      </c>
      <c r="S332" t="s">
        <v>681</v>
      </c>
      <c r="T332" t="s">
        <v>728</v>
      </c>
      <c r="V332" t="s">
        <v>731</v>
      </c>
      <c r="W332" t="s">
        <v>732</v>
      </c>
      <c r="X332" t="s">
        <v>730</v>
      </c>
      <c r="Y332" t="s">
        <v>730</v>
      </c>
      <c r="Z332" t="s">
        <v>733</v>
      </c>
      <c r="AA332" t="s">
        <v>733</v>
      </c>
      <c r="AB332" t="s">
        <v>733</v>
      </c>
      <c r="AC332" t="s">
        <v>733</v>
      </c>
      <c r="AD332">
        <v>0.78879999999999995</v>
      </c>
      <c r="AE332" t="s">
        <v>762</v>
      </c>
      <c r="AF332" t="s">
        <v>735</v>
      </c>
      <c r="AG332">
        <v>1</v>
      </c>
      <c r="AJ332" t="s">
        <v>767</v>
      </c>
      <c r="AK332" t="s">
        <v>826</v>
      </c>
    </row>
    <row r="333" spans="1:37" x14ac:dyDescent="0.2">
      <c r="A333">
        <v>329</v>
      </c>
      <c r="B333" t="s">
        <v>208</v>
      </c>
      <c r="C333" t="s">
        <v>743</v>
      </c>
      <c r="D333" t="s">
        <v>724</v>
      </c>
      <c r="E333" s="2">
        <v>66</v>
      </c>
      <c r="F333">
        <v>0.26600000000000001</v>
      </c>
      <c r="H333">
        <v>0.272554287044803</v>
      </c>
      <c r="J333">
        <v>0.125988157669742</v>
      </c>
      <c r="O333" t="s">
        <v>209</v>
      </c>
      <c r="P333" t="s">
        <v>730</v>
      </c>
      <c r="Q333" t="s">
        <v>727</v>
      </c>
      <c r="R333">
        <v>1</v>
      </c>
      <c r="S333" t="s">
        <v>681</v>
      </c>
      <c r="T333" t="s">
        <v>727</v>
      </c>
      <c r="V333" t="s">
        <v>731</v>
      </c>
      <c r="W333" t="s">
        <v>732</v>
      </c>
      <c r="X333" t="s">
        <v>730</v>
      </c>
      <c r="Y333" t="s">
        <v>730</v>
      </c>
      <c r="Z333">
        <v>0.42149999999999999</v>
      </c>
      <c r="AA333">
        <v>8.7400000000000005E-2</v>
      </c>
      <c r="AB333" t="s">
        <v>733</v>
      </c>
      <c r="AC333" t="s">
        <v>733</v>
      </c>
      <c r="AD333">
        <v>0.26600000000000001</v>
      </c>
      <c r="AE333" t="s">
        <v>210</v>
      </c>
      <c r="AF333" t="s">
        <v>735</v>
      </c>
      <c r="AK333" t="s">
        <v>828</v>
      </c>
    </row>
    <row r="334" spans="1:37" x14ac:dyDescent="0.2">
      <c r="A334">
        <v>334</v>
      </c>
      <c r="B334" t="s">
        <v>217</v>
      </c>
      <c r="C334" t="s">
        <v>737</v>
      </c>
      <c r="D334" t="s">
        <v>724</v>
      </c>
      <c r="E334" s="2">
        <v>18</v>
      </c>
      <c r="F334">
        <v>0.33400000000000002</v>
      </c>
      <c r="H334">
        <v>0.34732377796759001</v>
      </c>
      <c r="J334">
        <v>0.25819888974716099</v>
      </c>
      <c r="O334" t="s">
        <v>164</v>
      </c>
      <c r="P334" t="s">
        <v>726</v>
      </c>
      <c r="Q334" t="s">
        <v>727</v>
      </c>
      <c r="R334">
        <v>1</v>
      </c>
      <c r="S334" t="s">
        <v>681</v>
      </c>
      <c r="T334" t="s">
        <v>728</v>
      </c>
      <c r="V334" t="s">
        <v>604</v>
      </c>
      <c r="W334" t="s">
        <v>732</v>
      </c>
      <c r="X334" t="s">
        <v>730</v>
      </c>
      <c r="Y334" t="s">
        <v>730</v>
      </c>
      <c r="Z334" t="s">
        <v>733</v>
      </c>
      <c r="AA334" t="s">
        <v>733</v>
      </c>
      <c r="AB334" t="s">
        <v>733</v>
      </c>
      <c r="AC334" t="s">
        <v>733</v>
      </c>
      <c r="AD334">
        <v>0.33400000000000002</v>
      </c>
      <c r="AE334" t="s">
        <v>759</v>
      </c>
      <c r="AF334" t="s">
        <v>281</v>
      </c>
      <c r="AK334" t="s">
        <v>826</v>
      </c>
    </row>
    <row r="335" spans="1:37" x14ac:dyDescent="0.2">
      <c r="A335">
        <v>330</v>
      </c>
      <c r="B335" t="s">
        <v>211</v>
      </c>
      <c r="C335" t="s">
        <v>737</v>
      </c>
      <c r="D335" t="s">
        <v>733</v>
      </c>
      <c r="E335" s="2">
        <v>106</v>
      </c>
      <c r="F335">
        <v>0.14000000000000001</v>
      </c>
      <c r="H335">
        <v>0.140925576070494</v>
      </c>
      <c r="J335" s="1">
        <v>9.8532927816429305E-2</v>
      </c>
      <c r="K335" s="1"/>
      <c r="L335" s="1"/>
      <c r="M335" s="1"/>
      <c r="N335" s="1"/>
      <c r="O335" t="s">
        <v>212</v>
      </c>
      <c r="P335" t="s">
        <v>734</v>
      </c>
      <c r="Q335" t="s">
        <v>727</v>
      </c>
      <c r="R335">
        <v>1</v>
      </c>
      <c r="S335" t="s">
        <v>681</v>
      </c>
      <c r="T335" t="s">
        <v>727</v>
      </c>
      <c r="V335" t="s">
        <v>731</v>
      </c>
      <c r="W335" t="s">
        <v>732</v>
      </c>
      <c r="X335" t="s">
        <v>751</v>
      </c>
      <c r="Y335" t="s">
        <v>662</v>
      </c>
      <c r="Z335" t="s">
        <v>733</v>
      </c>
      <c r="AA335" t="s">
        <v>733</v>
      </c>
      <c r="AB335" t="s">
        <v>733</v>
      </c>
      <c r="AC335" t="s">
        <v>733</v>
      </c>
      <c r="AD335">
        <v>0.14000000000000001</v>
      </c>
      <c r="AE335" t="s">
        <v>733</v>
      </c>
      <c r="AF335" t="s">
        <v>735</v>
      </c>
      <c r="AK335" t="s">
        <v>828</v>
      </c>
    </row>
    <row r="336" spans="1:37" x14ac:dyDescent="0.2">
      <c r="A336">
        <v>327</v>
      </c>
      <c r="B336" t="s">
        <v>204</v>
      </c>
      <c r="C336" t="s">
        <v>723</v>
      </c>
      <c r="D336" t="s">
        <v>724</v>
      </c>
      <c r="E336" s="2">
        <v>46</v>
      </c>
      <c r="F336">
        <v>8.1000000000000003E-2</v>
      </c>
      <c r="H336" s="1">
        <v>8.11778476417606E-2</v>
      </c>
      <c r="I336" s="1"/>
      <c r="J336">
        <v>0.152498570332605</v>
      </c>
      <c r="O336" t="s">
        <v>205</v>
      </c>
      <c r="P336" t="s">
        <v>726</v>
      </c>
      <c r="Q336" t="s">
        <v>727</v>
      </c>
      <c r="R336">
        <v>1</v>
      </c>
      <c r="S336" t="s">
        <v>681</v>
      </c>
      <c r="T336" t="s">
        <v>728</v>
      </c>
      <c r="V336" t="s">
        <v>604</v>
      </c>
      <c r="W336" t="s">
        <v>732</v>
      </c>
      <c r="X336" t="s">
        <v>730</v>
      </c>
      <c r="Y336" t="s">
        <v>730</v>
      </c>
      <c r="Z336" t="s">
        <v>733</v>
      </c>
      <c r="AA336" t="s">
        <v>733</v>
      </c>
      <c r="AB336" t="s">
        <v>733</v>
      </c>
      <c r="AC336" t="s">
        <v>733</v>
      </c>
      <c r="AD336">
        <v>8.1000000000000003E-2</v>
      </c>
      <c r="AE336" t="s">
        <v>733</v>
      </c>
      <c r="AF336" t="s">
        <v>735</v>
      </c>
      <c r="AK336" t="s">
        <v>828</v>
      </c>
    </row>
    <row r="337" spans="1:37" x14ac:dyDescent="0.2">
      <c r="A337">
        <v>328</v>
      </c>
      <c r="B337" t="s">
        <v>206</v>
      </c>
      <c r="C337" t="s">
        <v>743</v>
      </c>
      <c r="D337" t="s">
        <v>724</v>
      </c>
      <c r="E337" s="2">
        <v>48.5</v>
      </c>
      <c r="F337">
        <v>8.2299999999999998E-2</v>
      </c>
      <c r="H337" s="1">
        <v>8.2486572738066602E-2</v>
      </c>
      <c r="I337" s="1"/>
      <c r="J337">
        <v>0.14824986333222001</v>
      </c>
      <c r="O337" t="s">
        <v>205</v>
      </c>
      <c r="P337" t="s">
        <v>726</v>
      </c>
      <c r="Q337" t="s">
        <v>727</v>
      </c>
      <c r="R337">
        <v>1</v>
      </c>
      <c r="S337" t="s">
        <v>681</v>
      </c>
      <c r="T337" t="s">
        <v>728</v>
      </c>
      <c r="V337" t="s">
        <v>604</v>
      </c>
      <c r="W337" t="s">
        <v>732</v>
      </c>
      <c r="X337" t="s">
        <v>730</v>
      </c>
      <c r="Y337" t="s">
        <v>730</v>
      </c>
      <c r="Z337">
        <v>5.7099999999999998E-2</v>
      </c>
      <c r="AA337">
        <v>0.10639999999999999</v>
      </c>
      <c r="AB337" t="s">
        <v>733</v>
      </c>
      <c r="AC337" t="s">
        <v>733</v>
      </c>
      <c r="AD337">
        <v>8.2299999999999998E-2</v>
      </c>
      <c r="AE337" t="s">
        <v>207</v>
      </c>
      <c r="AF337" t="s">
        <v>735</v>
      </c>
      <c r="AK337" t="s">
        <v>828</v>
      </c>
    </row>
    <row r="338" spans="1:37" x14ac:dyDescent="0.2">
      <c r="A338">
        <v>335</v>
      </c>
      <c r="B338" t="s">
        <v>165</v>
      </c>
      <c r="C338" t="s">
        <v>737</v>
      </c>
      <c r="D338" t="s">
        <v>733</v>
      </c>
      <c r="E338" s="2">
        <v>7137</v>
      </c>
      <c r="F338">
        <v>0.10100000000000001</v>
      </c>
      <c r="H338">
        <v>0.10134555112553</v>
      </c>
      <c r="J338">
        <v>1.1839502334611E-2</v>
      </c>
      <c r="O338" t="s">
        <v>166</v>
      </c>
      <c r="P338" t="s">
        <v>726</v>
      </c>
      <c r="Q338" t="s">
        <v>727</v>
      </c>
      <c r="R338">
        <v>1</v>
      </c>
      <c r="S338" t="s">
        <v>679</v>
      </c>
      <c r="T338" t="s">
        <v>728</v>
      </c>
      <c r="V338" t="s">
        <v>604</v>
      </c>
      <c r="W338" t="s">
        <v>732</v>
      </c>
      <c r="X338" t="s">
        <v>751</v>
      </c>
      <c r="Y338" t="s">
        <v>662</v>
      </c>
      <c r="Z338" t="s">
        <v>733</v>
      </c>
      <c r="AA338" t="s">
        <v>733</v>
      </c>
      <c r="AB338" t="s">
        <v>733</v>
      </c>
      <c r="AC338" t="s">
        <v>733</v>
      </c>
      <c r="AD338">
        <v>0.10100000000000001</v>
      </c>
      <c r="AE338" t="s">
        <v>733</v>
      </c>
      <c r="AF338" t="s">
        <v>735</v>
      </c>
      <c r="AK338" t="s">
        <v>826</v>
      </c>
    </row>
    <row r="339" spans="1:37" x14ac:dyDescent="0.2">
      <c r="A339">
        <v>336</v>
      </c>
      <c r="B339" t="s">
        <v>167</v>
      </c>
      <c r="C339" t="s">
        <v>737</v>
      </c>
      <c r="D339" t="s">
        <v>733</v>
      </c>
      <c r="E339" s="2">
        <v>6569</v>
      </c>
      <c r="F339">
        <v>0.17399999999999999</v>
      </c>
      <c r="H339">
        <v>0.175788613433532</v>
      </c>
      <c r="J339" s="1">
        <v>1.2340977508305101E-2</v>
      </c>
      <c r="K339" s="1"/>
      <c r="L339" s="1"/>
      <c r="M339" s="1"/>
      <c r="N339" s="1"/>
      <c r="O339" t="s">
        <v>166</v>
      </c>
      <c r="P339" t="s">
        <v>726</v>
      </c>
      <c r="Q339" t="s">
        <v>727</v>
      </c>
      <c r="R339">
        <v>1</v>
      </c>
      <c r="S339" t="s">
        <v>681</v>
      </c>
      <c r="T339" t="s">
        <v>728</v>
      </c>
      <c r="V339" t="s">
        <v>604</v>
      </c>
      <c r="W339" t="s">
        <v>732</v>
      </c>
      <c r="X339" t="s">
        <v>751</v>
      </c>
      <c r="Y339" t="s">
        <v>662</v>
      </c>
      <c r="Z339" t="s">
        <v>733</v>
      </c>
      <c r="AA339" t="s">
        <v>733</v>
      </c>
      <c r="AB339" t="s">
        <v>733</v>
      </c>
      <c r="AC339" t="s">
        <v>733</v>
      </c>
      <c r="AD339">
        <v>0.17399999999999999</v>
      </c>
      <c r="AE339" t="s">
        <v>733</v>
      </c>
      <c r="AF339" t="s">
        <v>735</v>
      </c>
      <c r="AK339" t="s">
        <v>826</v>
      </c>
    </row>
    <row r="340" spans="1:37" x14ac:dyDescent="0.2">
      <c r="A340">
        <v>348</v>
      </c>
      <c r="B340" t="s">
        <v>147</v>
      </c>
      <c r="C340" t="s">
        <v>723</v>
      </c>
      <c r="D340" t="s">
        <v>724</v>
      </c>
      <c r="E340" s="2">
        <v>55</v>
      </c>
      <c r="F340">
        <v>0.40350000000000003</v>
      </c>
      <c r="H340">
        <v>0.42782257713198302</v>
      </c>
      <c r="J340">
        <v>0.13867504905630701</v>
      </c>
      <c r="O340" t="s">
        <v>148</v>
      </c>
      <c r="P340" t="s">
        <v>730</v>
      </c>
      <c r="Q340" t="s">
        <v>727</v>
      </c>
      <c r="R340">
        <v>1</v>
      </c>
      <c r="S340" t="s">
        <v>679</v>
      </c>
      <c r="T340" t="s">
        <v>727</v>
      </c>
      <c r="V340" t="s">
        <v>731</v>
      </c>
      <c r="W340" t="s">
        <v>488</v>
      </c>
      <c r="X340" t="s">
        <v>730</v>
      </c>
      <c r="Y340" t="s">
        <v>730</v>
      </c>
      <c r="Z340" t="s">
        <v>733</v>
      </c>
      <c r="AA340" t="s">
        <v>733</v>
      </c>
      <c r="AB340" t="s">
        <v>733</v>
      </c>
      <c r="AC340" t="s">
        <v>733</v>
      </c>
      <c r="AD340">
        <v>0.40350000000000003</v>
      </c>
      <c r="AE340" t="s">
        <v>733</v>
      </c>
      <c r="AF340" t="s">
        <v>489</v>
      </c>
      <c r="AK340" t="s">
        <v>829</v>
      </c>
    </row>
    <row r="341" spans="1:37" x14ac:dyDescent="0.2">
      <c r="A341">
        <v>349</v>
      </c>
      <c r="B341" t="s">
        <v>149</v>
      </c>
      <c r="C341" t="s">
        <v>737</v>
      </c>
      <c r="D341" t="s">
        <v>724</v>
      </c>
      <c r="E341" s="2">
        <v>55</v>
      </c>
      <c r="F341">
        <v>0.29909999999999998</v>
      </c>
      <c r="H341">
        <v>0.30853088624770397</v>
      </c>
      <c r="J341">
        <v>0.13867504905630701</v>
      </c>
      <c r="K341">
        <f>1/SQRT(E341-3)</f>
        <v>0.13867504905630729</v>
      </c>
      <c r="L341">
        <f>H341/K341</f>
        <v>2.2248478608608879</v>
      </c>
      <c r="M341">
        <f>E341-2</f>
        <v>53</v>
      </c>
      <c r="N341">
        <f>_xlfn.T.DIST.2T(L341,M341)</f>
        <v>3.0371295414235017E-2</v>
      </c>
      <c r="O341" t="s">
        <v>148</v>
      </c>
      <c r="P341" t="s">
        <v>730</v>
      </c>
      <c r="Q341" t="s">
        <v>727</v>
      </c>
      <c r="R341">
        <v>1</v>
      </c>
      <c r="S341" t="s">
        <v>679</v>
      </c>
      <c r="T341" t="s">
        <v>727</v>
      </c>
      <c r="U341" t="s">
        <v>727</v>
      </c>
      <c r="V341" t="s">
        <v>731</v>
      </c>
      <c r="W341" t="s">
        <v>488</v>
      </c>
      <c r="X341" t="s">
        <v>730</v>
      </c>
      <c r="Y341" t="s">
        <v>730</v>
      </c>
      <c r="Z341" t="s">
        <v>733</v>
      </c>
      <c r="AA341" t="s">
        <v>733</v>
      </c>
      <c r="AB341" t="s">
        <v>733</v>
      </c>
      <c r="AC341" t="s">
        <v>733</v>
      </c>
      <c r="AD341">
        <v>0.29909999999999998</v>
      </c>
      <c r="AE341" t="s">
        <v>733</v>
      </c>
      <c r="AF341" t="s">
        <v>489</v>
      </c>
      <c r="AK341" t="s">
        <v>829</v>
      </c>
    </row>
    <row r="342" spans="1:37" x14ac:dyDescent="0.2">
      <c r="A342">
        <v>337</v>
      </c>
      <c r="B342" t="s">
        <v>168</v>
      </c>
      <c r="C342" t="s">
        <v>565</v>
      </c>
      <c r="D342" t="s">
        <v>733</v>
      </c>
      <c r="E342" s="2">
        <v>165</v>
      </c>
      <c r="F342">
        <v>-0.15</v>
      </c>
      <c r="H342">
        <v>-0.151140435936467</v>
      </c>
      <c r="J342" s="1">
        <v>7.8567420131838595E-2</v>
      </c>
      <c r="K342" s="1"/>
      <c r="L342" s="1"/>
      <c r="M342" s="1"/>
      <c r="N342" s="1"/>
      <c r="O342" t="s">
        <v>169</v>
      </c>
      <c r="P342" t="s">
        <v>726</v>
      </c>
      <c r="Q342" t="s">
        <v>727</v>
      </c>
      <c r="R342">
        <v>1</v>
      </c>
      <c r="S342" t="s">
        <v>681</v>
      </c>
      <c r="T342" t="s">
        <v>728</v>
      </c>
      <c r="V342" t="s">
        <v>604</v>
      </c>
      <c r="W342" t="s">
        <v>488</v>
      </c>
      <c r="X342" t="s">
        <v>751</v>
      </c>
      <c r="Y342" t="s">
        <v>662</v>
      </c>
      <c r="Z342" t="s">
        <v>733</v>
      </c>
      <c r="AA342" t="s">
        <v>733</v>
      </c>
      <c r="AB342" t="s">
        <v>733</v>
      </c>
      <c r="AC342" t="s">
        <v>733</v>
      </c>
      <c r="AD342">
        <v>-0.15</v>
      </c>
      <c r="AE342" t="s">
        <v>733</v>
      </c>
      <c r="AF342" t="s">
        <v>489</v>
      </c>
      <c r="AK342" t="s">
        <v>826</v>
      </c>
    </row>
    <row r="343" spans="1:37" x14ac:dyDescent="0.2">
      <c r="A343">
        <v>351</v>
      </c>
      <c r="B343" t="s">
        <v>152</v>
      </c>
      <c r="C343" t="s">
        <v>737</v>
      </c>
      <c r="D343" t="s">
        <v>664</v>
      </c>
      <c r="E343" s="2">
        <v>35</v>
      </c>
      <c r="F343">
        <v>0.31569999999999998</v>
      </c>
      <c r="H343">
        <v>0.32686385220667002</v>
      </c>
      <c r="J343">
        <v>0.176776695296637</v>
      </c>
      <c r="K343">
        <f>1/SQRT(E343-3)</f>
        <v>0.17677669529663687</v>
      </c>
      <c r="L343">
        <f>H343/K343</f>
        <v>1.8490211713607507</v>
      </c>
      <c r="M343">
        <f>E343-2</f>
        <v>33</v>
      </c>
      <c r="N343">
        <f>_xlfn.T.DIST.2T(L343,M343)</f>
        <v>7.3430332912776272E-2</v>
      </c>
      <c r="O343" t="s">
        <v>153</v>
      </c>
      <c r="P343" t="s">
        <v>730</v>
      </c>
      <c r="Q343" t="s">
        <v>727</v>
      </c>
      <c r="R343">
        <v>1</v>
      </c>
      <c r="S343" t="s">
        <v>679</v>
      </c>
      <c r="T343" t="s">
        <v>727</v>
      </c>
      <c r="U343" t="s">
        <v>727</v>
      </c>
      <c r="V343" t="s">
        <v>731</v>
      </c>
      <c r="W343" t="s">
        <v>488</v>
      </c>
      <c r="X343" t="s">
        <v>730</v>
      </c>
      <c r="Y343" t="s">
        <v>730</v>
      </c>
      <c r="Z343" t="s">
        <v>733</v>
      </c>
      <c r="AA343" t="s">
        <v>733</v>
      </c>
      <c r="AB343" t="s">
        <v>733</v>
      </c>
      <c r="AC343" t="s">
        <v>733</v>
      </c>
      <c r="AD343">
        <v>0.31569999999999998</v>
      </c>
      <c r="AE343" t="s">
        <v>733</v>
      </c>
      <c r="AF343" t="s">
        <v>489</v>
      </c>
      <c r="AK343" t="s">
        <v>826</v>
      </c>
    </row>
    <row r="344" spans="1:37" x14ac:dyDescent="0.2">
      <c r="A344">
        <v>352</v>
      </c>
      <c r="B344" t="s">
        <v>154</v>
      </c>
      <c r="C344" t="s">
        <v>737</v>
      </c>
      <c r="D344" t="s">
        <v>664</v>
      </c>
      <c r="E344" s="2">
        <v>42</v>
      </c>
      <c r="F344">
        <v>0.27350000000000002</v>
      </c>
      <c r="H344">
        <v>0.280642905704587</v>
      </c>
      <c r="J344">
        <v>0.16012815380508699</v>
      </c>
      <c r="K344">
        <f>1/SQRT(E344-3)</f>
        <v>0.16012815380508713</v>
      </c>
      <c r="L344">
        <f>H344/K344</f>
        <v>1.7526143843898563</v>
      </c>
      <c r="M344">
        <f>E344-2</f>
        <v>40</v>
      </c>
      <c r="N344">
        <f>_xlfn.T.DIST.2T(L344,M344)</f>
        <v>8.7330891381298806E-2</v>
      </c>
      <c r="O344" t="s">
        <v>153</v>
      </c>
      <c r="P344" t="s">
        <v>730</v>
      </c>
      <c r="Q344" t="s">
        <v>727</v>
      </c>
      <c r="R344">
        <v>2</v>
      </c>
      <c r="S344" t="s">
        <v>679</v>
      </c>
      <c r="T344" t="s">
        <v>727</v>
      </c>
      <c r="U344" t="s">
        <v>727</v>
      </c>
      <c r="V344" t="s">
        <v>731</v>
      </c>
      <c r="W344" t="s">
        <v>488</v>
      </c>
      <c r="X344" t="s">
        <v>730</v>
      </c>
      <c r="Y344" t="s">
        <v>730</v>
      </c>
      <c r="Z344" t="s">
        <v>733</v>
      </c>
      <c r="AA344" t="s">
        <v>733</v>
      </c>
      <c r="AB344" t="s">
        <v>733</v>
      </c>
      <c r="AC344" t="s">
        <v>733</v>
      </c>
      <c r="AD344">
        <v>0.27350000000000002</v>
      </c>
      <c r="AE344" t="s">
        <v>733</v>
      </c>
      <c r="AF344" t="s">
        <v>489</v>
      </c>
      <c r="AK344" t="s">
        <v>826</v>
      </c>
    </row>
    <row r="345" spans="1:37" x14ac:dyDescent="0.2">
      <c r="A345">
        <v>393</v>
      </c>
      <c r="B345" t="s">
        <v>120</v>
      </c>
      <c r="C345" t="s">
        <v>723</v>
      </c>
      <c r="D345" t="s">
        <v>733</v>
      </c>
      <c r="E345" s="2">
        <v>780</v>
      </c>
      <c r="F345">
        <v>7.6999999999999999E-2</v>
      </c>
      <c r="H345" s="1">
        <v>7.7152721326768203E-2</v>
      </c>
      <c r="I345" s="1"/>
      <c r="J345" s="1">
        <v>3.5874800166708798E-2</v>
      </c>
      <c r="K345" s="1"/>
      <c r="L345" s="1"/>
      <c r="M345" s="1"/>
      <c r="N345" s="1"/>
      <c r="O345" t="s">
        <v>117</v>
      </c>
      <c r="P345" t="s">
        <v>620</v>
      </c>
      <c r="Q345" t="s">
        <v>727</v>
      </c>
      <c r="R345">
        <v>2</v>
      </c>
      <c r="S345" t="s">
        <v>729</v>
      </c>
      <c r="T345" t="s">
        <v>727</v>
      </c>
      <c r="V345" t="s">
        <v>604</v>
      </c>
      <c r="W345" t="s">
        <v>488</v>
      </c>
      <c r="X345" t="s">
        <v>621</v>
      </c>
      <c r="Y345" t="s">
        <v>621</v>
      </c>
      <c r="Z345">
        <v>0.09</v>
      </c>
      <c r="AA345">
        <v>6.5000000000000002E-2</v>
      </c>
      <c r="AB345" t="s">
        <v>733</v>
      </c>
      <c r="AC345" t="s">
        <v>733</v>
      </c>
      <c r="AD345">
        <v>7.6999999999999999E-2</v>
      </c>
      <c r="AE345" t="s">
        <v>118</v>
      </c>
      <c r="AF345" t="s">
        <v>489</v>
      </c>
      <c r="AK345" t="s">
        <v>832</v>
      </c>
    </row>
    <row r="346" spans="1:37" x14ac:dyDescent="0.2">
      <c r="A346">
        <v>398</v>
      </c>
      <c r="B346" t="s">
        <v>125</v>
      </c>
      <c r="C346" t="s">
        <v>737</v>
      </c>
      <c r="D346" t="s">
        <v>733</v>
      </c>
      <c r="E346" s="2">
        <v>780</v>
      </c>
      <c r="F346">
        <v>0.14199999999999999</v>
      </c>
      <c r="H346">
        <v>0.14296614536399699</v>
      </c>
      <c r="J346" s="1">
        <v>3.5874800166708798E-2</v>
      </c>
      <c r="K346" s="1"/>
      <c r="L346" s="1"/>
      <c r="M346" s="1"/>
      <c r="N346" s="1"/>
      <c r="O346" t="s">
        <v>117</v>
      </c>
      <c r="P346" t="s">
        <v>620</v>
      </c>
      <c r="Q346" t="s">
        <v>727</v>
      </c>
      <c r="R346">
        <v>2</v>
      </c>
      <c r="S346" t="s">
        <v>729</v>
      </c>
      <c r="T346" t="s">
        <v>727</v>
      </c>
      <c r="V346" t="s">
        <v>604</v>
      </c>
      <c r="W346" t="s">
        <v>488</v>
      </c>
      <c r="X346" t="s">
        <v>621</v>
      </c>
      <c r="Y346" t="s">
        <v>621</v>
      </c>
      <c r="Z346">
        <v>0.18099999999999999</v>
      </c>
      <c r="AA346">
        <v>0.10199999999999999</v>
      </c>
      <c r="AB346" t="s">
        <v>733</v>
      </c>
      <c r="AC346" t="s">
        <v>733</v>
      </c>
      <c r="AD346">
        <v>0.14199999999999999</v>
      </c>
      <c r="AE346" t="s">
        <v>118</v>
      </c>
      <c r="AF346" t="s">
        <v>489</v>
      </c>
      <c r="AK346" t="s">
        <v>832</v>
      </c>
    </row>
    <row r="347" spans="1:37" x14ac:dyDescent="0.2">
      <c r="A347">
        <v>403</v>
      </c>
      <c r="B347" t="s">
        <v>130</v>
      </c>
      <c r="C347" t="s">
        <v>743</v>
      </c>
      <c r="D347" t="s">
        <v>733</v>
      </c>
      <c r="E347" s="2">
        <v>780</v>
      </c>
      <c r="F347">
        <v>8.3000000000000004E-2</v>
      </c>
      <c r="H347" s="1">
        <v>8.3191387372262907E-2</v>
      </c>
      <c r="I347" s="1"/>
      <c r="J347" s="1">
        <v>3.5874800166708798E-2</v>
      </c>
      <c r="K347" s="1"/>
      <c r="L347" s="1"/>
      <c r="M347" s="1"/>
      <c r="N347" s="1"/>
      <c r="O347" t="s">
        <v>117</v>
      </c>
      <c r="P347" t="s">
        <v>620</v>
      </c>
      <c r="Q347" t="s">
        <v>727</v>
      </c>
      <c r="R347">
        <v>2</v>
      </c>
      <c r="S347" t="s">
        <v>729</v>
      </c>
      <c r="T347" t="s">
        <v>727</v>
      </c>
      <c r="V347" t="s">
        <v>604</v>
      </c>
      <c r="W347" t="s">
        <v>488</v>
      </c>
      <c r="X347" t="s">
        <v>621</v>
      </c>
      <c r="Y347" t="s">
        <v>621</v>
      </c>
      <c r="Z347">
        <v>9.1999999999999998E-2</v>
      </c>
      <c r="AA347">
        <v>7.3999999999999996E-2</v>
      </c>
      <c r="AB347" t="s">
        <v>733</v>
      </c>
      <c r="AC347" t="s">
        <v>733</v>
      </c>
      <c r="AD347">
        <v>8.3000000000000004E-2</v>
      </c>
      <c r="AE347" t="s">
        <v>118</v>
      </c>
      <c r="AF347" t="s">
        <v>489</v>
      </c>
      <c r="AK347" t="s">
        <v>832</v>
      </c>
    </row>
    <row r="348" spans="1:37" x14ac:dyDescent="0.2">
      <c r="A348">
        <v>408</v>
      </c>
      <c r="B348" t="s">
        <v>135</v>
      </c>
      <c r="C348" t="s">
        <v>565</v>
      </c>
      <c r="D348" t="s">
        <v>733</v>
      </c>
      <c r="E348" s="2">
        <v>1050</v>
      </c>
      <c r="F348">
        <v>-0.23799999999999999</v>
      </c>
      <c r="H348">
        <v>-0.242652948778948</v>
      </c>
      <c r="J348" s="1">
        <v>3.0904851360770699E-2</v>
      </c>
      <c r="K348" s="1"/>
      <c r="L348" s="1"/>
      <c r="M348" s="1"/>
      <c r="N348" s="1"/>
      <c r="O348" t="s">
        <v>117</v>
      </c>
      <c r="P348" t="s">
        <v>620</v>
      </c>
      <c r="Q348" t="s">
        <v>727</v>
      </c>
      <c r="R348">
        <v>1</v>
      </c>
      <c r="S348" t="s">
        <v>729</v>
      </c>
      <c r="T348" t="s">
        <v>727</v>
      </c>
      <c r="V348" t="s">
        <v>604</v>
      </c>
      <c r="W348" t="s">
        <v>488</v>
      </c>
      <c r="X348" t="s">
        <v>621</v>
      </c>
      <c r="Y348" t="s">
        <v>621</v>
      </c>
      <c r="Z348" t="s">
        <v>733</v>
      </c>
      <c r="AA348" t="s">
        <v>733</v>
      </c>
      <c r="AB348" t="s">
        <v>733</v>
      </c>
      <c r="AC348" t="s">
        <v>733</v>
      </c>
      <c r="AD348">
        <v>-0.23799999999999999</v>
      </c>
      <c r="AE348" t="s">
        <v>733</v>
      </c>
      <c r="AF348" t="s">
        <v>489</v>
      </c>
      <c r="AK348" t="s">
        <v>832</v>
      </c>
    </row>
    <row r="349" spans="1:37" x14ac:dyDescent="0.2">
      <c r="A349">
        <v>413</v>
      </c>
      <c r="B349" t="s">
        <v>140</v>
      </c>
      <c r="C349" t="s">
        <v>565</v>
      </c>
      <c r="D349" t="s">
        <v>733</v>
      </c>
      <c r="E349" s="2">
        <v>780</v>
      </c>
      <c r="F349">
        <v>-0.24</v>
      </c>
      <c r="H349">
        <v>-0.244774112659353</v>
      </c>
      <c r="J349" s="1">
        <v>3.5874800166708798E-2</v>
      </c>
      <c r="K349" s="1"/>
      <c r="L349" s="1"/>
      <c r="M349" s="1"/>
      <c r="N349" s="1"/>
      <c r="O349" t="s">
        <v>117</v>
      </c>
      <c r="P349" t="s">
        <v>620</v>
      </c>
      <c r="Q349" t="s">
        <v>727</v>
      </c>
      <c r="R349">
        <v>2</v>
      </c>
      <c r="S349" t="s">
        <v>729</v>
      </c>
      <c r="T349" t="s">
        <v>727</v>
      </c>
      <c r="V349" t="s">
        <v>604</v>
      </c>
      <c r="W349" t="s">
        <v>488</v>
      </c>
      <c r="X349" t="s">
        <v>621</v>
      </c>
      <c r="Y349" t="s">
        <v>621</v>
      </c>
      <c r="Z349">
        <v>-0.25390000000000001</v>
      </c>
      <c r="AA349">
        <v>-0.22500000000000001</v>
      </c>
      <c r="AB349" t="s">
        <v>733</v>
      </c>
      <c r="AC349" t="s">
        <v>733</v>
      </c>
      <c r="AD349">
        <v>-0.24</v>
      </c>
      <c r="AE349" t="s">
        <v>309</v>
      </c>
      <c r="AF349" t="s">
        <v>489</v>
      </c>
      <c r="AK349" t="s">
        <v>832</v>
      </c>
    </row>
    <row r="350" spans="1:37" x14ac:dyDescent="0.2">
      <c r="A350">
        <v>394</v>
      </c>
      <c r="B350" t="s">
        <v>121</v>
      </c>
      <c r="C350" t="s">
        <v>723</v>
      </c>
      <c r="D350" t="s">
        <v>733</v>
      </c>
      <c r="E350" s="2">
        <v>780</v>
      </c>
      <c r="F350">
        <v>1.9E-2</v>
      </c>
      <c r="H350" s="1">
        <v>1.9002286828680898E-2</v>
      </c>
      <c r="I350" s="1"/>
      <c r="J350" s="1">
        <v>3.5874800166708798E-2</v>
      </c>
      <c r="K350" s="1"/>
      <c r="L350" s="1"/>
      <c r="M350" s="1"/>
      <c r="N350" s="1"/>
      <c r="O350" t="s">
        <v>117</v>
      </c>
      <c r="P350" t="s">
        <v>624</v>
      </c>
      <c r="Q350" t="s">
        <v>728</v>
      </c>
      <c r="R350">
        <v>2</v>
      </c>
      <c r="S350" t="s">
        <v>729</v>
      </c>
      <c r="T350" t="s">
        <v>727</v>
      </c>
      <c r="V350" t="s">
        <v>604</v>
      </c>
      <c r="W350" t="s">
        <v>488</v>
      </c>
      <c r="X350" t="s">
        <v>625</v>
      </c>
      <c r="Y350" t="s">
        <v>625</v>
      </c>
      <c r="Z350">
        <v>0</v>
      </c>
      <c r="AA350">
        <v>3.7999999999999999E-2</v>
      </c>
      <c r="AB350" t="s">
        <v>733</v>
      </c>
      <c r="AC350" t="s">
        <v>733</v>
      </c>
      <c r="AD350">
        <v>1.9E-2</v>
      </c>
      <c r="AE350" t="s">
        <v>118</v>
      </c>
      <c r="AF350" t="s">
        <v>489</v>
      </c>
      <c r="AK350" t="s">
        <v>832</v>
      </c>
    </row>
    <row r="351" spans="1:37" x14ac:dyDescent="0.2">
      <c r="A351">
        <v>399</v>
      </c>
      <c r="B351" t="s">
        <v>126</v>
      </c>
      <c r="C351" t="s">
        <v>737</v>
      </c>
      <c r="D351" t="s">
        <v>733</v>
      </c>
      <c r="E351" s="2">
        <v>780</v>
      </c>
      <c r="F351">
        <v>4.4999999999999998E-2</v>
      </c>
      <c r="H351" s="1">
        <v>4.5030411959090598E-2</v>
      </c>
      <c r="I351" s="1"/>
      <c r="J351" s="1">
        <v>3.5874800166708798E-2</v>
      </c>
      <c r="K351" s="1"/>
      <c r="L351" s="1"/>
      <c r="M351" s="1"/>
      <c r="N351" s="1"/>
      <c r="O351" t="s">
        <v>117</v>
      </c>
      <c r="P351" t="s">
        <v>624</v>
      </c>
      <c r="Q351" t="s">
        <v>728</v>
      </c>
      <c r="R351">
        <v>2</v>
      </c>
      <c r="S351" t="s">
        <v>729</v>
      </c>
      <c r="T351" t="s">
        <v>727</v>
      </c>
      <c r="V351" t="s">
        <v>604</v>
      </c>
      <c r="W351" t="s">
        <v>488</v>
      </c>
      <c r="X351" t="s">
        <v>625</v>
      </c>
      <c r="Y351" t="s">
        <v>625</v>
      </c>
      <c r="Z351">
        <v>3.7999999999999999E-2</v>
      </c>
      <c r="AA351">
        <v>5.1999999999999998E-2</v>
      </c>
      <c r="AB351" t="s">
        <v>733</v>
      </c>
      <c r="AC351" t="s">
        <v>733</v>
      </c>
      <c r="AD351">
        <v>4.4999999999999998E-2</v>
      </c>
      <c r="AE351" t="s">
        <v>118</v>
      </c>
      <c r="AF351" t="s">
        <v>489</v>
      </c>
      <c r="AK351" t="s">
        <v>832</v>
      </c>
    </row>
    <row r="352" spans="1:37" x14ac:dyDescent="0.2">
      <c r="A352">
        <v>404</v>
      </c>
      <c r="B352" t="s">
        <v>131</v>
      </c>
      <c r="C352" t="s">
        <v>743</v>
      </c>
      <c r="D352" t="s">
        <v>733</v>
      </c>
      <c r="E352" s="2">
        <v>780</v>
      </c>
      <c r="F352">
        <v>4.2999999999999997E-2</v>
      </c>
      <c r="H352" s="1">
        <v>4.3026531773909103E-2</v>
      </c>
      <c r="I352" s="1"/>
      <c r="J352" s="1">
        <v>3.5874800166708798E-2</v>
      </c>
      <c r="K352" s="1"/>
      <c r="L352" s="1"/>
      <c r="M352" s="1"/>
      <c r="N352" s="1"/>
      <c r="O352" t="s">
        <v>117</v>
      </c>
      <c r="P352" t="s">
        <v>624</v>
      </c>
      <c r="Q352" t="s">
        <v>728</v>
      </c>
      <c r="R352">
        <v>2</v>
      </c>
      <c r="S352" t="s">
        <v>729</v>
      </c>
      <c r="T352" t="s">
        <v>727</v>
      </c>
      <c r="V352" t="s">
        <v>604</v>
      </c>
      <c r="W352" t="s">
        <v>488</v>
      </c>
      <c r="X352" t="s">
        <v>625</v>
      </c>
      <c r="Y352" t="s">
        <v>625</v>
      </c>
      <c r="Z352">
        <v>2.9000000000000001E-2</v>
      </c>
      <c r="AA352">
        <v>5.6000000000000001E-2</v>
      </c>
      <c r="AB352" t="s">
        <v>733</v>
      </c>
      <c r="AC352" t="s">
        <v>733</v>
      </c>
      <c r="AD352">
        <v>4.2999999999999997E-2</v>
      </c>
      <c r="AE352" t="s">
        <v>118</v>
      </c>
      <c r="AF352" t="s">
        <v>489</v>
      </c>
      <c r="AK352" t="s">
        <v>832</v>
      </c>
    </row>
    <row r="353" spans="1:37" x14ac:dyDescent="0.2">
      <c r="A353">
        <v>409</v>
      </c>
      <c r="B353" t="s">
        <v>136</v>
      </c>
      <c r="C353" t="s">
        <v>565</v>
      </c>
      <c r="D353" t="s">
        <v>733</v>
      </c>
      <c r="E353" s="2">
        <v>1050</v>
      </c>
      <c r="F353">
        <v>-0.156</v>
      </c>
      <c r="H353">
        <v>-0.15728427731818301</v>
      </c>
      <c r="J353" s="1">
        <v>3.0904851360770699E-2</v>
      </c>
      <c r="K353" s="1"/>
      <c r="L353" s="1"/>
      <c r="M353" s="1"/>
      <c r="N353" s="1"/>
      <c r="O353" t="s">
        <v>117</v>
      </c>
      <c r="P353" t="s">
        <v>624</v>
      </c>
      <c r="Q353" t="s">
        <v>728</v>
      </c>
      <c r="R353">
        <v>1</v>
      </c>
      <c r="S353" t="s">
        <v>729</v>
      </c>
      <c r="T353" t="s">
        <v>727</v>
      </c>
      <c r="V353" t="s">
        <v>604</v>
      </c>
      <c r="W353" t="s">
        <v>488</v>
      </c>
      <c r="X353" t="s">
        <v>625</v>
      </c>
      <c r="Y353" t="s">
        <v>625</v>
      </c>
      <c r="Z353" t="s">
        <v>733</v>
      </c>
      <c r="AA353" t="s">
        <v>733</v>
      </c>
      <c r="AB353" t="s">
        <v>733</v>
      </c>
      <c r="AC353" t="s">
        <v>733</v>
      </c>
      <c r="AD353">
        <v>-0.156</v>
      </c>
      <c r="AE353" t="s">
        <v>733</v>
      </c>
      <c r="AF353" t="s">
        <v>489</v>
      </c>
      <c r="AK353" t="s">
        <v>832</v>
      </c>
    </row>
    <row r="354" spans="1:37" x14ac:dyDescent="0.2">
      <c r="A354">
        <v>414</v>
      </c>
      <c r="B354" t="s">
        <v>141</v>
      </c>
      <c r="C354" t="s">
        <v>565</v>
      </c>
      <c r="D354" t="s">
        <v>733</v>
      </c>
      <c r="E354" s="2">
        <v>780</v>
      </c>
      <c r="F354">
        <v>-0.11799999999999999</v>
      </c>
      <c r="H354">
        <v>-0.11855229885412701</v>
      </c>
      <c r="J354" s="1">
        <v>3.5874800166708798E-2</v>
      </c>
      <c r="K354" s="1"/>
      <c r="L354" s="1"/>
      <c r="M354" s="1"/>
      <c r="N354" s="1"/>
      <c r="O354" t="s">
        <v>117</v>
      </c>
      <c r="P354" t="s">
        <v>624</v>
      </c>
      <c r="Q354" t="s">
        <v>728</v>
      </c>
      <c r="R354">
        <v>2</v>
      </c>
      <c r="S354" t="s">
        <v>729</v>
      </c>
      <c r="T354" t="s">
        <v>727</v>
      </c>
      <c r="V354" t="s">
        <v>604</v>
      </c>
      <c r="W354" t="s">
        <v>488</v>
      </c>
      <c r="X354" t="s">
        <v>625</v>
      </c>
      <c r="Y354" t="s">
        <v>625</v>
      </c>
      <c r="Z354">
        <v>-0.13159999999999999</v>
      </c>
      <c r="AA354">
        <v>-0.1051</v>
      </c>
      <c r="AB354" t="s">
        <v>733</v>
      </c>
      <c r="AC354" t="s">
        <v>733</v>
      </c>
      <c r="AD354">
        <v>-0.11840000000000001</v>
      </c>
      <c r="AE354" t="s">
        <v>309</v>
      </c>
      <c r="AF354" t="s">
        <v>489</v>
      </c>
      <c r="AK354" t="s">
        <v>832</v>
      </c>
    </row>
    <row r="355" spans="1:37" x14ac:dyDescent="0.2">
      <c r="A355">
        <v>395</v>
      </c>
      <c r="B355" t="s">
        <v>122</v>
      </c>
      <c r="C355" t="s">
        <v>723</v>
      </c>
      <c r="D355" t="s">
        <v>733</v>
      </c>
      <c r="E355" s="2">
        <v>780</v>
      </c>
      <c r="F355">
        <v>3.5000000000000003E-2</v>
      </c>
      <c r="H355" s="1">
        <v>3.5014302180241798E-2</v>
      </c>
      <c r="I355" s="1"/>
      <c r="J355" s="1">
        <v>3.5874800166708798E-2</v>
      </c>
      <c r="K355" s="1"/>
      <c r="L355" s="1"/>
      <c r="M355" s="1"/>
      <c r="N355" s="1"/>
      <c r="O355" t="s">
        <v>117</v>
      </c>
      <c r="P355" t="s">
        <v>627</v>
      </c>
      <c r="Q355" t="s">
        <v>728</v>
      </c>
      <c r="R355">
        <v>2</v>
      </c>
      <c r="S355" t="s">
        <v>729</v>
      </c>
      <c r="T355" t="s">
        <v>727</v>
      </c>
      <c r="V355" t="s">
        <v>604</v>
      </c>
      <c r="W355" t="s">
        <v>488</v>
      </c>
      <c r="X355" t="s">
        <v>628</v>
      </c>
      <c r="Y355" t="s">
        <v>628</v>
      </c>
      <c r="Z355">
        <v>1.6E-2</v>
      </c>
      <c r="AA355">
        <v>5.2999999999999999E-2</v>
      </c>
      <c r="AB355" t="s">
        <v>733</v>
      </c>
      <c r="AC355" t="s">
        <v>733</v>
      </c>
      <c r="AD355">
        <v>3.5000000000000003E-2</v>
      </c>
      <c r="AE355" t="s">
        <v>118</v>
      </c>
      <c r="AF355" t="s">
        <v>489</v>
      </c>
      <c r="AK355" t="s">
        <v>832</v>
      </c>
    </row>
    <row r="356" spans="1:37" x14ac:dyDescent="0.2">
      <c r="A356">
        <v>400</v>
      </c>
      <c r="B356" t="s">
        <v>127</v>
      </c>
      <c r="C356" t="s">
        <v>737</v>
      </c>
      <c r="D356" t="s">
        <v>733</v>
      </c>
      <c r="E356" s="2">
        <v>780</v>
      </c>
      <c r="F356">
        <v>0.04</v>
      </c>
      <c r="H356" s="1">
        <v>4.0021353836768199E-2</v>
      </c>
      <c r="I356" s="1"/>
      <c r="J356" s="1">
        <v>3.5874800166708798E-2</v>
      </c>
      <c r="K356" s="1"/>
      <c r="L356" s="1"/>
      <c r="M356" s="1"/>
      <c r="N356" s="1"/>
      <c r="O356" t="s">
        <v>117</v>
      </c>
      <c r="P356" t="s">
        <v>627</v>
      </c>
      <c r="Q356" t="s">
        <v>728</v>
      </c>
      <c r="R356">
        <v>2</v>
      </c>
      <c r="S356" t="s">
        <v>729</v>
      </c>
      <c r="T356" t="s">
        <v>727</v>
      </c>
      <c r="V356" t="s">
        <v>604</v>
      </c>
      <c r="W356" t="s">
        <v>488</v>
      </c>
      <c r="X356" t="s">
        <v>628</v>
      </c>
      <c r="Y356" t="s">
        <v>628</v>
      </c>
      <c r="Z356">
        <v>0.04</v>
      </c>
      <c r="AA356">
        <v>0.04</v>
      </c>
      <c r="AB356" t="s">
        <v>733</v>
      </c>
      <c r="AC356" t="s">
        <v>733</v>
      </c>
      <c r="AD356">
        <v>0.04</v>
      </c>
      <c r="AE356" t="s">
        <v>118</v>
      </c>
      <c r="AF356" t="s">
        <v>489</v>
      </c>
      <c r="AK356" t="s">
        <v>832</v>
      </c>
    </row>
    <row r="357" spans="1:37" x14ac:dyDescent="0.2">
      <c r="A357">
        <v>405</v>
      </c>
      <c r="B357" t="s">
        <v>132</v>
      </c>
      <c r="C357" t="s">
        <v>743</v>
      </c>
      <c r="D357" t="s">
        <v>733</v>
      </c>
      <c r="E357" s="2">
        <v>780</v>
      </c>
      <c r="F357">
        <v>4.2000000000000003E-2</v>
      </c>
      <c r="H357" s="1">
        <v>4.2024722171225798E-2</v>
      </c>
      <c r="I357" s="1"/>
      <c r="J357" s="1">
        <v>3.5874800166708798E-2</v>
      </c>
      <c r="K357" s="1"/>
      <c r="L357" s="1"/>
      <c r="M357" s="1"/>
      <c r="N357" s="1"/>
      <c r="O357" t="s">
        <v>117</v>
      </c>
      <c r="P357" t="s">
        <v>627</v>
      </c>
      <c r="Q357" t="s">
        <v>728</v>
      </c>
      <c r="R357">
        <v>2</v>
      </c>
      <c r="S357" t="s">
        <v>729</v>
      </c>
      <c r="T357" t="s">
        <v>727</v>
      </c>
      <c r="V357" t="s">
        <v>604</v>
      </c>
      <c r="W357" t="s">
        <v>488</v>
      </c>
      <c r="X357" t="s">
        <v>628</v>
      </c>
      <c r="Y357" t="s">
        <v>628</v>
      </c>
      <c r="Z357">
        <v>2.5000000000000001E-2</v>
      </c>
      <c r="AA357">
        <v>5.8000000000000003E-2</v>
      </c>
      <c r="AB357" t="s">
        <v>733</v>
      </c>
      <c r="AC357" t="s">
        <v>733</v>
      </c>
      <c r="AD357">
        <v>4.2000000000000003E-2</v>
      </c>
      <c r="AE357" t="s">
        <v>118</v>
      </c>
      <c r="AF357" t="s">
        <v>489</v>
      </c>
      <c r="AK357" t="s">
        <v>832</v>
      </c>
    </row>
    <row r="358" spans="1:37" x14ac:dyDescent="0.2">
      <c r="A358">
        <v>410</v>
      </c>
      <c r="B358" t="s">
        <v>137</v>
      </c>
      <c r="C358" t="s">
        <v>565</v>
      </c>
      <c r="D358" t="s">
        <v>733</v>
      </c>
      <c r="E358" s="2">
        <v>1050</v>
      </c>
      <c r="F358">
        <v>-0.1409</v>
      </c>
      <c r="H358">
        <v>-0.141843686979156</v>
      </c>
      <c r="J358" s="1">
        <v>3.0904851360770699E-2</v>
      </c>
      <c r="K358" s="1"/>
      <c r="L358" s="1"/>
      <c r="M358" s="1"/>
      <c r="N358" s="1"/>
      <c r="O358" t="s">
        <v>117</v>
      </c>
      <c r="P358" t="s">
        <v>627</v>
      </c>
      <c r="Q358" t="s">
        <v>728</v>
      </c>
      <c r="R358">
        <v>1</v>
      </c>
      <c r="S358" t="s">
        <v>729</v>
      </c>
      <c r="T358" t="s">
        <v>727</v>
      </c>
      <c r="V358" t="s">
        <v>604</v>
      </c>
      <c r="W358" t="s">
        <v>488</v>
      </c>
      <c r="X358" t="s">
        <v>628</v>
      </c>
      <c r="Y358" t="s">
        <v>628</v>
      </c>
      <c r="Z358" t="s">
        <v>733</v>
      </c>
      <c r="AA358" t="s">
        <v>733</v>
      </c>
      <c r="AB358" t="s">
        <v>733</v>
      </c>
      <c r="AC358" t="s">
        <v>733</v>
      </c>
      <c r="AD358">
        <v>-0.1409</v>
      </c>
      <c r="AE358" t="s">
        <v>733</v>
      </c>
      <c r="AF358" t="s">
        <v>489</v>
      </c>
      <c r="AK358" t="s">
        <v>832</v>
      </c>
    </row>
    <row r="359" spans="1:37" x14ac:dyDescent="0.2">
      <c r="A359">
        <v>415</v>
      </c>
      <c r="B359" t="s">
        <v>142</v>
      </c>
      <c r="C359" t="s">
        <v>565</v>
      </c>
      <c r="D359" t="s">
        <v>733</v>
      </c>
      <c r="E359" s="2">
        <v>780</v>
      </c>
      <c r="F359">
        <v>-5.6000000000000001E-2</v>
      </c>
      <c r="H359" s="1">
        <v>-5.60586490603531E-2</v>
      </c>
      <c r="I359" s="1"/>
      <c r="J359" s="1">
        <v>3.5874800166708798E-2</v>
      </c>
      <c r="K359" s="1"/>
      <c r="L359" s="1"/>
      <c r="M359" s="1"/>
      <c r="N359" s="1"/>
      <c r="O359" t="s">
        <v>117</v>
      </c>
      <c r="P359" t="s">
        <v>627</v>
      </c>
      <c r="Q359" t="s">
        <v>728</v>
      </c>
      <c r="R359">
        <v>2</v>
      </c>
      <c r="S359" t="s">
        <v>729</v>
      </c>
      <c r="T359" t="s">
        <v>727</v>
      </c>
      <c r="V359" t="s">
        <v>604</v>
      </c>
      <c r="W359" t="s">
        <v>488</v>
      </c>
      <c r="X359" t="s">
        <v>628</v>
      </c>
      <c r="Y359" t="s">
        <v>628</v>
      </c>
      <c r="Z359">
        <v>-6.4100000000000004E-2</v>
      </c>
      <c r="AA359">
        <v>-4.7899999999999998E-2</v>
      </c>
      <c r="AB359" t="s">
        <v>733</v>
      </c>
      <c r="AC359" t="s">
        <v>733</v>
      </c>
      <c r="AD359">
        <v>-5.6000000000000001E-2</v>
      </c>
      <c r="AE359" t="s">
        <v>309</v>
      </c>
      <c r="AF359" t="s">
        <v>489</v>
      </c>
      <c r="AK359" t="s">
        <v>832</v>
      </c>
    </row>
    <row r="360" spans="1:37" x14ac:dyDescent="0.2">
      <c r="A360">
        <v>391</v>
      </c>
      <c r="B360" t="s">
        <v>116</v>
      </c>
      <c r="C360" t="s">
        <v>723</v>
      </c>
      <c r="D360" t="s">
        <v>733</v>
      </c>
      <c r="E360" s="2">
        <v>780</v>
      </c>
      <c r="F360">
        <v>0.13800000000000001</v>
      </c>
      <c r="H360">
        <v>0.138886172011292</v>
      </c>
      <c r="J360" s="1">
        <v>3.5874800166708798E-2</v>
      </c>
      <c r="K360" s="1"/>
      <c r="L360" s="1"/>
      <c r="M360" s="1"/>
      <c r="N360" s="1"/>
      <c r="O360" t="s">
        <v>117</v>
      </c>
      <c r="P360" t="s">
        <v>734</v>
      </c>
      <c r="Q360" t="s">
        <v>727</v>
      </c>
      <c r="R360">
        <v>2</v>
      </c>
      <c r="S360" t="s">
        <v>729</v>
      </c>
      <c r="T360" t="s">
        <v>727</v>
      </c>
      <c r="V360" t="s">
        <v>604</v>
      </c>
      <c r="W360" t="s">
        <v>488</v>
      </c>
      <c r="X360" t="s">
        <v>751</v>
      </c>
      <c r="Y360" t="s">
        <v>751</v>
      </c>
      <c r="Z360">
        <v>0.16300000000000001</v>
      </c>
      <c r="AA360">
        <v>0.113</v>
      </c>
      <c r="AB360" t="s">
        <v>733</v>
      </c>
      <c r="AC360" t="s">
        <v>733</v>
      </c>
      <c r="AD360">
        <v>0.13800000000000001</v>
      </c>
      <c r="AE360" t="s">
        <v>118</v>
      </c>
      <c r="AF360" t="s">
        <v>489</v>
      </c>
      <c r="AK360" t="s">
        <v>832</v>
      </c>
    </row>
    <row r="361" spans="1:37" x14ac:dyDescent="0.2">
      <c r="A361">
        <v>392</v>
      </c>
      <c r="B361" t="s">
        <v>119</v>
      </c>
      <c r="C361" t="s">
        <v>723</v>
      </c>
      <c r="D361" t="s">
        <v>733</v>
      </c>
      <c r="E361" s="2">
        <v>780</v>
      </c>
      <c r="F361">
        <v>0.158</v>
      </c>
      <c r="H361">
        <v>0.15933482194530699</v>
      </c>
      <c r="J361" s="1">
        <v>3.5874800166708798E-2</v>
      </c>
      <c r="K361" s="1"/>
      <c r="L361" s="1"/>
      <c r="M361" s="1"/>
      <c r="N361" s="1"/>
      <c r="O361" t="s">
        <v>117</v>
      </c>
      <c r="P361" t="s">
        <v>734</v>
      </c>
      <c r="Q361" t="s">
        <v>728</v>
      </c>
      <c r="R361">
        <v>2</v>
      </c>
      <c r="S361" t="s">
        <v>729</v>
      </c>
      <c r="T361" t="s">
        <v>727</v>
      </c>
      <c r="V361" t="s">
        <v>604</v>
      </c>
      <c r="W361" t="s">
        <v>488</v>
      </c>
      <c r="X361" t="s">
        <v>751</v>
      </c>
      <c r="Y361" t="s">
        <v>662</v>
      </c>
      <c r="Z361">
        <v>0.19700000000000001</v>
      </c>
      <c r="AA361">
        <v>0.11700000000000001</v>
      </c>
      <c r="AB361" t="s">
        <v>733</v>
      </c>
      <c r="AC361" t="s">
        <v>733</v>
      </c>
      <c r="AD361">
        <v>0.158</v>
      </c>
      <c r="AE361" t="s">
        <v>118</v>
      </c>
      <c r="AF361" t="s">
        <v>489</v>
      </c>
      <c r="AK361" t="s">
        <v>832</v>
      </c>
    </row>
    <row r="362" spans="1:37" x14ac:dyDescent="0.2">
      <c r="A362">
        <v>396</v>
      </c>
      <c r="B362" t="s">
        <v>123</v>
      </c>
      <c r="C362" t="s">
        <v>737</v>
      </c>
      <c r="D362" t="s">
        <v>733</v>
      </c>
      <c r="E362" s="2">
        <v>780</v>
      </c>
      <c r="F362">
        <v>0.184</v>
      </c>
      <c r="H362">
        <v>0.18611973023992201</v>
      </c>
      <c r="J362" s="1">
        <v>3.5874800166708798E-2</v>
      </c>
      <c r="K362" s="1"/>
      <c r="L362" s="1"/>
      <c r="M362" s="1"/>
      <c r="N362" s="1"/>
      <c r="O362" t="s">
        <v>117</v>
      </c>
      <c r="P362" t="s">
        <v>734</v>
      </c>
      <c r="Q362" t="s">
        <v>727</v>
      </c>
      <c r="R362">
        <v>2</v>
      </c>
      <c r="S362" t="s">
        <v>729</v>
      </c>
      <c r="T362" t="s">
        <v>727</v>
      </c>
      <c r="V362" t="s">
        <v>604</v>
      </c>
      <c r="W362" t="s">
        <v>488</v>
      </c>
      <c r="X362" t="s">
        <v>751</v>
      </c>
      <c r="Y362" t="s">
        <v>751</v>
      </c>
      <c r="Z362">
        <v>0.218</v>
      </c>
      <c r="AA362">
        <v>0.14899999999999999</v>
      </c>
      <c r="AB362" t="s">
        <v>733</v>
      </c>
      <c r="AC362" t="s">
        <v>733</v>
      </c>
      <c r="AD362">
        <v>0.184</v>
      </c>
      <c r="AE362" t="s">
        <v>118</v>
      </c>
      <c r="AF362" t="s">
        <v>489</v>
      </c>
      <c r="AK362" t="s">
        <v>832</v>
      </c>
    </row>
    <row r="363" spans="1:37" x14ac:dyDescent="0.2">
      <c r="A363">
        <v>397</v>
      </c>
      <c r="B363" t="s">
        <v>124</v>
      </c>
      <c r="C363" t="s">
        <v>737</v>
      </c>
      <c r="D363" t="s">
        <v>733</v>
      </c>
      <c r="E363" s="2">
        <v>780</v>
      </c>
      <c r="F363">
        <v>0.18</v>
      </c>
      <c r="H363">
        <v>0.18198268860070599</v>
      </c>
      <c r="J363" s="1">
        <v>3.5874800166708798E-2</v>
      </c>
      <c r="K363" s="1"/>
      <c r="L363" s="1"/>
      <c r="M363" s="1"/>
      <c r="N363" s="1"/>
      <c r="O363" t="s">
        <v>117</v>
      </c>
      <c r="P363" t="s">
        <v>734</v>
      </c>
      <c r="Q363" t="s">
        <v>728</v>
      </c>
      <c r="R363">
        <v>2</v>
      </c>
      <c r="S363" t="s">
        <v>729</v>
      </c>
      <c r="T363" t="s">
        <v>727</v>
      </c>
      <c r="V363" t="s">
        <v>604</v>
      </c>
      <c r="W363" t="s">
        <v>488</v>
      </c>
      <c r="X363" t="s">
        <v>751</v>
      </c>
      <c r="Y363" t="s">
        <v>662</v>
      </c>
      <c r="Z363">
        <v>0.19900000000000001</v>
      </c>
      <c r="AA363">
        <v>0.16</v>
      </c>
      <c r="AB363" t="s">
        <v>733</v>
      </c>
      <c r="AC363" t="s">
        <v>733</v>
      </c>
      <c r="AD363">
        <v>0.18</v>
      </c>
      <c r="AE363" t="s">
        <v>118</v>
      </c>
      <c r="AF363" t="s">
        <v>489</v>
      </c>
      <c r="AK363" t="s">
        <v>832</v>
      </c>
    </row>
    <row r="364" spans="1:37" x14ac:dyDescent="0.2">
      <c r="A364">
        <v>401</v>
      </c>
      <c r="B364" t="s">
        <v>128</v>
      </c>
      <c r="C364" t="s">
        <v>743</v>
      </c>
      <c r="D364" t="s">
        <v>733</v>
      </c>
      <c r="E364" s="2">
        <v>780</v>
      </c>
      <c r="F364">
        <v>0.11899999999999999</v>
      </c>
      <c r="H364">
        <v>0.11956654118787299</v>
      </c>
      <c r="J364" s="1">
        <v>3.5874800166708798E-2</v>
      </c>
      <c r="K364" s="1"/>
      <c r="L364" s="1"/>
      <c r="M364" s="1"/>
      <c r="N364" s="1"/>
      <c r="O364" t="s">
        <v>117</v>
      </c>
      <c r="P364" t="s">
        <v>734</v>
      </c>
      <c r="Q364" t="s">
        <v>727</v>
      </c>
      <c r="R364">
        <v>2</v>
      </c>
      <c r="S364" t="s">
        <v>729</v>
      </c>
      <c r="T364" t="s">
        <v>727</v>
      </c>
      <c r="V364" t="s">
        <v>604</v>
      </c>
      <c r="W364" t="s">
        <v>488</v>
      </c>
      <c r="X364" t="s">
        <v>751</v>
      </c>
      <c r="Y364" t="s">
        <v>751</v>
      </c>
      <c r="Z364">
        <v>0.13</v>
      </c>
      <c r="AA364">
        <v>0.108</v>
      </c>
      <c r="AB364" t="s">
        <v>733</v>
      </c>
      <c r="AC364" t="s">
        <v>733</v>
      </c>
      <c r="AD364">
        <v>0.11899999999999999</v>
      </c>
      <c r="AE364" t="s">
        <v>118</v>
      </c>
      <c r="AF364" t="s">
        <v>489</v>
      </c>
      <c r="AK364" t="s">
        <v>832</v>
      </c>
    </row>
    <row r="365" spans="1:37" x14ac:dyDescent="0.2">
      <c r="A365">
        <v>402</v>
      </c>
      <c r="B365" t="s">
        <v>129</v>
      </c>
      <c r="C365" t="s">
        <v>743</v>
      </c>
      <c r="D365" t="s">
        <v>733</v>
      </c>
      <c r="E365" s="2">
        <v>780</v>
      </c>
      <c r="F365">
        <v>0.128</v>
      </c>
      <c r="H365">
        <v>0.12870600407451199</v>
      </c>
      <c r="J365" s="1">
        <v>3.5874800166708798E-2</v>
      </c>
      <c r="K365" s="1"/>
      <c r="L365" s="1"/>
      <c r="M365" s="1"/>
      <c r="N365" s="1"/>
      <c r="O365" t="s">
        <v>117</v>
      </c>
      <c r="P365" t="s">
        <v>734</v>
      </c>
      <c r="Q365" t="s">
        <v>728</v>
      </c>
      <c r="R365">
        <v>2</v>
      </c>
      <c r="S365" t="s">
        <v>729</v>
      </c>
      <c r="T365" t="s">
        <v>727</v>
      </c>
      <c r="V365" t="s">
        <v>604</v>
      </c>
      <c r="W365" t="s">
        <v>488</v>
      </c>
      <c r="X365" t="s">
        <v>751</v>
      </c>
      <c r="Y365" t="s">
        <v>662</v>
      </c>
      <c r="Z365">
        <v>0.13900000000000001</v>
      </c>
      <c r="AA365">
        <v>0.11700000000000001</v>
      </c>
      <c r="AB365" t="s">
        <v>733</v>
      </c>
      <c r="AC365" t="s">
        <v>733</v>
      </c>
      <c r="AD365">
        <v>0.128</v>
      </c>
      <c r="AE365" t="s">
        <v>118</v>
      </c>
      <c r="AF365" t="s">
        <v>489</v>
      </c>
      <c r="AK365" t="s">
        <v>832</v>
      </c>
    </row>
    <row r="366" spans="1:37" x14ac:dyDescent="0.2">
      <c r="A366">
        <v>406</v>
      </c>
      <c r="B366" t="s">
        <v>133</v>
      </c>
      <c r="C366" t="s">
        <v>565</v>
      </c>
      <c r="D366" t="s">
        <v>733</v>
      </c>
      <c r="E366" s="2">
        <v>1050</v>
      </c>
      <c r="F366">
        <v>-0.191</v>
      </c>
      <c r="H366">
        <v>-0.19337482614840401</v>
      </c>
      <c r="J366" s="1">
        <v>3.0904851360770699E-2</v>
      </c>
      <c r="K366" s="1"/>
      <c r="L366" s="1"/>
      <c r="M366" s="1"/>
      <c r="N366" s="1"/>
      <c r="O366" t="s">
        <v>117</v>
      </c>
      <c r="P366" t="s">
        <v>734</v>
      </c>
      <c r="Q366" t="s">
        <v>727</v>
      </c>
      <c r="R366">
        <v>1</v>
      </c>
      <c r="S366" t="s">
        <v>729</v>
      </c>
      <c r="T366" t="s">
        <v>727</v>
      </c>
      <c r="V366" t="s">
        <v>604</v>
      </c>
      <c r="W366" t="s">
        <v>488</v>
      </c>
      <c r="X366" t="s">
        <v>751</v>
      </c>
      <c r="Y366" t="s">
        <v>751</v>
      </c>
      <c r="Z366" t="s">
        <v>733</v>
      </c>
      <c r="AA366" t="s">
        <v>733</v>
      </c>
      <c r="AB366" t="s">
        <v>733</v>
      </c>
      <c r="AC366" t="s">
        <v>733</v>
      </c>
      <c r="AD366">
        <v>-0.1905</v>
      </c>
      <c r="AE366" t="s">
        <v>298</v>
      </c>
      <c r="AF366" t="s">
        <v>489</v>
      </c>
      <c r="AK366" t="s">
        <v>832</v>
      </c>
    </row>
    <row r="367" spans="1:37" x14ac:dyDescent="0.2">
      <c r="A367">
        <v>407</v>
      </c>
      <c r="B367" t="s">
        <v>134</v>
      </c>
      <c r="C367" t="s">
        <v>565</v>
      </c>
      <c r="D367" t="s">
        <v>733</v>
      </c>
      <c r="E367" s="2">
        <v>1050</v>
      </c>
      <c r="F367">
        <v>-0.17960000000000001</v>
      </c>
      <c r="H367">
        <v>-0.18156932537144799</v>
      </c>
      <c r="J367" s="1">
        <v>3.0904851360770699E-2</v>
      </c>
      <c r="K367" s="1"/>
      <c r="L367" s="1"/>
      <c r="M367" s="1"/>
      <c r="N367" s="1"/>
      <c r="O367" t="s">
        <v>117</v>
      </c>
      <c r="P367" t="s">
        <v>734</v>
      </c>
      <c r="Q367" t="s">
        <v>728</v>
      </c>
      <c r="R367">
        <v>1</v>
      </c>
      <c r="S367" t="s">
        <v>729</v>
      </c>
      <c r="T367" t="s">
        <v>727</v>
      </c>
      <c r="V367" t="s">
        <v>604</v>
      </c>
      <c r="W367" t="s">
        <v>488</v>
      </c>
      <c r="X367" t="s">
        <v>751</v>
      </c>
      <c r="Y367" t="s">
        <v>662</v>
      </c>
      <c r="Z367">
        <v>-0.1895</v>
      </c>
      <c r="AA367">
        <v>-0.1696</v>
      </c>
      <c r="AB367" t="s">
        <v>733</v>
      </c>
      <c r="AC367" t="s">
        <v>733</v>
      </c>
      <c r="AD367">
        <v>-0.17960000000000001</v>
      </c>
      <c r="AE367" t="s">
        <v>298</v>
      </c>
      <c r="AF367" t="s">
        <v>489</v>
      </c>
      <c r="AK367" t="s">
        <v>832</v>
      </c>
    </row>
    <row r="368" spans="1:37" x14ac:dyDescent="0.2">
      <c r="A368">
        <v>411</v>
      </c>
      <c r="B368" t="s">
        <v>138</v>
      </c>
      <c r="C368" t="s">
        <v>565</v>
      </c>
      <c r="D368" t="s">
        <v>733</v>
      </c>
      <c r="E368" s="2">
        <v>780</v>
      </c>
      <c r="F368">
        <v>-0.23</v>
      </c>
      <c r="H368">
        <v>-0.234189466759367</v>
      </c>
      <c r="J368" s="1">
        <v>3.5874800166708798E-2</v>
      </c>
      <c r="K368" s="1"/>
      <c r="L368" s="1"/>
      <c r="M368" s="1"/>
      <c r="N368" s="1"/>
      <c r="O368" t="s">
        <v>117</v>
      </c>
      <c r="P368" t="s">
        <v>734</v>
      </c>
      <c r="Q368" t="s">
        <v>727</v>
      </c>
      <c r="R368">
        <v>2</v>
      </c>
      <c r="S368" t="s">
        <v>729</v>
      </c>
      <c r="T368" t="s">
        <v>727</v>
      </c>
      <c r="V368" t="s">
        <v>604</v>
      </c>
      <c r="W368" t="s">
        <v>488</v>
      </c>
      <c r="X368" t="s">
        <v>751</v>
      </c>
      <c r="Y368" t="s">
        <v>751</v>
      </c>
      <c r="Z368">
        <v>-1.0500000000000001E-2</v>
      </c>
      <c r="AA368">
        <v>-8.8999999999999996E-2</v>
      </c>
      <c r="AB368" t="s">
        <v>733</v>
      </c>
      <c r="AC368" t="s">
        <v>733</v>
      </c>
      <c r="AD368">
        <v>-0.23</v>
      </c>
      <c r="AE368" t="s">
        <v>309</v>
      </c>
      <c r="AF368" t="s">
        <v>489</v>
      </c>
      <c r="AK368" t="s">
        <v>832</v>
      </c>
    </row>
    <row r="369" spans="1:37" x14ac:dyDescent="0.2">
      <c r="A369">
        <v>412</v>
      </c>
      <c r="B369" t="s">
        <v>139</v>
      </c>
      <c r="C369" t="s">
        <v>565</v>
      </c>
      <c r="D369" t="s">
        <v>733</v>
      </c>
      <c r="E369" s="2">
        <v>780</v>
      </c>
      <c r="F369">
        <v>-9.4399999999999998E-2</v>
      </c>
      <c r="H369" s="1">
        <v>-9.4681919709683801E-2</v>
      </c>
      <c r="I369" s="1"/>
      <c r="J369" s="1">
        <v>3.5874800166708798E-2</v>
      </c>
      <c r="K369" s="1"/>
      <c r="L369" s="1"/>
      <c r="M369" s="1"/>
      <c r="N369" s="1"/>
      <c r="O369" t="s">
        <v>117</v>
      </c>
      <c r="P369" t="s">
        <v>734</v>
      </c>
      <c r="Q369" t="s">
        <v>728</v>
      </c>
      <c r="R369">
        <v>2</v>
      </c>
      <c r="S369" t="s">
        <v>729</v>
      </c>
      <c r="T369" t="s">
        <v>727</v>
      </c>
      <c r="V369" t="s">
        <v>604</v>
      </c>
      <c r="W369" t="s">
        <v>488</v>
      </c>
      <c r="X369" t="s">
        <v>751</v>
      </c>
      <c r="Y369" t="s">
        <v>662</v>
      </c>
      <c r="Z369">
        <v>-0.1283</v>
      </c>
      <c r="AA369">
        <v>-0.12970000000000001</v>
      </c>
      <c r="AB369">
        <v>-3.4700000000000002E-2</v>
      </c>
      <c r="AC369">
        <v>-8.4099999999999994E-2</v>
      </c>
      <c r="AD369">
        <v>-9.4399999999999998E-2</v>
      </c>
      <c r="AE369" t="s">
        <v>309</v>
      </c>
      <c r="AF369" t="s">
        <v>489</v>
      </c>
      <c r="AK369" t="s">
        <v>832</v>
      </c>
    </row>
    <row r="370" spans="1:37" x14ac:dyDescent="0.2">
      <c r="A370">
        <v>341</v>
      </c>
      <c r="B370" t="s">
        <v>176</v>
      </c>
      <c r="C370" t="s">
        <v>737</v>
      </c>
      <c r="D370" t="s">
        <v>733</v>
      </c>
      <c r="E370" s="2">
        <v>2208</v>
      </c>
      <c r="F370">
        <v>0.26</v>
      </c>
      <c r="H370">
        <v>0.266108406873654</v>
      </c>
      <c r="J370">
        <v>2.1295885499997998E-2</v>
      </c>
      <c r="O370" t="s">
        <v>174</v>
      </c>
      <c r="P370" t="s">
        <v>726</v>
      </c>
      <c r="Q370" t="s">
        <v>727</v>
      </c>
      <c r="R370">
        <v>1</v>
      </c>
      <c r="S370" t="s">
        <v>729</v>
      </c>
      <c r="T370" t="s">
        <v>728</v>
      </c>
      <c r="V370" t="s">
        <v>604</v>
      </c>
      <c r="W370" t="s">
        <v>732</v>
      </c>
      <c r="X370" t="s">
        <v>751</v>
      </c>
      <c r="Y370" t="s">
        <v>751</v>
      </c>
      <c r="Z370" t="s">
        <v>733</v>
      </c>
      <c r="AA370" t="s">
        <v>733</v>
      </c>
      <c r="AB370" t="s">
        <v>733</v>
      </c>
      <c r="AC370" t="s">
        <v>733</v>
      </c>
      <c r="AD370">
        <v>0.26</v>
      </c>
      <c r="AE370" t="s">
        <v>733</v>
      </c>
      <c r="AF370" t="s">
        <v>175</v>
      </c>
      <c r="AK370" t="s">
        <v>826</v>
      </c>
    </row>
    <row r="371" spans="1:37" x14ac:dyDescent="0.2">
      <c r="A371">
        <v>340</v>
      </c>
      <c r="B371" t="s">
        <v>173</v>
      </c>
      <c r="C371" t="s">
        <v>723</v>
      </c>
      <c r="D371" t="s">
        <v>733</v>
      </c>
      <c r="E371" s="2">
        <v>2208</v>
      </c>
      <c r="F371">
        <v>0.09</v>
      </c>
      <c r="H371" s="1">
        <v>9.0244187856146796E-2</v>
      </c>
      <c r="I371" s="1"/>
      <c r="J371">
        <v>2.1295885499997998E-2</v>
      </c>
      <c r="O371" t="s">
        <v>174</v>
      </c>
      <c r="P371" t="s">
        <v>726</v>
      </c>
      <c r="Q371" t="s">
        <v>727</v>
      </c>
      <c r="R371">
        <v>1</v>
      </c>
      <c r="S371" t="s">
        <v>729</v>
      </c>
      <c r="T371" t="s">
        <v>728</v>
      </c>
      <c r="V371" t="s">
        <v>604</v>
      </c>
      <c r="W371" t="s">
        <v>732</v>
      </c>
      <c r="X371" t="s">
        <v>751</v>
      </c>
      <c r="Y371" t="s">
        <v>751</v>
      </c>
      <c r="Z371" t="s">
        <v>733</v>
      </c>
      <c r="AA371" t="s">
        <v>733</v>
      </c>
      <c r="AB371" t="s">
        <v>733</v>
      </c>
      <c r="AC371" t="s">
        <v>733</v>
      </c>
      <c r="AD371">
        <v>0.09</v>
      </c>
      <c r="AE371" t="s">
        <v>733</v>
      </c>
      <c r="AF371" t="s">
        <v>175</v>
      </c>
      <c r="AK371" t="s">
        <v>826</v>
      </c>
    </row>
    <row r="372" spans="1:37" x14ac:dyDescent="0.2">
      <c r="A372">
        <v>342</v>
      </c>
      <c r="B372" t="s">
        <v>177</v>
      </c>
      <c r="C372" t="s">
        <v>743</v>
      </c>
      <c r="D372" t="s">
        <v>733</v>
      </c>
      <c r="E372" s="2">
        <v>2208</v>
      </c>
      <c r="F372">
        <v>0.09</v>
      </c>
      <c r="H372" s="1">
        <v>9.0244187856146796E-2</v>
      </c>
      <c r="I372" s="1"/>
      <c r="J372">
        <v>2.1295885499997998E-2</v>
      </c>
      <c r="O372" t="s">
        <v>174</v>
      </c>
      <c r="P372" t="s">
        <v>726</v>
      </c>
      <c r="Q372" t="s">
        <v>727</v>
      </c>
      <c r="R372">
        <v>1</v>
      </c>
      <c r="S372" t="s">
        <v>729</v>
      </c>
      <c r="T372" t="s">
        <v>728</v>
      </c>
      <c r="V372" t="s">
        <v>604</v>
      </c>
      <c r="W372" t="s">
        <v>732</v>
      </c>
      <c r="X372" t="s">
        <v>751</v>
      </c>
      <c r="Y372" t="s">
        <v>751</v>
      </c>
      <c r="Z372" t="s">
        <v>733</v>
      </c>
      <c r="AA372" t="s">
        <v>733</v>
      </c>
      <c r="AB372" t="s">
        <v>733</v>
      </c>
      <c r="AC372" t="s">
        <v>733</v>
      </c>
      <c r="AD372">
        <v>0.09</v>
      </c>
      <c r="AE372" t="s">
        <v>733</v>
      </c>
      <c r="AF372" t="s">
        <v>175</v>
      </c>
      <c r="AK372" t="s">
        <v>826</v>
      </c>
    </row>
    <row r="373" spans="1:37" x14ac:dyDescent="0.2">
      <c r="A373">
        <v>350</v>
      </c>
      <c r="B373" t="s">
        <v>150</v>
      </c>
      <c r="C373" t="s">
        <v>737</v>
      </c>
      <c r="D373" t="s">
        <v>724</v>
      </c>
      <c r="E373" s="2">
        <v>31</v>
      </c>
      <c r="F373">
        <v>0.307</v>
      </c>
      <c r="H373">
        <v>0.31722985721715902</v>
      </c>
      <c r="I373">
        <f>0.5*LN((1+F373)/(1-F373))</f>
        <v>0.31722985721715929</v>
      </c>
      <c r="J373">
        <v>0.18898223650461399</v>
      </c>
      <c r="K373">
        <f>1/SQRT(E373-3)</f>
        <v>0.1889822365046136</v>
      </c>
      <c r="L373">
        <f>I373/K373</f>
        <v>1.6786226212822644</v>
      </c>
      <c r="M373">
        <f>E373-2</f>
        <v>29</v>
      </c>
      <c r="N373">
        <f>_xlfn.T.DIST.2T(L373,M373)</f>
        <v>0.10397114558425477</v>
      </c>
      <c r="O373" t="s">
        <v>151</v>
      </c>
      <c r="P373" t="s">
        <v>730</v>
      </c>
      <c r="Q373" t="s">
        <v>727</v>
      </c>
      <c r="R373">
        <v>1</v>
      </c>
      <c r="S373" t="s">
        <v>729</v>
      </c>
      <c r="T373" t="s">
        <v>727</v>
      </c>
      <c r="U373" t="s">
        <v>727</v>
      </c>
      <c r="V373" t="s">
        <v>604</v>
      </c>
      <c r="W373" t="s">
        <v>732</v>
      </c>
      <c r="X373" t="s">
        <v>730</v>
      </c>
      <c r="Y373" t="s">
        <v>730</v>
      </c>
      <c r="Z373" t="s">
        <v>733</v>
      </c>
      <c r="AA373" t="s">
        <v>733</v>
      </c>
      <c r="AB373" t="s">
        <v>733</v>
      </c>
      <c r="AC373" t="s">
        <v>733</v>
      </c>
      <c r="AD373">
        <v>0.307</v>
      </c>
      <c r="AE373" t="s">
        <v>759</v>
      </c>
      <c r="AF373" t="s">
        <v>735</v>
      </c>
      <c r="AK373" t="s">
        <v>826</v>
      </c>
    </row>
    <row r="374" spans="1:37" x14ac:dyDescent="0.2">
      <c r="A374">
        <v>338</v>
      </c>
      <c r="B374" t="s">
        <v>170</v>
      </c>
      <c r="C374" t="s">
        <v>743</v>
      </c>
      <c r="D374" t="s">
        <v>724</v>
      </c>
      <c r="E374" s="2">
        <v>75</v>
      </c>
      <c r="F374">
        <v>3.5000000000000003E-2</v>
      </c>
      <c r="H374" s="1">
        <v>3.5014302180241798E-2</v>
      </c>
      <c r="I374" s="1"/>
      <c r="J374">
        <v>0.117851130197758</v>
      </c>
      <c r="O374" t="s">
        <v>171</v>
      </c>
      <c r="P374" t="s">
        <v>726</v>
      </c>
      <c r="Q374" t="s">
        <v>727</v>
      </c>
      <c r="R374">
        <v>1</v>
      </c>
      <c r="S374" t="s">
        <v>679</v>
      </c>
      <c r="T374" t="s">
        <v>728</v>
      </c>
      <c r="V374" t="s">
        <v>731</v>
      </c>
      <c r="W374" t="s">
        <v>732</v>
      </c>
      <c r="X374" t="s">
        <v>730</v>
      </c>
      <c r="Y374" t="s">
        <v>730</v>
      </c>
      <c r="Z374" t="s">
        <v>733</v>
      </c>
      <c r="AA374" t="s">
        <v>733</v>
      </c>
      <c r="AB374" t="s">
        <v>733</v>
      </c>
      <c r="AC374" t="s">
        <v>733</v>
      </c>
      <c r="AD374">
        <v>3.5000000000000003E-2</v>
      </c>
      <c r="AE374" t="s">
        <v>733</v>
      </c>
      <c r="AF374" t="s">
        <v>735</v>
      </c>
      <c r="AK374" t="s">
        <v>826</v>
      </c>
    </row>
    <row r="375" spans="1:37" x14ac:dyDescent="0.2">
      <c r="A375">
        <v>339</v>
      </c>
      <c r="B375" t="s">
        <v>172</v>
      </c>
      <c r="C375" t="s">
        <v>743</v>
      </c>
      <c r="D375" t="s">
        <v>724</v>
      </c>
      <c r="E375" s="2">
        <v>42</v>
      </c>
      <c r="F375">
        <v>0.158</v>
      </c>
      <c r="H375">
        <v>0.15933482194530699</v>
      </c>
      <c r="J375">
        <v>0.16012815380508699</v>
      </c>
      <c r="O375" t="s">
        <v>171</v>
      </c>
      <c r="P375" t="s">
        <v>726</v>
      </c>
      <c r="Q375" t="s">
        <v>727</v>
      </c>
      <c r="R375">
        <v>1</v>
      </c>
      <c r="S375" t="s">
        <v>681</v>
      </c>
      <c r="T375" t="s">
        <v>728</v>
      </c>
      <c r="V375" t="s">
        <v>731</v>
      </c>
      <c r="W375" t="s">
        <v>732</v>
      </c>
      <c r="X375" t="s">
        <v>730</v>
      </c>
      <c r="Y375" t="s">
        <v>730</v>
      </c>
      <c r="Z375" t="s">
        <v>733</v>
      </c>
      <c r="AA375" t="s">
        <v>733</v>
      </c>
      <c r="AB375" t="s">
        <v>733</v>
      </c>
      <c r="AC375" t="s">
        <v>733</v>
      </c>
      <c r="AD375">
        <v>0.158</v>
      </c>
      <c r="AE375" t="s">
        <v>733</v>
      </c>
      <c r="AF375" t="s">
        <v>735</v>
      </c>
      <c r="AK375" t="s">
        <v>826</v>
      </c>
    </row>
    <row r="376" spans="1:37" ht="15.75" x14ac:dyDescent="0.25">
      <c r="A376">
        <v>345</v>
      </c>
      <c r="B376" t="s">
        <v>183</v>
      </c>
      <c r="C376" t="s">
        <v>737</v>
      </c>
      <c r="D376" t="s">
        <v>746</v>
      </c>
      <c r="E376" s="2">
        <v>48</v>
      </c>
      <c r="F376">
        <v>0.31230000000000002</v>
      </c>
      <c r="G376" s="4">
        <v>0.31230000000000002</v>
      </c>
      <c r="H376">
        <v>0.323091952788225</v>
      </c>
      <c r="I376">
        <f>0.5*LN((1+G376)/(1-G376))</f>
        <v>0.32309195278822528</v>
      </c>
      <c r="J376">
        <v>0.14907119849998601</v>
      </c>
      <c r="K376">
        <f>1/SQRT(E376-3)</f>
        <v>0.14907119849998599</v>
      </c>
      <c r="L376">
        <f>I376/K376</f>
        <v>2.1673667082528731</v>
      </c>
      <c r="M376">
        <f>E376-2</f>
        <v>46</v>
      </c>
      <c r="N376">
        <f>_xlfn.T.DIST.2T(L376,M376)</f>
        <v>3.5419366530367202E-2</v>
      </c>
      <c r="O376" t="s">
        <v>184</v>
      </c>
      <c r="P376" t="s">
        <v>730</v>
      </c>
      <c r="Q376" t="s">
        <v>727</v>
      </c>
      <c r="R376">
        <v>1</v>
      </c>
      <c r="S376" t="s">
        <v>729</v>
      </c>
      <c r="T376" t="s">
        <v>727</v>
      </c>
      <c r="U376" t="s">
        <v>727</v>
      </c>
      <c r="V376" t="s">
        <v>731</v>
      </c>
      <c r="W376" t="s">
        <v>732</v>
      </c>
      <c r="X376" t="s">
        <v>730</v>
      </c>
      <c r="Y376" t="s">
        <v>730</v>
      </c>
      <c r="Z376" t="s">
        <v>733</v>
      </c>
      <c r="AA376" t="s">
        <v>733</v>
      </c>
      <c r="AB376" t="s">
        <v>733</v>
      </c>
      <c r="AC376" t="s">
        <v>733</v>
      </c>
      <c r="AD376">
        <v>0.31230000000000002</v>
      </c>
      <c r="AE376" t="s">
        <v>798</v>
      </c>
      <c r="AF376" t="s">
        <v>735</v>
      </c>
      <c r="AH376" t="s">
        <v>802</v>
      </c>
      <c r="AI376">
        <v>1.5299999999999999E-2</v>
      </c>
      <c r="AK376" t="s">
        <v>826</v>
      </c>
    </row>
    <row r="377" spans="1:37" x14ac:dyDescent="0.2">
      <c r="A377">
        <v>360</v>
      </c>
      <c r="B377" t="s">
        <v>84</v>
      </c>
      <c r="C377" t="s">
        <v>723</v>
      </c>
      <c r="D377" t="s">
        <v>733</v>
      </c>
      <c r="E377" s="2">
        <v>302</v>
      </c>
      <c r="F377">
        <v>0.113</v>
      </c>
      <c r="H377">
        <v>0.113484684482983</v>
      </c>
      <c r="J377">
        <v>5.7831493196624E-2</v>
      </c>
      <c r="O377" t="s">
        <v>83</v>
      </c>
      <c r="P377" t="s">
        <v>158</v>
      </c>
      <c r="Q377" t="s">
        <v>727</v>
      </c>
      <c r="R377">
        <v>1</v>
      </c>
      <c r="S377" t="s">
        <v>679</v>
      </c>
      <c r="T377" t="s">
        <v>727</v>
      </c>
      <c r="V377" t="s">
        <v>604</v>
      </c>
      <c r="W377" t="s">
        <v>488</v>
      </c>
      <c r="X377" t="s">
        <v>621</v>
      </c>
      <c r="Y377" t="s">
        <v>621</v>
      </c>
      <c r="AD377">
        <v>0.113</v>
      </c>
      <c r="AF377" t="s">
        <v>489</v>
      </c>
      <c r="AK377" t="s">
        <v>829</v>
      </c>
    </row>
    <row r="378" spans="1:37" x14ac:dyDescent="0.2">
      <c r="A378">
        <v>363</v>
      </c>
      <c r="B378" t="s">
        <v>87</v>
      </c>
      <c r="C378" t="s">
        <v>723</v>
      </c>
      <c r="D378" t="s">
        <v>733</v>
      </c>
      <c r="E378" s="2">
        <v>289</v>
      </c>
      <c r="F378">
        <v>0.23699999999999999</v>
      </c>
      <c r="H378">
        <v>0.241593170554015</v>
      </c>
      <c r="J378" s="1">
        <v>5.91312395989083E-2</v>
      </c>
      <c r="K378" s="1"/>
      <c r="L378" s="1"/>
      <c r="M378" s="1"/>
      <c r="N378" s="1"/>
      <c r="O378" t="s">
        <v>83</v>
      </c>
      <c r="P378" t="s">
        <v>158</v>
      </c>
      <c r="Q378" t="s">
        <v>727</v>
      </c>
      <c r="R378">
        <v>1</v>
      </c>
      <c r="S378" t="s">
        <v>681</v>
      </c>
      <c r="T378" t="s">
        <v>727</v>
      </c>
      <c r="V378" t="s">
        <v>604</v>
      </c>
      <c r="W378" t="s">
        <v>488</v>
      </c>
      <c r="X378" t="s">
        <v>621</v>
      </c>
      <c r="Y378" t="s">
        <v>621</v>
      </c>
      <c r="AD378">
        <v>0.23699999999999999</v>
      </c>
      <c r="AF378" t="s">
        <v>489</v>
      </c>
      <c r="AK378" t="s">
        <v>829</v>
      </c>
    </row>
    <row r="379" spans="1:37" x14ac:dyDescent="0.2">
      <c r="A379">
        <v>366</v>
      </c>
      <c r="B379" t="s">
        <v>90</v>
      </c>
      <c r="C379" t="s">
        <v>737</v>
      </c>
      <c r="D379" t="s">
        <v>733</v>
      </c>
      <c r="E379" s="2">
        <v>302</v>
      </c>
      <c r="F379">
        <v>0.13</v>
      </c>
      <c r="H379">
        <v>0.130739850028878</v>
      </c>
      <c r="J379">
        <v>5.7831493196624E-2</v>
      </c>
      <c r="O379" t="s">
        <v>83</v>
      </c>
      <c r="P379" t="s">
        <v>158</v>
      </c>
      <c r="Q379" t="s">
        <v>727</v>
      </c>
      <c r="R379">
        <v>1</v>
      </c>
      <c r="S379" t="s">
        <v>679</v>
      </c>
      <c r="T379" t="s">
        <v>727</v>
      </c>
      <c r="V379" t="s">
        <v>604</v>
      </c>
      <c r="W379" t="s">
        <v>488</v>
      </c>
      <c r="X379" t="s">
        <v>621</v>
      </c>
      <c r="Y379" t="s">
        <v>621</v>
      </c>
      <c r="AD379">
        <v>0.13</v>
      </c>
      <c r="AF379" t="s">
        <v>489</v>
      </c>
      <c r="AK379" t="s">
        <v>829</v>
      </c>
    </row>
    <row r="380" spans="1:37" x14ac:dyDescent="0.2">
      <c r="A380">
        <v>369</v>
      </c>
      <c r="B380" t="s">
        <v>93</v>
      </c>
      <c r="C380" t="s">
        <v>737</v>
      </c>
      <c r="D380" t="s">
        <v>733</v>
      </c>
      <c r="E380" s="2">
        <v>289</v>
      </c>
      <c r="F380">
        <v>0.13700000000000001</v>
      </c>
      <c r="H380">
        <v>0.137866901333554</v>
      </c>
      <c r="J380" s="1">
        <v>5.91312395989083E-2</v>
      </c>
      <c r="K380" s="1"/>
      <c r="L380" s="1"/>
      <c r="M380" s="1"/>
      <c r="N380" s="1"/>
      <c r="O380" t="s">
        <v>83</v>
      </c>
      <c r="P380" t="s">
        <v>158</v>
      </c>
      <c r="Q380" t="s">
        <v>727</v>
      </c>
      <c r="R380">
        <v>1</v>
      </c>
      <c r="S380" t="s">
        <v>681</v>
      </c>
      <c r="T380" t="s">
        <v>727</v>
      </c>
      <c r="V380" t="s">
        <v>604</v>
      </c>
      <c r="W380" t="s">
        <v>488</v>
      </c>
      <c r="X380" t="s">
        <v>621</v>
      </c>
      <c r="Y380" t="s">
        <v>621</v>
      </c>
      <c r="AD380">
        <v>0.13700000000000001</v>
      </c>
      <c r="AF380" t="s">
        <v>489</v>
      </c>
      <c r="AK380" t="s">
        <v>829</v>
      </c>
    </row>
    <row r="381" spans="1:37" x14ac:dyDescent="0.2">
      <c r="A381">
        <v>372</v>
      </c>
      <c r="B381" t="s">
        <v>96</v>
      </c>
      <c r="C381" t="s">
        <v>743</v>
      </c>
      <c r="D381" t="s">
        <v>733</v>
      </c>
      <c r="E381" s="2">
        <v>302</v>
      </c>
      <c r="F381">
        <v>6.9000000000000006E-2</v>
      </c>
      <c r="H381" s="1">
        <v>6.9109816873989094E-2</v>
      </c>
      <c r="I381" s="1"/>
      <c r="J381">
        <v>5.7831493196624E-2</v>
      </c>
      <c r="O381" t="s">
        <v>83</v>
      </c>
      <c r="P381" t="s">
        <v>158</v>
      </c>
      <c r="Q381" t="s">
        <v>727</v>
      </c>
      <c r="R381">
        <v>1</v>
      </c>
      <c r="S381" t="s">
        <v>679</v>
      </c>
      <c r="T381" t="s">
        <v>727</v>
      </c>
      <c r="V381" t="s">
        <v>604</v>
      </c>
      <c r="W381" t="s">
        <v>488</v>
      </c>
      <c r="X381" t="s">
        <v>621</v>
      </c>
      <c r="Y381" t="s">
        <v>621</v>
      </c>
      <c r="AD381">
        <v>6.9000000000000006E-2</v>
      </c>
      <c r="AF381" t="s">
        <v>489</v>
      </c>
      <c r="AK381" t="s">
        <v>829</v>
      </c>
    </row>
    <row r="382" spans="1:37" x14ac:dyDescent="0.2">
      <c r="A382">
        <v>375</v>
      </c>
      <c r="B382" t="s">
        <v>99</v>
      </c>
      <c r="C382" t="s">
        <v>743</v>
      </c>
      <c r="D382" t="s">
        <v>733</v>
      </c>
      <c r="E382" s="2">
        <v>289</v>
      </c>
      <c r="F382">
        <v>0.155</v>
      </c>
      <c r="H382">
        <v>0.15625949779935999</v>
      </c>
      <c r="J382" s="1">
        <v>5.91312395989083E-2</v>
      </c>
      <c r="K382" s="1"/>
      <c r="L382" s="1"/>
      <c r="M382" s="1"/>
      <c r="N382" s="1"/>
      <c r="O382" t="s">
        <v>83</v>
      </c>
      <c r="P382" t="s">
        <v>158</v>
      </c>
      <c r="Q382" t="s">
        <v>727</v>
      </c>
      <c r="R382">
        <v>1</v>
      </c>
      <c r="S382" t="s">
        <v>681</v>
      </c>
      <c r="T382" t="s">
        <v>727</v>
      </c>
      <c r="V382" t="s">
        <v>604</v>
      </c>
      <c r="W382" t="s">
        <v>488</v>
      </c>
      <c r="X382" t="s">
        <v>621</v>
      </c>
      <c r="Y382" t="s">
        <v>621</v>
      </c>
      <c r="AD382">
        <v>0.155</v>
      </c>
      <c r="AF382" t="s">
        <v>489</v>
      </c>
      <c r="AK382" t="s">
        <v>829</v>
      </c>
    </row>
    <row r="383" spans="1:37" x14ac:dyDescent="0.2">
      <c r="A383">
        <v>378</v>
      </c>
      <c r="B383" t="s">
        <v>102</v>
      </c>
      <c r="C383" t="s">
        <v>565</v>
      </c>
      <c r="D383" t="s">
        <v>733</v>
      </c>
      <c r="E383" s="2">
        <v>302</v>
      </c>
      <c r="F383">
        <v>1.4E-2</v>
      </c>
      <c r="H383" s="1">
        <v>1.4000914774246601E-2</v>
      </c>
      <c r="I383" s="1"/>
      <c r="J383">
        <v>5.7831493196624E-2</v>
      </c>
      <c r="O383" t="s">
        <v>83</v>
      </c>
      <c r="P383" t="s">
        <v>158</v>
      </c>
      <c r="Q383" t="s">
        <v>727</v>
      </c>
      <c r="R383">
        <v>1</v>
      </c>
      <c r="S383" t="s">
        <v>679</v>
      </c>
      <c r="T383" t="s">
        <v>727</v>
      </c>
      <c r="V383" t="s">
        <v>604</v>
      </c>
      <c r="W383" t="s">
        <v>488</v>
      </c>
      <c r="X383" t="s">
        <v>621</v>
      </c>
      <c r="Y383" t="s">
        <v>621</v>
      </c>
      <c r="Z383" t="s">
        <v>733</v>
      </c>
      <c r="AA383" t="s">
        <v>733</v>
      </c>
      <c r="AB383" t="s">
        <v>733</v>
      </c>
      <c r="AC383" t="s">
        <v>733</v>
      </c>
      <c r="AD383">
        <v>1.4E-2</v>
      </c>
      <c r="AF383" t="s">
        <v>489</v>
      </c>
      <c r="AK383" t="s">
        <v>829</v>
      </c>
    </row>
    <row r="384" spans="1:37" x14ac:dyDescent="0.2">
      <c r="A384">
        <v>381</v>
      </c>
      <c r="B384" t="s">
        <v>105</v>
      </c>
      <c r="C384" t="s">
        <v>565</v>
      </c>
      <c r="D384" t="s">
        <v>733</v>
      </c>
      <c r="E384" s="2">
        <v>289</v>
      </c>
      <c r="F384">
        <v>-3.1E-2</v>
      </c>
      <c r="H384" s="1">
        <v>-3.10099360630968E-2</v>
      </c>
      <c r="I384" s="1"/>
      <c r="J384" s="1">
        <v>5.91312395989083E-2</v>
      </c>
      <c r="K384" s="1"/>
      <c r="L384" s="1"/>
      <c r="M384" s="1"/>
      <c r="N384" s="1"/>
      <c r="O384" t="s">
        <v>83</v>
      </c>
      <c r="P384" t="s">
        <v>158</v>
      </c>
      <c r="Q384" t="s">
        <v>727</v>
      </c>
      <c r="R384">
        <v>1</v>
      </c>
      <c r="S384" t="s">
        <v>681</v>
      </c>
      <c r="T384" t="s">
        <v>727</v>
      </c>
      <c r="V384" t="s">
        <v>604</v>
      </c>
      <c r="W384" t="s">
        <v>488</v>
      </c>
      <c r="X384" t="s">
        <v>621</v>
      </c>
      <c r="Y384" t="s">
        <v>621</v>
      </c>
      <c r="Z384" t="s">
        <v>733</v>
      </c>
      <c r="AA384" t="s">
        <v>733</v>
      </c>
      <c r="AB384" t="s">
        <v>733</v>
      </c>
      <c r="AC384" t="s">
        <v>733</v>
      </c>
      <c r="AD384">
        <v>-3.1E-2</v>
      </c>
      <c r="AF384" t="s">
        <v>489</v>
      </c>
      <c r="AK384" t="s">
        <v>829</v>
      </c>
    </row>
    <row r="385" spans="1:37" x14ac:dyDescent="0.2">
      <c r="A385">
        <v>384</v>
      </c>
      <c r="B385" t="s">
        <v>108</v>
      </c>
      <c r="C385" t="s">
        <v>639</v>
      </c>
      <c r="D385" t="s">
        <v>733</v>
      </c>
      <c r="E385" s="2">
        <v>302</v>
      </c>
      <c r="F385">
        <v>-9.0999999999999998E-2</v>
      </c>
      <c r="H385">
        <v>-9.1252445827796E-2</v>
      </c>
      <c r="J385">
        <v>5.7831493196624E-2</v>
      </c>
      <c r="O385" t="s">
        <v>83</v>
      </c>
      <c r="P385" t="s">
        <v>158</v>
      </c>
      <c r="Q385" t="s">
        <v>727</v>
      </c>
      <c r="R385">
        <v>1</v>
      </c>
      <c r="S385" t="s">
        <v>679</v>
      </c>
      <c r="T385" t="s">
        <v>727</v>
      </c>
      <c r="V385" t="s">
        <v>604</v>
      </c>
      <c r="W385" t="s">
        <v>488</v>
      </c>
      <c r="X385" t="s">
        <v>621</v>
      </c>
      <c r="Y385" t="s">
        <v>621</v>
      </c>
      <c r="AD385">
        <v>-9.0999999999999998E-2</v>
      </c>
      <c r="AF385" t="s">
        <v>489</v>
      </c>
      <c r="AK385" t="s">
        <v>829</v>
      </c>
    </row>
    <row r="386" spans="1:37" x14ac:dyDescent="0.2">
      <c r="A386">
        <v>387</v>
      </c>
      <c r="B386" t="s">
        <v>111</v>
      </c>
      <c r="C386" t="s">
        <v>639</v>
      </c>
      <c r="D386" t="s">
        <v>733</v>
      </c>
      <c r="E386" s="2">
        <v>289</v>
      </c>
      <c r="F386">
        <v>-5.5E-2</v>
      </c>
      <c r="H386">
        <v>-5.5055559208212E-2</v>
      </c>
      <c r="J386" s="1">
        <v>5.91312395989083E-2</v>
      </c>
      <c r="K386" s="1"/>
      <c r="L386" s="1"/>
      <c r="M386" s="1"/>
      <c r="N386" s="1"/>
      <c r="O386" t="s">
        <v>83</v>
      </c>
      <c r="P386" t="s">
        <v>158</v>
      </c>
      <c r="Q386" t="s">
        <v>727</v>
      </c>
      <c r="R386">
        <v>1</v>
      </c>
      <c r="S386" t="s">
        <v>681</v>
      </c>
      <c r="T386" t="s">
        <v>727</v>
      </c>
      <c r="V386" t="s">
        <v>604</v>
      </c>
      <c r="W386" t="s">
        <v>488</v>
      </c>
      <c r="X386" t="s">
        <v>621</v>
      </c>
      <c r="Y386" t="s">
        <v>621</v>
      </c>
      <c r="AD386">
        <v>-5.5E-2</v>
      </c>
      <c r="AF386" t="s">
        <v>489</v>
      </c>
      <c r="AK386" t="s">
        <v>829</v>
      </c>
    </row>
    <row r="387" spans="1:37" x14ac:dyDescent="0.2">
      <c r="A387">
        <v>361</v>
      </c>
      <c r="B387" t="s">
        <v>85</v>
      </c>
      <c r="C387" t="s">
        <v>723</v>
      </c>
      <c r="D387" t="s">
        <v>733</v>
      </c>
      <c r="E387" s="2">
        <v>302</v>
      </c>
      <c r="F387">
        <v>-1.2999999999999999E-2</v>
      </c>
      <c r="H387" s="1">
        <v>-1.30007324076009E-2</v>
      </c>
      <c r="I387" s="1"/>
      <c r="J387">
        <v>5.7831493196624E-2</v>
      </c>
      <c r="O387" t="s">
        <v>83</v>
      </c>
      <c r="P387" t="s">
        <v>627</v>
      </c>
      <c r="Q387" t="s">
        <v>728</v>
      </c>
      <c r="R387">
        <v>1</v>
      </c>
      <c r="S387" t="s">
        <v>679</v>
      </c>
      <c r="T387" t="s">
        <v>727</v>
      </c>
      <c r="V387" t="s">
        <v>604</v>
      </c>
      <c r="W387" t="s">
        <v>488</v>
      </c>
      <c r="X387" t="s">
        <v>628</v>
      </c>
      <c r="Y387" t="s">
        <v>628</v>
      </c>
      <c r="AD387">
        <v>-1.2999999999999999E-2</v>
      </c>
      <c r="AF387" t="s">
        <v>489</v>
      </c>
      <c r="AK387" t="s">
        <v>829</v>
      </c>
    </row>
    <row r="388" spans="1:37" x14ac:dyDescent="0.2">
      <c r="A388">
        <v>364</v>
      </c>
      <c r="B388" t="s">
        <v>88</v>
      </c>
      <c r="C388" t="s">
        <v>723</v>
      </c>
      <c r="D388" t="s">
        <v>733</v>
      </c>
      <c r="E388" s="2">
        <v>289</v>
      </c>
      <c r="F388">
        <v>0.20399999999999999</v>
      </c>
      <c r="H388">
        <v>0.20690272001219201</v>
      </c>
      <c r="J388" s="1">
        <v>5.91312395989083E-2</v>
      </c>
      <c r="K388" s="1"/>
      <c r="L388" s="1"/>
      <c r="M388" s="1"/>
      <c r="N388" s="1"/>
      <c r="O388" t="s">
        <v>83</v>
      </c>
      <c r="P388" t="s">
        <v>627</v>
      </c>
      <c r="Q388" t="s">
        <v>728</v>
      </c>
      <c r="R388">
        <v>1</v>
      </c>
      <c r="S388" t="s">
        <v>681</v>
      </c>
      <c r="T388" t="s">
        <v>727</v>
      </c>
      <c r="V388" t="s">
        <v>604</v>
      </c>
      <c r="W388" t="s">
        <v>488</v>
      </c>
      <c r="X388" t="s">
        <v>628</v>
      </c>
      <c r="Y388" t="s">
        <v>628</v>
      </c>
      <c r="AD388">
        <v>0.20399999999999999</v>
      </c>
      <c r="AF388" t="s">
        <v>489</v>
      </c>
      <c r="AK388" t="s">
        <v>829</v>
      </c>
    </row>
    <row r="389" spans="1:37" x14ac:dyDescent="0.2">
      <c r="A389">
        <v>367</v>
      </c>
      <c r="B389" t="s">
        <v>91</v>
      </c>
      <c r="C389" t="s">
        <v>737</v>
      </c>
      <c r="D389" t="s">
        <v>733</v>
      </c>
      <c r="E389" s="2">
        <v>302</v>
      </c>
      <c r="F389">
        <v>6.2E-2</v>
      </c>
      <c r="H389" s="1">
        <v>6.2079626397829699E-2</v>
      </c>
      <c r="I389" s="1"/>
      <c r="J389">
        <v>5.7831493196624E-2</v>
      </c>
      <c r="O389" t="s">
        <v>83</v>
      </c>
      <c r="P389" t="s">
        <v>627</v>
      </c>
      <c r="Q389" t="s">
        <v>728</v>
      </c>
      <c r="R389">
        <v>1</v>
      </c>
      <c r="S389" t="s">
        <v>679</v>
      </c>
      <c r="T389" t="s">
        <v>727</v>
      </c>
      <c r="V389" t="s">
        <v>604</v>
      </c>
      <c r="W389" t="s">
        <v>488</v>
      </c>
      <c r="X389" t="s">
        <v>628</v>
      </c>
      <c r="Y389" t="s">
        <v>628</v>
      </c>
      <c r="AD389">
        <v>6.2E-2</v>
      </c>
      <c r="AF389" t="s">
        <v>489</v>
      </c>
      <c r="AK389" t="s">
        <v>829</v>
      </c>
    </row>
    <row r="390" spans="1:37" x14ac:dyDescent="0.2">
      <c r="A390">
        <v>370</v>
      </c>
      <c r="B390" t="s">
        <v>94</v>
      </c>
      <c r="C390" t="s">
        <v>737</v>
      </c>
      <c r="D390" t="s">
        <v>733</v>
      </c>
      <c r="E390" s="2">
        <v>289</v>
      </c>
      <c r="F390">
        <v>8.1000000000000003E-2</v>
      </c>
      <c r="H390" s="1">
        <v>8.11778476417606E-2</v>
      </c>
      <c r="I390" s="1"/>
      <c r="J390" s="1">
        <v>5.91312395989083E-2</v>
      </c>
      <c r="K390" s="1"/>
      <c r="L390" s="1"/>
      <c r="M390" s="1"/>
      <c r="N390" s="1"/>
      <c r="O390" t="s">
        <v>83</v>
      </c>
      <c r="P390" t="s">
        <v>627</v>
      </c>
      <c r="Q390" t="s">
        <v>728</v>
      </c>
      <c r="R390">
        <v>1</v>
      </c>
      <c r="S390" t="s">
        <v>681</v>
      </c>
      <c r="T390" t="s">
        <v>727</v>
      </c>
      <c r="V390" t="s">
        <v>604</v>
      </c>
      <c r="W390" t="s">
        <v>488</v>
      </c>
      <c r="X390" t="s">
        <v>628</v>
      </c>
      <c r="Y390" t="s">
        <v>628</v>
      </c>
      <c r="AD390">
        <v>8.1000000000000003E-2</v>
      </c>
      <c r="AF390" t="s">
        <v>489</v>
      </c>
      <c r="AK390" t="s">
        <v>829</v>
      </c>
    </row>
    <row r="391" spans="1:37" x14ac:dyDescent="0.2">
      <c r="A391">
        <v>373</v>
      </c>
      <c r="B391" t="s">
        <v>97</v>
      </c>
      <c r="C391" t="s">
        <v>743</v>
      </c>
      <c r="D391" t="s">
        <v>733</v>
      </c>
      <c r="E391" s="2">
        <v>302</v>
      </c>
      <c r="F391">
        <v>2E-3</v>
      </c>
      <c r="H391" s="1">
        <v>2.0000026666730699E-3</v>
      </c>
      <c r="I391" s="1"/>
      <c r="J391">
        <v>5.7831493196624E-2</v>
      </c>
      <c r="O391" t="s">
        <v>83</v>
      </c>
      <c r="P391" t="s">
        <v>627</v>
      </c>
      <c r="Q391" t="s">
        <v>728</v>
      </c>
      <c r="R391">
        <v>1</v>
      </c>
      <c r="S391" t="s">
        <v>679</v>
      </c>
      <c r="T391" t="s">
        <v>727</v>
      </c>
      <c r="V391" t="s">
        <v>604</v>
      </c>
      <c r="W391" t="s">
        <v>488</v>
      </c>
      <c r="X391" t="s">
        <v>628</v>
      </c>
      <c r="Y391" t="s">
        <v>628</v>
      </c>
      <c r="AD391">
        <v>2E-3</v>
      </c>
      <c r="AF391" t="s">
        <v>489</v>
      </c>
      <c r="AK391" t="s">
        <v>829</v>
      </c>
    </row>
    <row r="392" spans="1:37" x14ac:dyDescent="0.2">
      <c r="A392">
        <v>376</v>
      </c>
      <c r="B392" t="s">
        <v>100</v>
      </c>
      <c r="C392" t="s">
        <v>743</v>
      </c>
      <c r="D392" t="s">
        <v>733</v>
      </c>
      <c r="E392" s="2">
        <v>289</v>
      </c>
      <c r="F392">
        <v>7.0000000000000007E-2</v>
      </c>
      <c r="H392" s="1">
        <v>7.0114670654325195E-2</v>
      </c>
      <c r="I392" s="1"/>
      <c r="J392" s="1">
        <v>5.91312395989083E-2</v>
      </c>
      <c r="K392" s="1"/>
      <c r="L392" s="1"/>
      <c r="M392" s="1"/>
      <c r="N392" s="1"/>
      <c r="O392" t="s">
        <v>83</v>
      </c>
      <c r="P392" t="s">
        <v>627</v>
      </c>
      <c r="Q392" t="s">
        <v>728</v>
      </c>
      <c r="R392">
        <v>1</v>
      </c>
      <c r="S392" t="s">
        <v>681</v>
      </c>
      <c r="T392" t="s">
        <v>727</v>
      </c>
      <c r="V392" t="s">
        <v>604</v>
      </c>
      <c r="W392" t="s">
        <v>488</v>
      </c>
      <c r="X392" t="s">
        <v>628</v>
      </c>
      <c r="Y392" t="s">
        <v>628</v>
      </c>
      <c r="AD392">
        <v>7.0000000000000007E-2</v>
      </c>
      <c r="AF392" t="s">
        <v>489</v>
      </c>
      <c r="AK392" t="s">
        <v>829</v>
      </c>
    </row>
    <row r="393" spans="1:37" x14ac:dyDescent="0.2">
      <c r="A393">
        <v>379</v>
      </c>
      <c r="B393" t="s">
        <v>103</v>
      </c>
      <c r="C393" t="s">
        <v>565</v>
      </c>
      <c r="D393" t="s">
        <v>733</v>
      </c>
      <c r="E393" s="2">
        <v>302</v>
      </c>
      <c r="F393">
        <v>2.9000000000000001E-2</v>
      </c>
      <c r="H393" s="1">
        <v>2.9008133771362399E-2</v>
      </c>
      <c r="I393" s="1"/>
      <c r="J393">
        <v>5.7831493196624E-2</v>
      </c>
      <c r="O393" t="s">
        <v>83</v>
      </c>
      <c r="P393" t="s">
        <v>627</v>
      </c>
      <c r="Q393" t="s">
        <v>728</v>
      </c>
      <c r="R393">
        <v>1</v>
      </c>
      <c r="S393" t="s">
        <v>679</v>
      </c>
      <c r="T393" t="s">
        <v>727</v>
      </c>
      <c r="V393" t="s">
        <v>604</v>
      </c>
      <c r="W393" t="s">
        <v>488</v>
      </c>
      <c r="X393" t="s">
        <v>628</v>
      </c>
      <c r="Y393" t="s">
        <v>628</v>
      </c>
      <c r="Z393" t="s">
        <v>733</v>
      </c>
      <c r="AA393" t="s">
        <v>733</v>
      </c>
      <c r="AB393" t="s">
        <v>733</v>
      </c>
      <c r="AC393" t="s">
        <v>733</v>
      </c>
      <c r="AD393">
        <v>2.9000000000000001E-2</v>
      </c>
      <c r="AF393" t="s">
        <v>489</v>
      </c>
      <c r="AK393" t="s">
        <v>829</v>
      </c>
    </row>
    <row r="394" spans="1:37" x14ac:dyDescent="0.2">
      <c r="A394">
        <v>382</v>
      </c>
      <c r="B394" t="s">
        <v>106</v>
      </c>
      <c r="C394" t="s">
        <v>565</v>
      </c>
      <c r="D394" t="s">
        <v>733</v>
      </c>
      <c r="E394" s="2">
        <v>289</v>
      </c>
      <c r="F394">
        <v>5.2999999999999999E-2</v>
      </c>
      <c r="H394" s="1">
        <v>5.30497094739487E-2</v>
      </c>
      <c r="I394" s="1"/>
      <c r="J394" s="1">
        <v>5.91312395989083E-2</v>
      </c>
      <c r="K394" s="1"/>
      <c r="L394" s="1"/>
      <c r="M394" s="1"/>
      <c r="N394" s="1"/>
      <c r="O394" t="s">
        <v>83</v>
      </c>
      <c r="P394" t="s">
        <v>627</v>
      </c>
      <c r="Q394" t="s">
        <v>728</v>
      </c>
      <c r="R394">
        <v>1</v>
      </c>
      <c r="S394" t="s">
        <v>681</v>
      </c>
      <c r="T394" t="s">
        <v>727</v>
      </c>
      <c r="V394" t="s">
        <v>604</v>
      </c>
      <c r="W394" t="s">
        <v>488</v>
      </c>
      <c r="X394" t="s">
        <v>628</v>
      </c>
      <c r="Y394" t="s">
        <v>628</v>
      </c>
      <c r="Z394" t="s">
        <v>733</v>
      </c>
      <c r="AA394" t="s">
        <v>733</v>
      </c>
      <c r="AB394" t="s">
        <v>733</v>
      </c>
      <c r="AC394" t="s">
        <v>733</v>
      </c>
      <c r="AD394">
        <v>5.2999999999999999E-2</v>
      </c>
      <c r="AF394" t="s">
        <v>489</v>
      </c>
      <c r="AK394" t="s">
        <v>829</v>
      </c>
    </row>
    <row r="395" spans="1:37" x14ac:dyDescent="0.2">
      <c r="A395">
        <v>385</v>
      </c>
      <c r="B395" t="s">
        <v>109</v>
      </c>
      <c r="C395" t="s">
        <v>639</v>
      </c>
      <c r="D395" t="s">
        <v>733</v>
      </c>
      <c r="E395" s="2">
        <v>302</v>
      </c>
      <c r="F395">
        <v>-3.4000000000000002E-2</v>
      </c>
      <c r="H395" s="1">
        <v>-3.4013110427928199E-2</v>
      </c>
      <c r="I395" s="1"/>
      <c r="J395">
        <v>5.7831493196624E-2</v>
      </c>
      <c r="O395" t="s">
        <v>83</v>
      </c>
      <c r="P395" t="s">
        <v>627</v>
      </c>
      <c r="Q395" t="s">
        <v>728</v>
      </c>
      <c r="R395">
        <v>1</v>
      </c>
      <c r="S395" t="s">
        <v>679</v>
      </c>
      <c r="T395" t="s">
        <v>727</v>
      </c>
      <c r="V395" t="s">
        <v>604</v>
      </c>
      <c r="W395" t="s">
        <v>488</v>
      </c>
      <c r="X395" t="s">
        <v>628</v>
      </c>
      <c r="Y395" t="s">
        <v>628</v>
      </c>
      <c r="AD395">
        <v>-3.4000000000000002E-2</v>
      </c>
      <c r="AF395" t="s">
        <v>489</v>
      </c>
      <c r="AK395" t="s">
        <v>829</v>
      </c>
    </row>
    <row r="396" spans="1:37" x14ac:dyDescent="0.2">
      <c r="A396">
        <v>388</v>
      </c>
      <c r="B396" t="s">
        <v>112</v>
      </c>
      <c r="C396" t="s">
        <v>639</v>
      </c>
      <c r="D396" t="s">
        <v>733</v>
      </c>
      <c r="E396" s="2">
        <v>289</v>
      </c>
      <c r="F396">
        <v>-2.9000000000000001E-2</v>
      </c>
      <c r="H396" s="1">
        <v>-2.9008133771362399E-2</v>
      </c>
      <c r="I396" s="1"/>
      <c r="J396" s="1">
        <v>5.91312395989083E-2</v>
      </c>
      <c r="K396" s="1"/>
      <c r="L396" s="1"/>
      <c r="M396" s="1"/>
      <c r="N396" s="1"/>
      <c r="O396" t="s">
        <v>83</v>
      </c>
      <c r="P396" t="s">
        <v>627</v>
      </c>
      <c r="Q396" t="s">
        <v>728</v>
      </c>
      <c r="R396">
        <v>1</v>
      </c>
      <c r="S396" t="s">
        <v>681</v>
      </c>
      <c r="T396" t="s">
        <v>727</v>
      </c>
      <c r="V396" t="s">
        <v>604</v>
      </c>
      <c r="W396" t="s">
        <v>488</v>
      </c>
      <c r="X396" t="s">
        <v>628</v>
      </c>
      <c r="Y396" t="s">
        <v>628</v>
      </c>
      <c r="AD396">
        <v>-2.9000000000000001E-2</v>
      </c>
      <c r="AF396" t="s">
        <v>489</v>
      </c>
      <c r="AK396" t="s">
        <v>829</v>
      </c>
    </row>
    <row r="397" spans="1:37" x14ac:dyDescent="0.2">
      <c r="A397">
        <v>359</v>
      </c>
      <c r="B397" t="s">
        <v>163</v>
      </c>
      <c r="C397" t="s">
        <v>723</v>
      </c>
      <c r="D397" t="s">
        <v>733</v>
      </c>
      <c r="E397" s="2">
        <v>302</v>
      </c>
      <c r="F397">
        <v>5.8000000000000003E-2</v>
      </c>
      <c r="H397" s="1">
        <v>5.8065168920940803E-2</v>
      </c>
      <c r="I397" s="1"/>
      <c r="J397">
        <v>5.7831493196624E-2</v>
      </c>
      <c r="O397" t="s">
        <v>83</v>
      </c>
      <c r="P397" t="s">
        <v>734</v>
      </c>
      <c r="Q397" t="s">
        <v>727</v>
      </c>
      <c r="R397">
        <v>1</v>
      </c>
      <c r="S397" t="s">
        <v>679</v>
      </c>
      <c r="T397" t="s">
        <v>727</v>
      </c>
      <c r="V397" t="s">
        <v>604</v>
      </c>
      <c r="W397" t="s">
        <v>488</v>
      </c>
      <c r="X397" t="s">
        <v>751</v>
      </c>
      <c r="Y397" t="s">
        <v>662</v>
      </c>
      <c r="AD397">
        <v>5.8000000000000003E-2</v>
      </c>
      <c r="AF397" t="s">
        <v>489</v>
      </c>
      <c r="AK397" t="s">
        <v>829</v>
      </c>
    </row>
    <row r="398" spans="1:37" x14ac:dyDescent="0.2">
      <c r="A398">
        <v>362</v>
      </c>
      <c r="B398" t="s">
        <v>86</v>
      </c>
      <c r="C398" t="s">
        <v>723</v>
      </c>
      <c r="D398" t="s">
        <v>733</v>
      </c>
      <c r="E398" s="2">
        <v>289</v>
      </c>
      <c r="F398">
        <v>0.11799999999999999</v>
      </c>
      <c r="H398">
        <v>0.11855229885412701</v>
      </c>
      <c r="J398" s="1">
        <v>5.91312395989083E-2</v>
      </c>
      <c r="K398" s="1"/>
      <c r="L398" s="1"/>
      <c r="M398" s="1"/>
      <c r="N398" s="1"/>
      <c r="O398" t="s">
        <v>83</v>
      </c>
      <c r="P398" t="s">
        <v>734</v>
      </c>
      <c r="Q398" t="s">
        <v>727</v>
      </c>
      <c r="R398">
        <v>1</v>
      </c>
      <c r="S398" t="s">
        <v>681</v>
      </c>
      <c r="T398" t="s">
        <v>727</v>
      </c>
      <c r="V398" t="s">
        <v>604</v>
      </c>
      <c r="W398" t="s">
        <v>488</v>
      </c>
      <c r="X398" t="s">
        <v>751</v>
      </c>
      <c r="Y398" t="s">
        <v>662</v>
      </c>
      <c r="AD398">
        <v>0.11799999999999999</v>
      </c>
      <c r="AF398" t="s">
        <v>489</v>
      </c>
      <c r="AK398" t="s">
        <v>829</v>
      </c>
    </row>
    <row r="399" spans="1:37" x14ac:dyDescent="0.2">
      <c r="A399">
        <v>371</v>
      </c>
      <c r="B399" t="s">
        <v>95</v>
      </c>
      <c r="C399" t="s">
        <v>743</v>
      </c>
      <c r="D399" t="s">
        <v>733</v>
      </c>
      <c r="E399" s="2">
        <v>302</v>
      </c>
      <c r="F399">
        <v>8.5999999999999993E-2</v>
      </c>
      <c r="H399" s="1">
        <v>8.6212964519865404E-2</v>
      </c>
      <c r="I399" s="1"/>
      <c r="J399">
        <v>5.7831493196624E-2</v>
      </c>
      <c r="O399" t="s">
        <v>83</v>
      </c>
      <c r="P399" t="s">
        <v>734</v>
      </c>
      <c r="Q399" t="s">
        <v>727</v>
      </c>
      <c r="R399">
        <v>1</v>
      </c>
      <c r="S399" t="s">
        <v>679</v>
      </c>
      <c r="T399" t="s">
        <v>727</v>
      </c>
      <c r="V399" t="s">
        <v>604</v>
      </c>
      <c r="W399" t="s">
        <v>488</v>
      </c>
      <c r="X399" t="s">
        <v>751</v>
      </c>
      <c r="Y399" t="s">
        <v>662</v>
      </c>
      <c r="AD399">
        <v>8.5999999999999993E-2</v>
      </c>
      <c r="AF399" t="s">
        <v>489</v>
      </c>
      <c r="AK399" t="s">
        <v>829</v>
      </c>
    </row>
    <row r="400" spans="1:37" x14ac:dyDescent="0.2">
      <c r="A400">
        <v>374</v>
      </c>
      <c r="B400" t="s">
        <v>98</v>
      </c>
      <c r="C400" t="s">
        <v>743</v>
      </c>
      <c r="D400" t="s">
        <v>733</v>
      </c>
      <c r="E400" s="2">
        <v>289</v>
      </c>
      <c r="F400">
        <v>9.0999999999999998E-2</v>
      </c>
      <c r="H400">
        <v>9.1252445827796E-2</v>
      </c>
      <c r="J400" s="1">
        <v>5.91312395989083E-2</v>
      </c>
      <c r="K400" s="1"/>
      <c r="L400" s="1"/>
      <c r="M400" s="1"/>
      <c r="N400" s="1"/>
      <c r="O400" t="s">
        <v>83</v>
      </c>
      <c r="P400" t="s">
        <v>734</v>
      </c>
      <c r="Q400" t="s">
        <v>727</v>
      </c>
      <c r="R400">
        <v>1</v>
      </c>
      <c r="S400" t="s">
        <v>681</v>
      </c>
      <c r="T400" t="s">
        <v>727</v>
      </c>
      <c r="V400" t="s">
        <v>604</v>
      </c>
      <c r="W400" t="s">
        <v>488</v>
      </c>
      <c r="X400" t="s">
        <v>751</v>
      </c>
      <c r="Y400" t="s">
        <v>662</v>
      </c>
      <c r="AD400">
        <v>9.0999999999999998E-2</v>
      </c>
      <c r="AF400" t="s">
        <v>489</v>
      </c>
      <c r="AK400" t="s">
        <v>829</v>
      </c>
    </row>
    <row r="401" spans="1:37" x14ac:dyDescent="0.2">
      <c r="A401">
        <v>377</v>
      </c>
      <c r="B401" t="s">
        <v>101</v>
      </c>
      <c r="C401" t="s">
        <v>565</v>
      </c>
      <c r="D401" t="s">
        <v>733</v>
      </c>
      <c r="E401" s="2">
        <v>302</v>
      </c>
      <c r="F401">
        <v>-0.114</v>
      </c>
      <c r="H401">
        <v>-0.114497734941074</v>
      </c>
      <c r="J401">
        <v>5.7831493196624E-2</v>
      </c>
      <c r="O401" t="s">
        <v>83</v>
      </c>
      <c r="P401" t="s">
        <v>734</v>
      </c>
      <c r="Q401" t="s">
        <v>727</v>
      </c>
      <c r="R401">
        <v>1</v>
      </c>
      <c r="S401" t="s">
        <v>679</v>
      </c>
      <c r="T401" t="s">
        <v>727</v>
      </c>
      <c r="V401" t="s">
        <v>604</v>
      </c>
      <c r="W401" t="s">
        <v>488</v>
      </c>
      <c r="X401" t="s">
        <v>751</v>
      </c>
      <c r="Y401" t="s">
        <v>662</v>
      </c>
      <c r="AD401">
        <v>-0.114</v>
      </c>
      <c r="AF401" t="s">
        <v>489</v>
      </c>
      <c r="AK401" t="s">
        <v>829</v>
      </c>
    </row>
    <row r="402" spans="1:37" x14ac:dyDescent="0.2">
      <c r="A402">
        <v>380</v>
      </c>
      <c r="B402" t="s">
        <v>104</v>
      </c>
      <c r="C402" t="s">
        <v>565</v>
      </c>
      <c r="D402" t="s">
        <v>733</v>
      </c>
      <c r="E402" s="2">
        <v>289</v>
      </c>
      <c r="F402">
        <v>-0.13700000000000001</v>
      </c>
      <c r="H402">
        <v>-0.137866901333554</v>
      </c>
      <c r="J402" s="1">
        <v>5.91312395989083E-2</v>
      </c>
      <c r="K402" s="1"/>
      <c r="L402" s="1"/>
      <c r="M402" s="1"/>
      <c r="N402" s="1"/>
      <c r="O402" t="s">
        <v>83</v>
      </c>
      <c r="P402" t="s">
        <v>734</v>
      </c>
      <c r="Q402" t="s">
        <v>727</v>
      </c>
      <c r="R402">
        <v>1</v>
      </c>
      <c r="S402" t="s">
        <v>681</v>
      </c>
      <c r="T402" t="s">
        <v>727</v>
      </c>
      <c r="V402" t="s">
        <v>604</v>
      </c>
      <c r="W402" t="s">
        <v>488</v>
      </c>
      <c r="X402" t="s">
        <v>751</v>
      </c>
      <c r="Y402" t="s">
        <v>662</v>
      </c>
      <c r="AD402">
        <v>-0.13700000000000001</v>
      </c>
      <c r="AF402" t="s">
        <v>489</v>
      </c>
      <c r="AK402" t="s">
        <v>829</v>
      </c>
    </row>
    <row r="403" spans="1:37" x14ac:dyDescent="0.2">
      <c r="A403">
        <v>383</v>
      </c>
      <c r="B403" t="s">
        <v>107</v>
      </c>
      <c r="C403" t="s">
        <v>639</v>
      </c>
      <c r="D403" t="s">
        <v>733</v>
      </c>
      <c r="E403" s="2">
        <v>302</v>
      </c>
      <c r="F403">
        <v>-0.14899999999999999</v>
      </c>
      <c r="H403">
        <v>-0.15011757463769099</v>
      </c>
      <c r="J403">
        <v>5.7831493196624E-2</v>
      </c>
      <c r="O403" t="s">
        <v>83</v>
      </c>
      <c r="P403" t="s">
        <v>734</v>
      </c>
      <c r="Q403" t="s">
        <v>727</v>
      </c>
      <c r="R403">
        <v>1</v>
      </c>
      <c r="S403" t="s">
        <v>679</v>
      </c>
      <c r="T403" t="s">
        <v>727</v>
      </c>
      <c r="V403" t="s">
        <v>604</v>
      </c>
      <c r="W403" t="s">
        <v>488</v>
      </c>
      <c r="X403" t="s">
        <v>751</v>
      </c>
      <c r="Y403" t="s">
        <v>662</v>
      </c>
      <c r="AD403">
        <v>-0.14899999999999999</v>
      </c>
      <c r="AF403" t="s">
        <v>489</v>
      </c>
      <c r="AK403" t="s">
        <v>829</v>
      </c>
    </row>
    <row r="404" spans="1:37" x14ac:dyDescent="0.2">
      <c r="A404">
        <v>386</v>
      </c>
      <c r="B404" t="s">
        <v>110</v>
      </c>
      <c r="C404" t="s">
        <v>639</v>
      </c>
      <c r="D404" t="s">
        <v>733</v>
      </c>
      <c r="E404" s="2">
        <v>289</v>
      </c>
      <c r="F404">
        <v>-7.3999999999999996E-2</v>
      </c>
      <c r="H404" s="1">
        <v>-7.4135520211315295E-2</v>
      </c>
      <c r="I404" s="1"/>
      <c r="J404" s="1">
        <v>5.91312395989083E-2</v>
      </c>
      <c r="K404" s="1"/>
      <c r="L404" s="1"/>
      <c r="M404" s="1"/>
      <c r="N404" s="1"/>
      <c r="O404" t="s">
        <v>83</v>
      </c>
      <c r="P404" t="s">
        <v>734</v>
      </c>
      <c r="Q404" t="s">
        <v>727</v>
      </c>
      <c r="R404">
        <v>1</v>
      </c>
      <c r="S404" t="s">
        <v>681</v>
      </c>
      <c r="T404" t="s">
        <v>727</v>
      </c>
      <c r="V404" t="s">
        <v>604</v>
      </c>
      <c r="W404" t="s">
        <v>488</v>
      </c>
      <c r="X404" t="s">
        <v>751</v>
      </c>
      <c r="Y404" t="s">
        <v>662</v>
      </c>
      <c r="AD404">
        <v>-7.3999999999999996E-2</v>
      </c>
      <c r="AF404" t="s">
        <v>489</v>
      </c>
      <c r="AK404" t="s">
        <v>829</v>
      </c>
    </row>
    <row r="405" spans="1:37" x14ac:dyDescent="0.2">
      <c r="A405">
        <v>365</v>
      </c>
      <c r="B405" t="s">
        <v>89</v>
      </c>
      <c r="C405" t="s">
        <v>737</v>
      </c>
      <c r="D405" t="s">
        <v>733</v>
      </c>
      <c r="E405" s="2">
        <v>302</v>
      </c>
      <c r="F405">
        <v>7.5999999999999998E-2</v>
      </c>
      <c r="H405" s="1">
        <v>7.6146834540022801E-2</v>
      </c>
      <c r="I405" s="1"/>
      <c r="J405">
        <v>5.7831493196624E-2</v>
      </c>
      <c r="O405" t="s">
        <v>83</v>
      </c>
      <c r="P405" t="s">
        <v>734</v>
      </c>
      <c r="Q405" t="s">
        <v>727</v>
      </c>
      <c r="R405">
        <v>1</v>
      </c>
      <c r="S405" t="s">
        <v>679</v>
      </c>
      <c r="T405" t="s">
        <v>727</v>
      </c>
      <c r="V405" t="s">
        <v>604</v>
      </c>
      <c r="W405" t="s">
        <v>488</v>
      </c>
      <c r="X405" t="s">
        <v>751</v>
      </c>
      <c r="Y405" t="s">
        <v>662</v>
      </c>
      <c r="AF405" t="s">
        <v>489</v>
      </c>
      <c r="AK405" t="s">
        <v>829</v>
      </c>
    </row>
    <row r="406" spans="1:37" x14ac:dyDescent="0.2">
      <c r="A406">
        <v>368</v>
      </c>
      <c r="B406" t="s">
        <v>92</v>
      </c>
      <c r="C406" t="s">
        <v>737</v>
      </c>
      <c r="D406" t="s">
        <v>733</v>
      </c>
      <c r="E406" s="2">
        <v>289</v>
      </c>
      <c r="F406">
        <v>8.8999999999999996E-2</v>
      </c>
      <c r="H406" s="1">
        <v>8.9236112836501097E-2</v>
      </c>
      <c r="I406" s="1"/>
      <c r="J406" s="1">
        <v>5.91312395989083E-2</v>
      </c>
      <c r="K406" s="1"/>
      <c r="L406" s="1"/>
      <c r="M406" s="1"/>
      <c r="N406" s="1"/>
      <c r="O406" t="s">
        <v>83</v>
      </c>
      <c r="P406" t="s">
        <v>734</v>
      </c>
      <c r="Q406" t="s">
        <v>727</v>
      </c>
      <c r="R406">
        <v>1</v>
      </c>
      <c r="S406" t="s">
        <v>681</v>
      </c>
      <c r="T406" t="s">
        <v>727</v>
      </c>
      <c r="V406" t="s">
        <v>604</v>
      </c>
      <c r="W406" t="s">
        <v>488</v>
      </c>
      <c r="X406" t="s">
        <v>751</v>
      </c>
      <c r="Y406" t="s">
        <v>662</v>
      </c>
      <c r="AF406" t="s">
        <v>489</v>
      </c>
      <c r="AK406" t="s">
        <v>829</v>
      </c>
    </row>
    <row r="407" spans="1:37" x14ac:dyDescent="0.2">
      <c r="A407">
        <v>346</v>
      </c>
      <c r="B407" t="s">
        <v>185</v>
      </c>
      <c r="C407" t="s">
        <v>743</v>
      </c>
      <c r="D407" t="s">
        <v>733</v>
      </c>
      <c r="E407" s="2">
        <v>370</v>
      </c>
      <c r="F407">
        <v>0.48980000000000001</v>
      </c>
      <c r="H407">
        <v>0.53579717801723203</v>
      </c>
      <c r="J407" s="1">
        <v>5.2199575097188103E-2</v>
      </c>
      <c r="K407" s="1"/>
      <c r="L407" s="1"/>
      <c r="M407" s="1"/>
      <c r="N407" s="1"/>
      <c r="O407" t="s">
        <v>144</v>
      </c>
      <c r="P407" t="s">
        <v>726</v>
      </c>
      <c r="Q407" t="s">
        <v>727</v>
      </c>
      <c r="R407">
        <v>1</v>
      </c>
      <c r="S407" t="s">
        <v>729</v>
      </c>
      <c r="T407" t="s">
        <v>728</v>
      </c>
      <c r="V407" t="s">
        <v>731</v>
      </c>
      <c r="W407" t="s">
        <v>732</v>
      </c>
      <c r="X407" t="s">
        <v>751</v>
      </c>
      <c r="Y407" t="s">
        <v>751</v>
      </c>
      <c r="Z407" t="s">
        <v>733</v>
      </c>
      <c r="AA407" t="s">
        <v>733</v>
      </c>
      <c r="AB407" t="s">
        <v>733</v>
      </c>
      <c r="AC407" t="s">
        <v>733</v>
      </c>
      <c r="AD407">
        <v>0.48980000000000001</v>
      </c>
      <c r="AE407" t="s">
        <v>733</v>
      </c>
      <c r="AF407" t="s">
        <v>145</v>
      </c>
      <c r="AK407" t="s">
        <v>826</v>
      </c>
    </row>
    <row r="408" spans="1:37" x14ac:dyDescent="0.2">
      <c r="A408">
        <v>347</v>
      </c>
      <c r="B408" t="s">
        <v>146</v>
      </c>
      <c r="C408" t="s">
        <v>597</v>
      </c>
      <c r="D408" t="s">
        <v>733</v>
      </c>
      <c r="E408" s="2">
        <v>370</v>
      </c>
      <c r="F408">
        <v>-0.3211</v>
      </c>
      <c r="H408">
        <v>-0.332873080288354</v>
      </c>
      <c r="J408" s="1">
        <v>5.2199575097188103E-2</v>
      </c>
      <c r="K408" s="1"/>
      <c r="L408" s="1"/>
      <c r="M408" s="1"/>
      <c r="N408" s="1"/>
      <c r="O408" t="s">
        <v>144</v>
      </c>
      <c r="P408" t="s">
        <v>726</v>
      </c>
      <c r="Q408" t="s">
        <v>727</v>
      </c>
      <c r="R408">
        <v>1</v>
      </c>
      <c r="S408" t="s">
        <v>729</v>
      </c>
      <c r="T408" t="s">
        <v>728</v>
      </c>
      <c r="V408" t="s">
        <v>731</v>
      </c>
      <c r="W408" t="s">
        <v>732</v>
      </c>
      <c r="X408" t="s">
        <v>751</v>
      </c>
      <c r="Y408" t="s">
        <v>751</v>
      </c>
      <c r="Z408" t="s">
        <v>733</v>
      </c>
      <c r="AA408" t="s">
        <v>733</v>
      </c>
      <c r="AB408" t="s">
        <v>733</v>
      </c>
      <c r="AC408" t="s">
        <v>733</v>
      </c>
      <c r="AD408">
        <v>-0.3211</v>
      </c>
      <c r="AE408" t="s">
        <v>733</v>
      </c>
      <c r="AF408" t="s">
        <v>145</v>
      </c>
      <c r="AK408" t="s">
        <v>826</v>
      </c>
    </row>
    <row r="409" spans="1:37" x14ac:dyDescent="0.2">
      <c r="A409">
        <v>389</v>
      </c>
      <c r="B409" t="s">
        <v>113</v>
      </c>
      <c r="C409" t="s">
        <v>737</v>
      </c>
      <c r="D409" t="s">
        <v>724</v>
      </c>
      <c r="E409" s="2">
        <v>14</v>
      </c>
      <c r="F409">
        <v>0.1613</v>
      </c>
      <c r="H409">
        <v>0.16272113613067299</v>
      </c>
      <c r="J409">
        <v>0.30151134457776402</v>
      </c>
      <c r="O409" t="s">
        <v>114</v>
      </c>
      <c r="P409" t="s">
        <v>726</v>
      </c>
      <c r="Q409" t="s">
        <v>727</v>
      </c>
      <c r="R409">
        <v>1</v>
      </c>
      <c r="S409" t="s">
        <v>729</v>
      </c>
      <c r="T409" t="s">
        <v>728</v>
      </c>
      <c r="V409" t="s">
        <v>604</v>
      </c>
      <c r="W409" t="s">
        <v>732</v>
      </c>
      <c r="X409" t="s">
        <v>730</v>
      </c>
      <c r="Y409" t="s">
        <v>730</v>
      </c>
      <c r="Z409" t="s">
        <v>733</v>
      </c>
      <c r="AA409" t="s">
        <v>733</v>
      </c>
      <c r="AB409" t="s">
        <v>733</v>
      </c>
      <c r="AC409" t="s">
        <v>733</v>
      </c>
      <c r="AD409">
        <v>0.1613</v>
      </c>
      <c r="AE409" t="s">
        <v>759</v>
      </c>
      <c r="AF409" t="s">
        <v>735</v>
      </c>
      <c r="AK409" t="s">
        <v>826</v>
      </c>
    </row>
    <row r="410" spans="1:37" x14ac:dyDescent="0.2">
      <c r="A410">
        <v>390</v>
      </c>
      <c r="B410" t="s">
        <v>115</v>
      </c>
      <c r="C410" t="s">
        <v>639</v>
      </c>
      <c r="D410" t="s">
        <v>724</v>
      </c>
      <c r="E410" s="2">
        <v>14</v>
      </c>
      <c r="F410">
        <v>-0.17</v>
      </c>
      <c r="H410">
        <v>-0.17166666350057899</v>
      </c>
      <c r="J410">
        <v>0.30151134457776402</v>
      </c>
      <c r="O410" t="s">
        <v>114</v>
      </c>
      <c r="P410" t="s">
        <v>726</v>
      </c>
      <c r="Q410" t="s">
        <v>727</v>
      </c>
      <c r="R410">
        <v>1</v>
      </c>
      <c r="S410" t="s">
        <v>729</v>
      </c>
      <c r="T410" t="s">
        <v>728</v>
      </c>
      <c r="V410" t="s">
        <v>604</v>
      </c>
      <c r="W410" t="s">
        <v>732</v>
      </c>
      <c r="X410" t="s">
        <v>730</v>
      </c>
      <c r="Y410" t="s">
        <v>730</v>
      </c>
      <c r="Z410" t="s">
        <v>733</v>
      </c>
      <c r="AA410" t="s">
        <v>733</v>
      </c>
      <c r="AB410" t="s">
        <v>733</v>
      </c>
      <c r="AC410" t="s">
        <v>733</v>
      </c>
      <c r="AD410">
        <v>-0.17</v>
      </c>
      <c r="AE410" t="s">
        <v>733</v>
      </c>
      <c r="AF410" t="s">
        <v>735</v>
      </c>
      <c r="AK410" t="s">
        <v>826</v>
      </c>
    </row>
    <row r="411" spans="1:37" x14ac:dyDescent="0.2">
      <c r="A411">
        <v>343</v>
      </c>
      <c r="B411" t="s">
        <v>178</v>
      </c>
      <c r="C411" t="s">
        <v>597</v>
      </c>
      <c r="D411" t="s">
        <v>746</v>
      </c>
      <c r="E411" s="2">
        <v>42</v>
      </c>
      <c r="F411">
        <v>-1.3100000000000001E-2</v>
      </c>
      <c r="H411" s="1">
        <v>-1.3100749440835099E-2</v>
      </c>
      <c r="I411" s="1"/>
      <c r="J411">
        <v>0.16012815380508699</v>
      </c>
      <c r="O411" t="s">
        <v>179</v>
      </c>
      <c r="P411" t="s">
        <v>726</v>
      </c>
      <c r="Q411" t="s">
        <v>727</v>
      </c>
      <c r="R411">
        <v>1</v>
      </c>
      <c r="S411" t="s">
        <v>729</v>
      </c>
      <c r="T411" t="s">
        <v>728</v>
      </c>
      <c r="V411" t="s">
        <v>731</v>
      </c>
      <c r="W411" t="s">
        <v>732</v>
      </c>
      <c r="X411" t="s">
        <v>730</v>
      </c>
      <c r="Y411" t="s">
        <v>730</v>
      </c>
      <c r="Z411">
        <v>0.32100000000000001</v>
      </c>
      <c r="AA411">
        <v>-0.34300000000000003</v>
      </c>
      <c r="AB411" t="s">
        <v>733</v>
      </c>
      <c r="AC411" t="s">
        <v>733</v>
      </c>
      <c r="AD411">
        <v>-1.3100000000000001E-2</v>
      </c>
      <c r="AE411" t="s">
        <v>180</v>
      </c>
      <c r="AF411" t="s">
        <v>390</v>
      </c>
      <c r="AK411" t="s">
        <v>826</v>
      </c>
    </row>
    <row r="412" spans="1:37" x14ac:dyDescent="0.2">
      <c r="A412">
        <v>344</v>
      </c>
      <c r="B412" t="s">
        <v>181</v>
      </c>
      <c r="C412" t="s">
        <v>741</v>
      </c>
      <c r="D412" t="s">
        <v>746</v>
      </c>
      <c r="E412" s="2">
        <v>42</v>
      </c>
      <c r="F412">
        <v>2.9899999999999999E-2</v>
      </c>
      <c r="H412" s="1">
        <v>2.99089150822591E-2</v>
      </c>
      <c r="I412" s="1"/>
      <c r="J412">
        <v>0.16012815380508699</v>
      </c>
      <c r="O412" t="s">
        <v>179</v>
      </c>
      <c r="P412" t="s">
        <v>726</v>
      </c>
      <c r="Q412" t="s">
        <v>727</v>
      </c>
      <c r="R412">
        <v>1</v>
      </c>
      <c r="S412" t="s">
        <v>729</v>
      </c>
      <c r="T412" t="s">
        <v>728</v>
      </c>
      <c r="V412" t="s">
        <v>731</v>
      </c>
      <c r="W412" t="s">
        <v>732</v>
      </c>
      <c r="X412" t="s">
        <v>730</v>
      </c>
      <c r="Y412" t="s">
        <v>730</v>
      </c>
      <c r="Z412">
        <v>0.30399999999999999</v>
      </c>
      <c r="AA412">
        <v>-0.251</v>
      </c>
      <c r="AB412" t="s">
        <v>733</v>
      </c>
      <c r="AC412" t="s">
        <v>733</v>
      </c>
      <c r="AD412">
        <v>2.9899999999999999E-2</v>
      </c>
      <c r="AE412" t="s">
        <v>182</v>
      </c>
      <c r="AF412" t="s">
        <v>390</v>
      </c>
      <c r="AK412" t="s">
        <v>826</v>
      </c>
    </row>
    <row r="413" spans="1:37" x14ac:dyDescent="0.2">
      <c r="A413">
        <v>354</v>
      </c>
      <c r="B413" t="s">
        <v>157</v>
      </c>
      <c r="C413" t="s">
        <v>737</v>
      </c>
      <c r="D413" t="s">
        <v>733</v>
      </c>
      <c r="E413" s="2">
        <v>403</v>
      </c>
      <c r="F413">
        <v>0.155</v>
      </c>
      <c r="H413">
        <v>0.15625949779935999</v>
      </c>
      <c r="J413">
        <v>0.05</v>
      </c>
      <c r="O413" t="s">
        <v>156</v>
      </c>
      <c r="P413" t="s">
        <v>158</v>
      </c>
      <c r="Q413" t="s">
        <v>727</v>
      </c>
      <c r="R413">
        <v>1</v>
      </c>
      <c r="S413" t="s">
        <v>679</v>
      </c>
      <c r="T413" t="s">
        <v>727</v>
      </c>
      <c r="V413" t="s">
        <v>604</v>
      </c>
      <c r="W413" t="s">
        <v>488</v>
      </c>
      <c r="X413" t="s">
        <v>621</v>
      </c>
      <c r="Y413" t="s">
        <v>621</v>
      </c>
      <c r="Z413">
        <v>0.13</v>
      </c>
      <c r="AA413">
        <v>0.18</v>
      </c>
      <c r="AB413" t="s">
        <v>733</v>
      </c>
      <c r="AC413" t="s">
        <v>733</v>
      </c>
      <c r="AD413">
        <v>0.155</v>
      </c>
      <c r="AE413" t="s">
        <v>309</v>
      </c>
      <c r="AF413" t="s">
        <v>489</v>
      </c>
      <c r="AK413" t="s">
        <v>826</v>
      </c>
    </row>
    <row r="414" spans="1:37" x14ac:dyDescent="0.2">
      <c r="A414">
        <v>357</v>
      </c>
      <c r="B414" t="s">
        <v>161</v>
      </c>
      <c r="C414" t="s">
        <v>737</v>
      </c>
      <c r="D414" t="s">
        <v>733</v>
      </c>
      <c r="E414" s="2">
        <v>387</v>
      </c>
      <c r="F414">
        <v>0.13700000000000001</v>
      </c>
      <c r="H414">
        <v>0.137866901333554</v>
      </c>
      <c r="J414" s="1">
        <v>5.1031036307982898E-2</v>
      </c>
      <c r="K414" s="1"/>
      <c r="L414" s="1"/>
      <c r="M414" s="1"/>
      <c r="N414" s="1"/>
      <c r="O414" t="s">
        <v>156</v>
      </c>
      <c r="P414" t="s">
        <v>158</v>
      </c>
      <c r="Q414" t="s">
        <v>727</v>
      </c>
      <c r="R414">
        <v>1</v>
      </c>
      <c r="S414" t="s">
        <v>681</v>
      </c>
      <c r="T414" t="s">
        <v>727</v>
      </c>
      <c r="V414" t="s">
        <v>604</v>
      </c>
      <c r="W414" t="s">
        <v>488</v>
      </c>
      <c r="X414" t="s">
        <v>621</v>
      </c>
      <c r="Y414" t="s">
        <v>621</v>
      </c>
      <c r="Z414">
        <v>0.23</v>
      </c>
      <c r="AA414">
        <v>0.04</v>
      </c>
      <c r="AB414" t="s">
        <v>733</v>
      </c>
      <c r="AC414" t="s">
        <v>733</v>
      </c>
      <c r="AD414">
        <v>0.13700000000000001</v>
      </c>
      <c r="AE414" t="s">
        <v>309</v>
      </c>
      <c r="AF414" t="s">
        <v>489</v>
      </c>
      <c r="AK414" t="s">
        <v>826</v>
      </c>
    </row>
    <row r="415" spans="1:37" x14ac:dyDescent="0.2">
      <c r="A415">
        <v>355</v>
      </c>
      <c r="B415" t="s">
        <v>159</v>
      </c>
      <c r="C415" t="s">
        <v>737</v>
      </c>
      <c r="D415" t="s">
        <v>733</v>
      </c>
      <c r="E415" s="2">
        <v>403</v>
      </c>
      <c r="F415">
        <v>5.1999999999999998E-2</v>
      </c>
      <c r="H415" s="1">
        <v>5.2046945521316702E-2</v>
      </c>
      <c r="I415" s="1"/>
      <c r="J415">
        <v>0.05</v>
      </c>
      <c r="O415" t="s">
        <v>156</v>
      </c>
      <c r="P415" t="s">
        <v>627</v>
      </c>
      <c r="Q415" t="s">
        <v>728</v>
      </c>
      <c r="R415">
        <v>1</v>
      </c>
      <c r="S415" t="s">
        <v>679</v>
      </c>
      <c r="T415" t="s">
        <v>727</v>
      </c>
      <c r="V415" t="s">
        <v>604</v>
      </c>
      <c r="W415" t="s">
        <v>488</v>
      </c>
      <c r="X415" t="s">
        <v>628</v>
      </c>
      <c r="Y415" t="s">
        <v>628</v>
      </c>
      <c r="Z415">
        <v>0.13</v>
      </c>
      <c r="AA415">
        <v>0.18</v>
      </c>
      <c r="AB415" t="s">
        <v>733</v>
      </c>
      <c r="AC415" t="s">
        <v>733</v>
      </c>
      <c r="AD415">
        <v>0.155</v>
      </c>
      <c r="AE415" t="s">
        <v>309</v>
      </c>
      <c r="AF415" t="s">
        <v>489</v>
      </c>
      <c r="AK415" t="s">
        <v>826</v>
      </c>
    </row>
    <row r="416" spans="1:37" x14ac:dyDescent="0.2">
      <c r="A416">
        <v>358</v>
      </c>
      <c r="B416" t="s">
        <v>162</v>
      </c>
      <c r="C416" t="s">
        <v>737</v>
      </c>
      <c r="D416" t="s">
        <v>733</v>
      </c>
      <c r="E416" s="2">
        <v>387</v>
      </c>
      <c r="F416">
        <v>1.7999999999999999E-2</v>
      </c>
      <c r="H416">
        <v>1.8001944378001001E-2</v>
      </c>
      <c r="J416" s="1">
        <v>5.1031036307982898E-2</v>
      </c>
      <c r="K416" s="1"/>
      <c r="L416" s="1"/>
      <c r="M416" s="1"/>
      <c r="N416" s="1"/>
      <c r="O416" t="s">
        <v>156</v>
      </c>
      <c r="P416" t="s">
        <v>627</v>
      </c>
      <c r="Q416" t="s">
        <v>728</v>
      </c>
      <c r="R416">
        <v>1</v>
      </c>
      <c r="S416" t="s">
        <v>681</v>
      </c>
      <c r="T416" t="s">
        <v>727</v>
      </c>
      <c r="V416" t="s">
        <v>604</v>
      </c>
      <c r="W416" t="s">
        <v>488</v>
      </c>
      <c r="X416" t="s">
        <v>628</v>
      </c>
      <c r="Y416" t="s">
        <v>628</v>
      </c>
      <c r="Z416">
        <v>0.23</v>
      </c>
      <c r="AA416">
        <v>0.04</v>
      </c>
      <c r="AB416" t="s">
        <v>733</v>
      </c>
      <c r="AC416" t="s">
        <v>733</v>
      </c>
      <c r="AD416">
        <v>0.13700000000000001</v>
      </c>
      <c r="AE416" t="s">
        <v>309</v>
      </c>
      <c r="AF416" t="s">
        <v>489</v>
      </c>
      <c r="AK416" t="s">
        <v>826</v>
      </c>
    </row>
    <row r="417" spans="1:37" x14ac:dyDescent="0.2">
      <c r="A417">
        <v>353</v>
      </c>
      <c r="B417" t="s">
        <v>155</v>
      </c>
      <c r="C417" t="s">
        <v>737</v>
      </c>
      <c r="D417" t="s">
        <v>733</v>
      </c>
      <c r="E417" s="2">
        <v>403</v>
      </c>
      <c r="F417">
        <v>0.22</v>
      </c>
      <c r="H417">
        <v>0.223656109021832</v>
      </c>
      <c r="J417">
        <v>0.05</v>
      </c>
      <c r="O417" t="s">
        <v>156</v>
      </c>
      <c r="P417" t="s">
        <v>734</v>
      </c>
      <c r="Q417" t="s">
        <v>727</v>
      </c>
      <c r="R417">
        <v>1</v>
      </c>
      <c r="S417" t="s">
        <v>679</v>
      </c>
      <c r="T417" t="s">
        <v>727</v>
      </c>
      <c r="V417" t="s">
        <v>604</v>
      </c>
      <c r="W417" t="s">
        <v>488</v>
      </c>
      <c r="X417" t="s">
        <v>751</v>
      </c>
      <c r="Y417" t="s">
        <v>662</v>
      </c>
      <c r="Z417">
        <v>0.21</v>
      </c>
      <c r="AA417">
        <v>0.19</v>
      </c>
      <c r="AB417">
        <v>0.22</v>
      </c>
      <c r="AC417">
        <v>0.26</v>
      </c>
      <c r="AD417">
        <v>0.22</v>
      </c>
      <c r="AE417" t="s">
        <v>617</v>
      </c>
      <c r="AF417" t="s">
        <v>489</v>
      </c>
      <c r="AK417" t="s">
        <v>826</v>
      </c>
    </row>
    <row r="418" spans="1:37" x14ac:dyDescent="0.2">
      <c r="A418">
        <v>356</v>
      </c>
      <c r="B418" t="s">
        <v>160</v>
      </c>
      <c r="C418" t="s">
        <v>737</v>
      </c>
      <c r="D418" t="s">
        <v>733</v>
      </c>
      <c r="E418" s="2">
        <v>387</v>
      </c>
      <c r="F418">
        <v>0.20100000000000001</v>
      </c>
      <c r="H418">
        <v>0.203774438156854</v>
      </c>
      <c r="J418" s="1">
        <v>5.1031036307982898E-2</v>
      </c>
      <c r="K418" s="1"/>
      <c r="L418" s="1"/>
      <c r="M418" s="1"/>
      <c r="N418" s="1"/>
      <c r="O418" t="s">
        <v>156</v>
      </c>
      <c r="P418" t="s">
        <v>734</v>
      </c>
      <c r="Q418" t="s">
        <v>727</v>
      </c>
      <c r="R418">
        <v>1</v>
      </c>
      <c r="S418" t="s">
        <v>681</v>
      </c>
      <c r="T418" t="s">
        <v>727</v>
      </c>
      <c r="V418" t="s">
        <v>604</v>
      </c>
      <c r="W418" t="s">
        <v>488</v>
      </c>
      <c r="X418" t="s">
        <v>751</v>
      </c>
      <c r="Y418" t="s">
        <v>662</v>
      </c>
      <c r="Z418">
        <v>0.15</v>
      </c>
      <c r="AA418">
        <v>0.13</v>
      </c>
      <c r="AB418">
        <v>0.27</v>
      </c>
      <c r="AC418">
        <v>0.25</v>
      </c>
      <c r="AD418">
        <v>0.20100000000000001</v>
      </c>
      <c r="AE418" t="s">
        <v>617</v>
      </c>
      <c r="AF418" t="s">
        <v>489</v>
      </c>
      <c r="AK418" t="s">
        <v>826</v>
      </c>
    </row>
    <row r="419" spans="1:37" x14ac:dyDescent="0.2">
      <c r="A419">
        <v>416</v>
      </c>
      <c r="B419" t="s">
        <v>143</v>
      </c>
      <c r="C419" t="s">
        <v>737</v>
      </c>
      <c r="D419" t="s">
        <v>746</v>
      </c>
      <c r="E419" s="2">
        <v>14</v>
      </c>
      <c r="F419">
        <v>0.58079999999999998</v>
      </c>
      <c r="H419">
        <v>0.66366909699338605</v>
      </c>
      <c r="J419">
        <v>0.30151134457776402</v>
      </c>
      <c r="O419" t="s">
        <v>56</v>
      </c>
      <c r="P419" t="s">
        <v>726</v>
      </c>
      <c r="Q419" t="s">
        <v>727</v>
      </c>
      <c r="R419">
        <v>1</v>
      </c>
      <c r="S419" t="s">
        <v>681</v>
      </c>
      <c r="T419" t="s">
        <v>728</v>
      </c>
      <c r="V419" t="s">
        <v>731</v>
      </c>
      <c r="W419" t="s">
        <v>488</v>
      </c>
      <c r="X419" t="s">
        <v>730</v>
      </c>
      <c r="Y419" t="s">
        <v>730</v>
      </c>
      <c r="Z419" t="s">
        <v>733</v>
      </c>
      <c r="AA419" t="s">
        <v>733</v>
      </c>
      <c r="AB419" t="s">
        <v>733</v>
      </c>
      <c r="AC419" t="s">
        <v>733</v>
      </c>
      <c r="AD419">
        <v>0.58079999999999998</v>
      </c>
      <c r="AE419" t="s">
        <v>733</v>
      </c>
      <c r="AF419" t="s">
        <v>489</v>
      </c>
      <c r="AK419" t="s">
        <v>829</v>
      </c>
    </row>
    <row r="420" spans="1:37" x14ac:dyDescent="0.2">
      <c r="A420">
        <v>425</v>
      </c>
      <c r="B420" t="s">
        <v>69</v>
      </c>
      <c r="C420" t="s">
        <v>743</v>
      </c>
      <c r="D420" t="s">
        <v>746</v>
      </c>
      <c r="E420" s="2">
        <v>114</v>
      </c>
      <c r="F420">
        <v>0.19819999999999999</v>
      </c>
      <c r="H420">
        <v>0.20085825472070901</v>
      </c>
      <c r="J420" s="1">
        <v>9.4915799575249898E-2</v>
      </c>
      <c r="K420" s="1"/>
      <c r="L420" s="1"/>
      <c r="M420" s="1"/>
      <c r="N420" s="1"/>
      <c r="O420" t="s">
        <v>65</v>
      </c>
      <c r="P420" t="s">
        <v>730</v>
      </c>
      <c r="Q420" t="s">
        <v>727</v>
      </c>
      <c r="R420">
        <v>1</v>
      </c>
      <c r="S420" t="s">
        <v>729</v>
      </c>
      <c r="T420" t="s">
        <v>727</v>
      </c>
      <c r="V420" t="s">
        <v>731</v>
      </c>
      <c r="W420" t="s">
        <v>732</v>
      </c>
      <c r="X420" t="s">
        <v>730</v>
      </c>
      <c r="Y420" t="s">
        <v>730</v>
      </c>
      <c r="Z420" t="s">
        <v>733</v>
      </c>
      <c r="AA420" t="s">
        <v>733</v>
      </c>
      <c r="AB420" t="s">
        <v>733</v>
      </c>
      <c r="AC420" t="s">
        <v>733</v>
      </c>
      <c r="AD420">
        <v>0.19819999999999999</v>
      </c>
      <c r="AE420" t="s">
        <v>733</v>
      </c>
      <c r="AF420" t="s">
        <v>735</v>
      </c>
      <c r="AK420" t="s">
        <v>826</v>
      </c>
    </row>
    <row r="421" spans="1:37" x14ac:dyDescent="0.2">
      <c r="A421">
        <v>421</v>
      </c>
      <c r="B421" t="s">
        <v>64</v>
      </c>
      <c r="C421" t="s">
        <v>737</v>
      </c>
      <c r="D421" t="s">
        <v>733</v>
      </c>
      <c r="E421" s="2">
        <v>116</v>
      </c>
      <c r="F421">
        <v>0.33</v>
      </c>
      <c r="H421">
        <v>0.342828254415394</v>
      </c>
      <c r="J421" s="1">
        <v>9.40720868383597E-2</v>
      </c>
      <c r="K421" s="1"/>
      <c r="L421" s="1"/>
      <c r="M421" s="1"/>
      <c r="N421" s="1"/>
      <c r="O421" t="s">
        <v>65</v>
      </c>
      <c r="P421" t="s">
        <v>734</v>
      </c>
      <c r="Q421" t="s">
        <v>727</v>
      </c>
      <c r="R421">
        <v>1</v>
      </c>
      <c r="S421" t="s">
        <v>729</v>
      </c>
      <c r="T421" t="s">
        <v>727</v>
      </c>
      <c r="V421" t="s">
        <v>731</v>
      </c>
      <c r="W421" t="s">
        <v>732</v>
      </c>
      <c r="X421" t="s">
        <v>751</v>
      </c>
      <c r="Y421" t="s">
        <v>751</v>
      </c>
      <c r="Z421" t="s">
        <v>733</v>
      </c>
      <c r="AA421" t="s">
        <v>733</v>
      </c>
      <c r="AB421" t="s">
        <v>733</v>
      </c>
      <c r="AC421" t="s">
        <v>733</v>
      </c>
      <c r="AD421">
        <v>0.33</v>
      </c>
      <c r="AE421" t="s">
        <v>733</v>
      </c>
      <c r="AF421" t="s">
        <v>735</v>
      </c>
      <c r="AK421" t="s">
        <v>826</v>
      </c>
    </row>
    <row r="422" spans="1:37" x14ac:dyDescent="0.2">
      <c r="A422">
        <v>422</v>
      </c>
      <c r="B422" t="s">
        <v>66</v>
      </c>
      <c r="C422" t="s">
        <v>737</v>
      </c>
      <c r="D422" t="s">
        <v>733</v>
      </c>
      <c r="E422" s="2">
        <v>112</v>
      </c>
      <c r="F422">
        <v>0.25</v>
      </c>
      <c r="H422">
        <v>0.25541281188299497</v>
      </c>
      <c r="J422" s="1">
        <v>9.5782628522115096E-2</v>
      </c>
      <c r="K422" s="1"/>
      <c r="L422" s="1"/>
      <c r="M422" s="1"/>
      <c r="N422" s="1"/>
      <c r="O422" t="s">
        <v>65</v>
      </c>
      <c r="P422" t="s">
        <v>734</v>
      </c>
      <c r="Q422" t="s">
        <v>728</v>
      </c>
      <c r="R422">
        <v>1</v>
      </c>
      <c r="S422" t="s">
        <v>729</v>
      </c>
      <c r="T422" t="s">
        <v>727</v>
      </c>
      <c r="V422" t="s">
        <v>731</v>
      </c>
      <c r="W422" t="s">
        <v>732</v>
      </c>
      <c r="X422" t="s">
        <v>751</v>
      </c>
      <c r="Y422" t="s">
        <v>662</v>
      </c>
      <c r="Z422" t="s">
        <v>733</v>
      </c>
      <c r="AA422" t="s">
        <v>733</v>
      </c>
      <c r="AB422" t="s">
        <v>733</v>
      </c>
      <c r="AC422" t="s">
        <v>733</v>
      </c>
      <c r="AD422">
        <v>0.25</v>
      </c>
      <c r="AE422" t="s">
        <v>733</v>
      </c>
      <c r="AF422" t="s">
        <v>735</v>
      </c>
      <c r="AK422" t="s">
        <v>826</v>
      </c>
    </row>
    <row r="423" spans="1:37" x14ac:dyDescent="0.2">
      <c r="A423">
        <v>423</v>
      </c>
      <c r="B423" t="s">
        <v>67</v>
      </c>
      <c r="C423" t="s">
        <v>743</v>
      </c>
      <c r="D423" t="s">
        <v>733</v>
      </c>
      <c r="E423" s="2">
        <v>114</v>
      </c>
      <c r="F423">
        <v>0.28000000000000003</v>
      </c>
      <c r="H423">
        <v>0.28768207245178101</v>
      </c>
      <c r="J423" s="1">
        <v>9.4915799575249898E-2</v>
      </c>
      <c r="K423" s="1"/>
      <c r="L423" s="1"/>
      <c r="M423" s="1"/>
      <c r="N423" s="1"/>
      <c r="O423" t="s">
        <v>65</v>
      </c>
      <c r="P423" t="s">
        <v>734</v>
      </c>
      <c r="Q423" t="s">
        <v>727</v>
      </c>
      <c r="R423">
        <v>1</v>
      </c>
      <c r="S423" t="s">
        <v>729</v>
      </c>
      <c r="T423" t="s">
        <v>727</v>
      </c>
      <c r="V423" t="s">
        <v>731</v>
      </c>
      <c r="W423" t="s">
        <v>732</v>
      </c>
      <c r="X423" t="s">
        <v>751</v>
      </c>
      <c r="Y423" t="s">
        <v>751</v>
      </c>
      <c r="Z423" t="s">
        <v>733</v>
      </c>
      <c r="AA423" t="s">
        <v>733</v>
      </c>
      <c r="AB423" t="s">
        <v>733</v>
      </c>
      <c r="AC423" t="s">
        <v>733</v>
      </c>
      <c r="AD423">
        <v>0.28000000000000003</v>
      </c>
      <c r="AE423" t="s">
        <v>733</v>
      </c>
      <c r="AF423" t="s">
        <v>735</v>
      </c>
      <c r="AK423" t="s">
        <v>826</v>
      </c>
    </row>
    <row r="424" spans="1:37" x14ac:dyDescent="0.2">
      <c r="A424">
        <v>424</v>
      </c>
      <c r="B424" t="s">
        <v>68</v>
      </c>
      <c r="C424" t="s">
        <v>743</v>
      </c>
      <c r="D424" t="s">
        <v>733</v>
      </c>
      <c r="E424" s="2">
        <v>111</v>
      </c>
      <c r="F424">
        <v>0.23</v>
      </c>
      <c r="H424">
        <v>0.234189466759367</v>
      </c>
      <c r="J424" s="1">
        <v>9.6225044864937603E-2</v>
      </c>
      <c r="K424" s="1"/>
      <c r="L424" s="1"/>
      <c r="M424" s="1"/>
      <c r="N424" s="1"/>
      <c r="O424" t="s">
        <v>65</v>
      </c>
      <c r="P424" t="s">
        <v>734</v>
      </c>
      <c r="Q424" t="s">
        <v>728</v>
      </c>
      <c r="R424">
        <v>1</v>
      </c>
      <c r="S424" t="s">
        <v>729</v>
      </c>
      <c r="T424" t="s">
        <v>727</v>
      </c>
      <c r="V424" t="s">
        <v>731</v>
      </c>
      <c r="W424" t="s">
        <v>732</v>
      </c>
      <c r="X424" t="s">
        <v>751</v>
      </c>
      <c r="Y424" t="s">
        <v>662</v>
      </c>
      <c r="Z424" t="s">
        <v>733</v>
      </c>
      <c r="AA424" t="s">
        <v>733</v>
      </c>
      <c r="AB424" t="s">
        <v>733</v>
      </c>
      <c r="AC424" t="s">
        <v>733</v>
      </c>
      <c r="AD424">
        <v>0.23</v>
      </c>
      <c r="AE424" t="s">
        <v>733</v>
      </c>
      <c r="AF424" t="s">
        <v>735</v>
      </c>
      <c r="AK424" t="s">
        <v>826</v>
      </c>
    </row>
    <row r="425" spans="1:37" x14ac:dyDescent="0.2">
      <c r="A425">
        <v>419</v>
      </c>
      <c r="B425" t="s">
        <v>60</v>
      </c>
      <c r="C425" t="s">
        <v>723</v>
      </c>
      <c r="D425" t="s">
        <v>746</v>
      </c>
      <c r="E425" s="2">
        <v>107</v>
      </c>
      <c r="F425">
        <v>0.1961</v>
      </c>
      <c r="H425">
        <v>0.19867332986075201</v>
      </c>
      <c r="J425">
        <v>9.8058067569091995E-2</v>
      </c>
      <c r="O425" t="s">
        <v>61</v>
      </c>
      <c r="P425" t="s">
        <v>726</v>
      </c>
      <c r="Q425" t="s">
        <v>727</v>
      </c>
      <c r="R425">
        <v>1</v>
      </c>
      <c r="S425" t="s">
        <v>729</v>
      </c>
      <c r="T425" t="s">
        <v>728</v>
      </c>
      <c r="V425" t="s">
        <v>604</v>
      </c>
      <c r="W425" t="s">
        <v>732</v>
      </c>
      <c r="X425" t="s">
        <v>730</v>
      </c>
      <c r="Y425" t="s">
        <v>730</v>
      </c>
      <c r="Z425" t="s">
        <v>733</v>
      </c>
      <c r="AA425" t="s">
        <v>733</v>
      </c>
      <c r="AB425" t="s">
        <v>733</v>
      </c>
      <c r="AC425" t="s">
        <v>733</v>
      </c>
      <c r="AD425">
        <v>0.1961</v>
      </c>
      <c r="AE425" t="s">
        <v>733</v>
      </c>
      <c r="AF425" t="s">
        <v>434</v>
      </c>
      <c r="AK425" t="s">
        <v>826</v>
      </c>
    </row>
    <row r="426" spans="1:37" x14ac:dyDescent="0.2">
      <c r="A426">
        <v>417</v>
      </c>
      <c r="B426" t="s">
        <v>57</v>
      </c>
      <c r="C426" t="s">
        <v>723</v>
      </c>
      <c r="D426" t="s">
        <v>733</v>
      </c>
      <c r="E426" s="2">
        <v>1395</v>
      </c>
      <c r="F426">
        <v>0.2898</v>
      </c>
      <c r="H426">
        <v>0.298347913033645</v>
      </c>
      <c r="J426" s="1">
        <v>2.6802813370944902E-2</v>
      </c>
      <c r="K426" s="1"/>
      <c r="L426" s="1"/>
      <c r="M426" s="1"/>
      <c r="N426" s="1"/>
      <c r="O426" t="s">
        <v>58</v>
      </c>
      <c r="P426" t="s">
        <v>726</v>
      </c>
      <c r="Q426" t="s">
        <v>727</v>
      </c>
      <c r="R426">
        <v>1</v>
      </c>
      <c r="S426" t="s">
        <v>729</v>
      </c>
      <c r="T426" t="s">
        <v>728</v>
      </c>
      <c r="V426" t="s">
        <v>604</v>
      </c>
      <c r="W426" t="s">
        <v>488</v>
      </c>
      <c r="X426" t="s">
        <v>751</v>
      </c>
      <c r="Y426" t="s">
        <v>751</v>
      </c>
      <c r="Z426" t="s">
        <v>733</v>
      </c>
      <c r="AA426" t="s">
        <v>733</v>
      </c>
      <c r="AB426" t="s">
        <v>733</v>
      </c>
      <c r="AC426" t="s">
        <v>733</v>
      </c>
      <c r="AD426">
        <v>0.2898</v>
      </c>
      <c r="AE426" t="s">
        <v>733</v>
      </c>
      <c r="AF426" t="s">
        <v>489</v>
      </c>
      <c r="AK426" t="s">
        <v>830</v>
      </c>
    </row>
    <row r="427" spans="1:37" x14ac:dyDescent="0.2">
      <c r="A427">
        <v>418</v>
      </c>
      <c r="B427" t="s">
        <v>59</v>
      </c>
      <c r="C427" t="s">
        <v>639</v>
      </c>
      <c r="D427" t="s">
        <v>733</v>
      </c>
      <c r="E427" s="2">
        <v>1834</v>
      </c>
      <c r="F427">
        <v>-6.3299999999999995E-2</v>
      </c>
      <c r="H427" s="1">
        <v>-6.3384749220977796E-2</v>
      </c>
      <c r="I427" s="1"/>
      <c r="J427">
        <v>2.3369844779175E-2</v>
      </c>
      <c r="O427" t="s">
        <v>58</v>
      </c>
      <c r="P427" t="s">
        <v>726</v>
      </c>
      <c r="Q427" t="s">
        <v>727</v>
      </c>
      <c r="R427">
        <v>1</v>
      </c>
      <c r="S427" t="s">
        <v>729</v>
      </c>
      <c r="T427" t="s">
        <v>728</v>
      </c>
      <c r="V427" t="s">
        <v>604</v>
      </c>
      <c r="W427" t="s">
        <v>488</v>
      </c>
      <c r="X427" t="s">
        <v>751</v>
      </c>
      <c r="Y427" t="s">
        <v>751</v>
      </c>
      <c r="Z427" t="s">
        <v>733</v>
      </c>
      <c r="AA427" t="s">
        <v>733</v>
      </c>
      <c r="AB427" t="s">
        <v>733</v>
      </c>
      <c r="AC427" t="s">
        <v>733</v>
      </c>
      <c r="AD427">
        <v>-6.3299999999999995E-2</v>
      </c>
      <c r="AE427" t="s">
        <v>733</v>
      </c>
      <c r="AF427" t="s">
        <v>489</v>
      </c>
      <c r="AK427" t="s">
        <v>830</v>
      </c>
    </row>
    <row r="428" spans="1:37" x14ac:dyDescent="0.2">
      <c r="A428">
        <v>420</v>
      </c>
      <c r="B428" t="s">
        <v>62</v>
      </c>
      <c r="C428" t="s">
        <v>723</v>
      </c>
      <c r="D428" t="s">
        <v>733</v>
      </c>
      <c r="E428" s="2">
        <v>391</v>
      </c>
      <c r="F428">
        <v>0.53500000000000003</v>
      </c>
      <c r="H428">
        <v>0.59712412721697095</v>
      </c>
      <c r="J428">
        <v>5.0767308256681E-2</v>
      </c>
      <c r="O428" t="s">
        <v>63</v>
      </c>
      <c r="P428" t="s">
        <v>726</v>
      </c>
      <c r="Q428" t="s">
        <v>727</v>
      </c>
      <c r="R428">
        <v>1</v>
      </c>
      <c r="S428" t="s">
        <v>729</v>
      </c>
      <c r="T428" t="s">
        <v>728</v>
      </c>
      <c r="V428" t="s">
        <v>604</v>
      </c>
      <c r="W428" t="s">
        <v>488</v>
      </c>
      <c r="X428" t="s">
        <v>751</v>
      </c>
      <c r="Y428" t="s">
        <v>751</v>
      </c>
      <c r="Z428" t="s">
        <v>733</v>
      </c>
      <c r="AA428" t="s">
        <v>733</v>
      </c>
      <c r="AB428" t="s">
        <v>733</v>
      </c>
      <c r="AC428" t="s">
        <v>733</v>
      </c>
      <c r="AD428">
        <v>0.53500000000000003</v>
      </c>
      <c r="AE428" t="s">
        <v>733</v>
      </c>
      <c r="AF428" t="s">
        <v>489</v>
      </c>
      <c r="AK428" t="s">
        <v>826</v>
      </c>
    </row>
    <row r="429" spans="1:37" x14ac:dyDescent="0.2">
      <c r="A429">
        <v>429</v>
      </c>
      <c r="B429" t="s">
        <v>75</v>
      </c>
      <c r="C429" t="s">
        <v>723</v>
      </c>
      <c r="D429" t="s">
        <v>724</v>
      </c>
      <c r="E429" s="2">
        <v>40</v>
      </c>
      <c r="F429">
        <v>-7.8E-2</v>
      </c>
      <c r="H429" s="1">
        <v>-7.8158763956174299E-2</v>
      </c>
      <c r="I429" s="1"/>
      <c r="J429">
        <v>0.16439898730535701</v>
      </c>
      <c r="O429" t="s">
        <v>76</v>
      </c>
      <c r="P429" t="s">
        <v>726</v>
      </c>
      <c r="Q429" t="s">
        <v>727</v>
      </c>
      <c r="R429">
        <v>1</v>
      </c>
      <c r="S429" t="s">
        <v>681</v>
      </c>
      <c r="T429" t="s">
        <v>728</v>
      </c>
      <c r="V429" t="s">
        <v>731</v>
      </c>
      <c r="W429" t="s">
        <v>732</v>
      </c>
      <c r="X429" t="s">
        <v>730</v>
      </c>
      <c r="Y429" t="s">
        <v>730</v>
      </c>
      <c r="Z429" t="s">
        <v>733</v>
      </c>
      <c r="AA429" t="s">
        <v>733</v>
      </c>
      <c r="AB429" t="s">
        <v>733</v>
      </c>
      <c r="AC429" t="s">
        <v>733</v>
      </c>
      <c r="AD429">
        <v>-7.8E-2</v>
      </c>
      <c r="AE429" t="s">
        <v>733</v>
      </c>
      <c r="AF429" t="s">
        <v>735</v>
      </c>
      <c r="AK429" t="s">
        <v>828</v>
      </c>
    </row>
    <row r="430" spans="1:37" x14ac:dyDescent="0.2">
      <c r="A430">
        <v>430</v>
      </c>
      <c r="B430" t="s">
        <v>77</v>
      </c>
      <c r="C430" t="s">
        <v>737</v>
      </c>
      <c r="D430" t="s">
        <v>724</v>
      </c>
      <c r="E430" s="2">
        <v>40</v>
      </c>
      <c r="F430">
        <v>-1.2999999999999999E-2</v>
      </c>
      <c r="H430" s="1">
        <v>-1.30007324076009E-2</v>
      </c>
      <c r="I430" s="1"/>
      <c r="J430">
        <v>0.16439898730535701</v>
      </c>
      <c r="O430" t="s">
        <v>76</v>
      </c>
      <c r="P430" t="s">
        <v>726</v>
      </c>
      <c r="Q430" t="s">
        <v>727</v>
      </c>
      <c r="R430">
        <v>1</v>
      </c>
      <c r="S430" t="s">
        <v>681</v>
      </c>
      <c r="T430" t="s">
        <v>728</v>
      </c>
      <c r="V430" t="s">
        <v>731</v>
      </c>
      <c r="W430" t="s">
        <v>732</v>
      </c>
      <c r="X430" t="s">
        <v>730</v>
      </c>
      <c r="Y430" t="s">
        <v>730</v>
      </c>
      <c r="Z430" t="s">
        <v>733</v>
      </c>
      <c r="AA430" t="s">
        <v>733</v>
      </c>
      <c r="AB430" t="s">
        <v>733</v>
      </c>
      <c r="AC430" t="s">
        <v>733</v>
      </c>
      <c r="AD430">
        <v>-1.2999999999999999E-2</v>
      </c>
      <c r="AE430" t="s">
        <v>733</v>
      </c>
      <c r="AF430" t="s">
        <v>735</v>
      </c>
      <c r="AK430" t="s">
        <v>828</v>
      </c>
    </row>
    <row r="431" spans="1:37" x14ac:dyDescent="0.2">
      <c r="A431">
        <v>431</v>
      </c>
      <c r="B431" t="s">
        <v>78</v>
      </c>
      <c r="C431" t="s">
        <v>743</v>
      </c>
      <c r="D431" t="s">
        <v>724</v>
      </c>
      <c r="E431" s="2">
        <v>40</v>
      </c>
      <c r="F431">
        <v>0.2</v>
      </c>
      <c r="H431">
        <v>0.202732554054082</v>
      </c>
      <c r="J431">
        <v>0.16439898730535701</v>
      </c>
      <c r="O431" t="s">
        <v>76</v>
      </c>
      <c r="P431" t="s">
        <v>726</v>
      </c>
      <c r="Q431" t="s">
        <v>727</v>
      </c>
      <c r="R431">
        <v>1</v>
      </c>
      <c r="S431" t="s">
        <v>681</v>
      </c>
      <c r="T431" t="s">
        <v>728</v>
      </c>
      <c r="V431" t="s">
        <v>731</v>
      </c>
      <c r="W431" t="s">
        <v>732</v>
      </c>
      <c r="X431" t="s">
        <v>730</v>
      </c>
      <c r="Y431" t="s">
        <v>730</v>
      </c>
      <c r="Z431" t="s">
        <v>733</v>
      </c>
      <c r="AA431" t="s">
        <v>733</v>
      </c>
      <c r="AB431" t="s">
        <v>733</v>
      </c>
      <c r="AC431" t="s">
        <v>733</v>
      </c>
      <c r="AD431">
        <v>0.2</v>
      </c>
      <c r="AE431" t="s">
        <v>733</v>
      </c>
      <c r="AF431" t="s">
        <v>735</v>
      </c>
      <c r="AK431" t="s">
        <v>828</v>
      </c>
    </row>
    <row r="432" spans="1:37" x14ac:dyDescent="0.2">
      <c r="A432">
        <v>437</v>
      </c>
      <c r="B432" t="s">
        <v>34</v>
      </c>
      <c r="C432" t="s">
        <v>737</v>
      </c>
      <c r="D432" t="s">
        <v>733</v>
      </c>
      <c r="E432" s="2">
        <v>180</v>
      </c>
      <c r="F432">
        <v>0.1</v>
      </c>
      <c r="H432">
        <v>0.100335347731076</v>
      </c>
      <c r="J432" s="1">
        <v>7.5164602800282906E-2</v>
      </c>
      <c r="K432" s="1"/>
      <c r="L432" s="1"/>
      <c r="M432" s="1"/>
      <c r="N432" s="1"/>
      <c r="O432" t="s">
        <v>32</v>
      </c>
      <c r="P432" t="s">
        <v>158</v>
      </c>
      <c r="Q432" t="s">
        <v>727</v>
      </c>
      <c r="R432">
        <v>1</v>
      </c>
      <c r="S432" t="s">
        <v>679</v>
      </c>
      <c r="T432" t="s">
        <v>727</v>
      </c>
      <c r="V432" t="s">
        <v>604</v>
      </c>
      <c r="W432" t="s">
        <v>732</v>
      </c>
      <c r="X432" t="s">
        <v>621</v>
      </c>
      <c r="Y432" t="s">
        <v>621</v>
      </c>
      <c r="Z432" t="s">
        <v>733</v>
      </c>
      <c r="AA432" t="s">
        <v>733</v>
      </c>
      <c r="AB432" t="s">
        <v>733</v>
      </c>
      <c r="AC432" t="s">
        <v>733</v>
      </c>
      <c r="AD432">
        <v>0.1</v>
      </c>
      <c r="AE432" t="s">
        <v>733</v>
      </c>
      <c r="AF432" t="s">
        <v>33</v>
      </c>
      <c r="AK432" t="s">
        <v>826</v>
      </c>
    </row>
    <row r="433" spans="1:37" x14ac:dyDescent="0.2">
      <c r="A433">
        <v>440</v>
      </c>
      <c r="B433" t="s">
        <v>37</v>
      </c>
      <c r="C433" t="s">
        <v>737</v>
      </c>
      <c r="D433" t="s">
        <v>733</v>
      </c>
      <c r="E433" s="2">
        <v>136</v>
      </c>
      <c r="F433">
        <v>0.19</v>
      </c>
      <c r="H433">
        <v>0.192337169219545</v>
      </c>
      <c r="J433">
        <v>8.6710996952411995E-2</v>
      </c>
      <c r="O433" t="s">
        <v>32</v>
      </c>
      <c r="P433" t="s">
        <v>158</v>
      </c>
      <c r="Q433" t="s">
        <v>727</v>
      </c>
      <c r="R433">
        <v>1</v>
      </c>
      <c r="S433" t="s">
        <v>681</v>
      </c>
      <c r="T433" t="s">
        <v>727</v>
      </c>
      <c r="V433" t="s">
        <v>604</v>
      </c>
      <c r="W433" t="s">
        <v>732</v>
      </c>
      <c r="X433" t="s">
        <v>621</v>
      </c>
      <c r="Y433" t="s">
        <v>621</v>
      </c>
      <c r="Z433" t="s">
        <v>733</v>
      </c>
      <c r="AA433" t="s">
        <v>733</v>
      </c>
      <c r="AB433" t="s">
        <v>733</v>
      </c>
      <c r="AC433" t="s">
        <v>733</v>
      </c>
      <c r="AD433">
        <v>0.19</v>
      </c>
      <c r="AE433" t="s">
        <v>733</v>
      </c>
      <c r="AF433" t="s">
        <v>33</v>
      </c>
      <c r="AK433" t="s">
        <v>826</v>
      </c>
    </row>
    <row r="434" spans="1:37" x14ac:dyDescent="0.2">
      <c r="A434">
        <v>438</v>
      </c>
      <c r="B434" t="s">
        <v>35</v>
      </c>
      <c r="C434" t="s">
        <v>737</v>
      </c>
      <c r="D434" t="s">
        <v>733</v>
      </c>
      <c r="E434" s="2">
        <v>180</v>
      </c>
      <c r="F434">
        <v>6.2399999999999997E-2</v>
      </c>
      <c r="H434" s="1">
        <v>6.24811799497106E-2</v>
      </c>
      <c r="I434" s="1"/>
      <c r="J434" s="1">
        <v>7.5164602800282906E-2</v>
      </c>
      <c r="K434" s="1"/>
      <c r="L434" s="1"/>
      <c r="M434" s="1"/>
      <c r="N434" s="1"/>
      <c r="O434" t="s">
        <v>32</v>
      </c>
      <c r="P434" t="s">
        <v>627</v>
      </c>
      <c r="Q434" t="s">
        <v>728</v>
      </c>
      <c r="R434">
        <v>1</v>
      </c>
      <c r="S434" t="s">
        <v>679</v>
      </c>
      <c r="T434" t="s">
        <v>727</v>
      </c>
      <c r="V434" t="s">
        <v>604</v>
      </c>
      <c r="W434" t="s">
        <v>732</v>
      </c>
      <c r="X434" t="s">
        <v>628</v>
      </c>
      <c r="Y434" t="s">
        <v>628</v>
      </c>
      <c r="Z434" t="s">
        <v>733</v>
      </c>
      <c r="AA434" t="s">
        <v>733</v>
      </c>
      <c r="AB434" t="s">
        <v>733</v>
      </c>
      <c r="AC434" t="s">
        <v>733</v>
      </c>
      <c r="AD434">
        <v>0.1</v>
      </c>
      <c r="AE434" t="s">
        <v>733</v>
      </c>
      <c r="AF434" t="s">
        <v>33</v>
      </c>
      <c r="AK434" t="s">
        <v>826</v>
      </c>
    </row>
    <row r="435" spans="1:37" x14ac:dyDescent="0.2">
      <c r="A435">
        <v>441</v>
      </c>
      <c r="B435" t="s">
        <v>38</v>
      </c>
      <c r="C435" t="s">
        <v>737</v>
      </c>
      <c r="D435" t="s">
        <v>733</v>
      </c>
      <c r="E435" s="2">
        <v>136</v>
      </c>
      <c r="F435">
        <v>8.5900000000000004E-2</v>
      </c>
      <c r="H435" s="1">
        <v>8.6112220281540794E-2</v>
      </c>
      <c r="I435" s="1"/>
      <c r="J435">
        <v>8.6710996952411995E-2</v>
      </c>
      <c r="O435" t="s">
        <v>32</v>
      </c>
      <c r="P435" t="s">
        <v>627</v>
      </c>
      <c r="Q435" t="s">
        <v>728</v>
      </c>
      <c r="R435">
        <v>1</v>
      </c>
      <c r="S435" t="s">
        <v>681</v>
      </c>
      <c r="T435" t="s">
        <v>727</v>
      </c>
      <c r="V435" t="s">
        <v>604</v>
      </c>
      <c r="W435" t="s">
        <v>732</v>
      </c>
      <c r="X435" t="s">
        <v>628</v>
      </c>
      <c r="Y435" t="s">
        <v>628</v>
      </c>
      <c r="Z435" t="s">
        <v>733</v>
      </c>
      <c r="AA435" t="s">
        <v>733</v>
      </c>
      <c r="AB435" t="s">
        <v>733</v>
      </c>
      <c r="AC435" t="s">
        <v>733</v>
      </c>
      <c r="AD435">
        <v>0.19</v>
      </c>
      <c r="AE435" t="s">
        <v>733</v>
      </c>
      <c r="AF435" t="s">
        <v>33</v>
      </c>
      <c r="AK435" t="s">
        <v>826</v>
      </c>
    </row>
    <row r="436" spans="1:37" x14ac:dyDescent="0.2">
      <c r="A436">
        <v>436</v>
      </c>
      <c r="B436" t="s">
        <v>31</v>
      </c>
      <c r="C436" t="s">
        <v>737</v>
      </c>
      <c r="D436" t="s">
        <v>733</v>
      </c>
      <c r="E436" s="2">
        <v>180</v>
      </c>
      <c r="F436">
        <v>0.17580000000000001</v>
      </c>
      <c r="H436">
        <v>0.177645413531719</v>
      </c>
      <c r="J436" s="1">
        <v>7.5164602800282906E-2</v>
      </c>
      <c r="K436" s="1"/>
      <c r="L436" s="1"/>
      <c r="M436" s="1"/>
      <c r="N436" s="1"/>
      <c r="O436" t="s">
        <v>32</v>
      </c>
      <c r="P436" t="s">
        <v>734</v>
      </c>
      <c r="Q436" t="s">
        <v>727</v>
      </c>
      <c r="R436">
        <v>1</v>
      </c>
      <c r="S436" t="s">
        <v>679</v>
      </c>
      <c r="T436" t="s">
        <v>727</v>
      </c>
      <c r="V436" t="s">
        <v>604</v>
      </c>
      <c r="W436" t="s">
        <v>732</v>
      </c>
      <c r="X436" t="s">
        <v>751</v>
      </c>
      <c r="Y436" t="s">
        <v>662</v>
      </c>
      <c r="Z436">
        <v>0.12</v>
      </c>
      <c r="AA436">
        <v>0.23</v>
      </c>
      <c r="AB436" t="s">
        <v>733</v>
      </c>
      <c r="AC436" t="s">
        <v>733</v>
      </c>
      <c r="AD436">
        <v>0.17580000000000001</v>
      </c>
      <c r="AE436" t="s">
        <v>617</v>
      </c>
      <c r="AF436" t="s">
        <v>33</v>
      </c>
      <c r="AK436" t="s">
        <v>826</v>
      </c>
    </row>
    <row r="437" spans="1:37" x14ac:dyDescent="0.2">
      <c r="A437">
        <v>439</v>
      </c>
      <c r="B437" t="s">
        <v>36</v>
      </c>
      <c r="C437" t="s">
        <v>737</v>
      </c>
      <c r="D437" t="s">
        <v>733</v>
      </c>
      <c r="E437" s="2">
        <v>136</v>
      </c>
      <c r="F437">
        <v>0.20680000000000001</v>
      </c>
      <c r="H437">
        <v>0.209826055319633</v>
      </c>
      <c r="J437">
        <v>8.6710996952411995E-2</v>
      </c>
      <c r="O437" t="s">
        <v>32</v>
      </c>
      <c r="P437" t="s">
        <v>734</v>
      </c>
      <c r="Q437" t="s">
        <v>727</v>
      </c>
      <c r="R437">
        <v>1</v>
      </c>
      <c r="S437" t="s">
        <v>681</v>
      </c>
      <c r="T437" t="s">
        <v>727</v>
      </c>
      <c r="V437" t="s">
        <v>604</v>
      </c>
      <c r="W437" t="s">
        <v>732</v>
      </c>
      <c r="X437" t="s">
        <v>751</v>
      </c>
      <c r="Y437" t="s">
        <v>662</v>
      </c>
      <c r="Z437">
        <v>0.28000000000000003</v>
      </c>
      <c r="AA437">
        <v>0.13</v>
      </c>
      <c r="AB437" t="s">
        <v>733</v>
      </c>
      <c r="AC437" t="s">
        <v>733</v>
      </c>
      <c r="AD437">
        <v>0.20680000000000001</v>
      </c>
      <c r="AE437" t="s">
        <v>617</v>
      </c>
      <c r="AF437" t="s">
        <v>33</v>
      </c>
      <c r="AK437" t="s">
        <v>826</v>
      </c>
    </row>
    <row r="438" spans="1:37" x14ac:dyDescent="0.2">
      <c r="A438">
        <v>442</v>
      </c>
      <c r="B438" t="s">
        <v>39</v>
      </c>
      <c r="C438" t="s">
        <v>737</v>
      </c>
      <c r="D438" t="s">
        <v>733</v>
      </c>
      <c r="E438" s="2">
        <v>260</v>
      </c>
      <c r="F438">
        <v>0.18</v>
      </c>
      <c r="H438">
        <v>0.18198268860070599</v>
      </c>
      <c r="J438" s="1">
        <v>6.2378286155180498E-2</v>
      </c>
      <c r="K438" s="1"/>
      <c r="L438" s="1"/>
      <c r="M438" s="1"/>
      <c r="N438" s="1"/>
      <c r="O438" t="s">
        <v>40</v>
      </c>
      <c r="P438" t="s">
        <v>726</v>
      </c>
      <c r="Q438" t="s">
        <v>727</v>
      </c>
      <c r="R438">
        <v>1</v>
      </c>
      <c r="S438" t="s">
        <v>679</v>
      </c>
      <c r="T438" t="s">
        <v>728</v>
      </c>
      <c r="V438" t="s">
        <v>604</v>
      </c>
      <c r="W438" t="s">
        <v>732</v>
      </c>
      <c r="X438" t="s">
        <v>751</v>
      </c>
      <c r="Y438" t="s">
        <v>662</v>
      </c>
      <c r="Z438" t="s">
        <v>733</v>
      </c>
      <c r="AA438" t="s">
        <v>733</v>
      </c>
      <c r="AB438" t="s">
        <v>733</v>
      </c>
      <c r="AC438" t="s">
        <v>733</v>
      </c>
      <c r="AD438">
        <v>0.18</v>
      </c>
      <c r="AE438" t="s">
        <v>733</v>
      </c>
      <c r="AF438" t="s">
        <v>33</v>
      </c>
      <c r="AK438" t="s">
        <v>826</v>
      </c>
    </row>
    <row r="439" spans="1:37" x14ac:dyDescent="0.2">
      <c r="A439">
        <v>443</v>
      </c>
      <c r="B439" t="s">
        <v>41</v>
      </c>
      <c r="C439" t="s">
        <v>737</v>
      </c>
      <c r="D439" t="s">
        <v>733</v>
      </c>
      <c r="E439" s="2">
        <v>218</v>
      </c>
      <c r="F439">
        <v>0.27</v>
      </c>
      <c r="H439">
        <v>0.27686382265510001</v>
      </c>
      <c r="J439" s="1">
        <v>6.8199433947047305E-2</v>
      </c>
      <c r="K439" s="1"/>
      <c r="L439" s="1"/>
      <c r="M439" s="1"/>
      <c r="N439" s="1"/>
      <c r="O439" t="s">
        <v>40</v>
      </c>
      <c r="P439" t="s">
        <v>726</v>
      </c>
      <c r="Q439" t="s">
        <v>727</v>
      </c>
      <c r="R439">
        <v>1</v>
      </c>
      <c r="S439" t="s">
        <v>681</v>
      </c>
      <c r="T439" t="s">
        <v>728</v>
      </c>
      <c r="V439" t="s">
        <v>604</v>
      </c>
      <c r="W439" t="s">
        <v>732</v>
      </c>
      <c r="X439" t="s">
        <v>751</v>
      </c>
      <c r="Y439" t="s">
        <v>662</v>
      </c>
      <c r="Z439" t="s">
        <v>733</v>
      </c>
      <c r="AA439" t="s">
        <v>733</v>
      </c>
      <c r="AB439" t="s">
        <v>733</v>
      </c>
      <c r="AC439" t="s">
        <v>733</v>
      </c>
      <c r="AD439">
        <v>0.27</v>
      </c>
      <c r="AE439" t="s">
        <v>733</v>
      </c>
      <c r="AF439" t="s">
        <v>33</v>
      </c>
      <c r="AK439" t="s">
        <v>826</v>
      </c>
    </row>
    <row r="440" spans="1:37" x14ac:dyDescent="0.2">
      <c r="A440">
        <v>444</v>
      </c>
      <c r="B440" t="s">
        <v>42</v>
      </c>
      <c r="C440" t="s">
        <v>723</v>
      </c>
      <c r="D440" t="s">
        <v>746</v>
      </c>
      <c r="E440" s="2">
        <v>13</v>
      </c>
      <c r="F440">
        <v>0.62090000000000001</v>
      </c>
      <c r="H440">
        <v>0.72646840349791997</v>
      </c>
      <c r="J440">
        <v>0.316227766016838</v>
      </c>
      <c r="O440" t="s">
        <v>43</v>
      </c>
      <c r="P440" t="s">
        <v>730</v>
      </c>
      <c r="Q440" t="s">
        <v>727</v>
      </c>
      <c r="R440">
        <v>1</v>
      </c>
      <c r="S440" t="s">
        <v>681</v>
      </c>
      <c r="T440" t="s">
        <v>727</v>
      </c>
      <c r="V440" t="s">
        <v>731</v>
      </c>
      <c r="W440" t="s">
        <v>732</v>
      </c>
      <c r="X440" t="s">
        <v>730</v>
      </c>
      <c r="Y440" t="s">
        <v>730</v>
      </c>
      <c r="Z440">
        <v>0.66569999999999996</v>
      </c>
      <c r="AA440">
        <v>0.56920000000000004</v>
      </c>
      <c r="AB440" t="s">
        <v>733</v>
      </c>
      <c r="AC440" t="s">
        <v>733</v>
      </c>
      <c r="AD440">
        <v>0.62090000000000001</v>
      </c>
      <c r="AE440" t="s">
        <v>44</v>
      </c>
      <c r="AF440" t="s">
        <v>390</v>
      </c>
      <c r="AK440" t="s">
        <v>826</v>
      </c>
    </row>
    <row r="441" spans="1:37" x14ac:dyDescent="0.2">
      <c r="A441">
        <v>445</v>
      </c>
      <c r="B441" t="s">
        <v>45</v>
      </c>
      <c r="C441" t="s">
        <v>743</v>
      </c>
      <c r="D441" t="s">
        <v>746</v>
      </c>
      <c r="E441" s="2">
        <v>13</v>
      </c>
      <c r="F441">
        <v>0.52600000000000002</v>
      </c>
      <c r="H441">
        <v>0.58459894507466303</v>
      </c>
      <c r="J441">
        <v>0.316227766016838</v>
      </c>
      <c r="O441" t="s">
        <v>43</v>
      </c>
      <c r="P441" t="s">
        <v>730</v>
      </c>
      <c r="Q441" t="s">
        <v>727</v>
      </c>
      <c r="R441">
        <v>1</v>
      </c>
      <c r="S441" t="s">
        <v>681</v>
      </c>
      <c r="T441" t="s">
        <v>727</v>
      </c>
      <c r="V441" t="s">
        <v>731</v>
      </c>
      <c r="W441" t="s">
        <v>732</v>
      </c>
      <c r="X441" t="s">
        <v>730</v>
      </c>
      <c r="Y441" t="s">
        <v>730</v>
      </c>
      <c r="Z441" t="s">
        <v>733</v>
      </c>
      <c r="AA441" t="s">
        <v>733</v>
      </c>
      <c r="AB441" t="s">
        <v>733</v>
      </c>
      <c r="AC441" t="s">
        <v>733</v>
      </c>
      <c r="AD441">
        <v>0.52600000000000002</v>
      </c>
      <c r="AE441" t="s">
        <v>733</v>
      </c>
      <c r="AF441" t="s">
        <v>390</v>
      </c>
      <c r="AK441" t="s">
        <v>826</v>
      </c>
    </row>
    <row r="442" spans="1:37" x14ac:dyDescent="0.2">
      <c r="A442">
        <v>427</v>
      </c>
      <c r="B442" t="s">
        <v>73</v>
      </c>
      <c r="C442" t="s">
        <v>743</v>
      </c>
      <c r="D442" t="s">
        <v>733</v>
      </c>
      <c r="E442" s="2">
        <v>312</v>
      </c>
      <c r="F442">
        <v>0.18</v>
      </c>
      <c r="H442">
        <v>0.18198268860070599</v>
      </c>
      <c r="J442" s="1">
        <v>5.68880123988574E-2</v>
      </c>
      <c r="K442" s="1"/>
      <c r="L442" s="1"/>
      <c r="M442" s="1"/>
      <c r="N442" s="1"/>
      <c r="O442" t="s">
        <v>71</v>
      </c>
      <c r="P442" t="s">
        <v>734</v>
      </c>
      <c r="Q442" t="s">
        <v>727</v>
      </c>
      <c r="R442">
        <v>1</v>
      </c>
      <c r="S442" t="s">
        <v>729</v>
      </c>
      <c r="T442" t="s">
        <v>727</v>
      </c>
      <c r="V442" t="s">
        <v>604</v>
      </c>
      <c r="W442" t="s">
        <v>488</v>
      </c>
      <c r="X442" t="s">
        <v>751</v>
      </c>
      <c r="Y442" t="s">
        <v>751</v>
      </c>
      <c r="Z442" t="s">
        <v>733</v>
      </c>
      <c r="AA442" t="s">
        <v>733</v>
      </c>
      <c r="AB442" t="s">
        <v>733</v>
      </c>
      <c r="AC442" t="s">
        <v>733</v>
      </c>
      <c r="AD442">
        <v>0.18</v>
      </c>
      <c r="AE442" t="s">
        <v>733</v>
      </c>
      <c r="AF442" t="s">
        <v>72</v>
      </c>
      <c r="AK442" t="s">
        <v>826</v>
      </c>
    </row>
    <row r="443" spans="1:37" x14ac:dyDescent="0.2">
      <c r="A443">
        <v>428</v>
      </c>
      <c r="B443" t="s">
        <v>74</v>
      </c>
      <c r="C443" t="s">
        <v>565</v>
      </c>
      <c r="D443" t="s">
        <v>733</v>
      </c>
      <c r="E443" s="2">
        <v>312</v>
      </c>
      <c r="F443">
        <v>-0.3</v>
      </c>
      <c r="H443">
        <v>-0.30951960420311198</v>
      </c>
      <c r="J443" s="1">
        <v>5.68880123988574E-2</v>
      </c>
      <c r="K443" s="1"/>
      <c r="L443" s="1"/>
      <c r="M443" s="1"/>
      <c r="N443" s="1"/>
      <c r="O443" t="s">
        <v>71</v>
      </c>
      <c r="P443" t="s">
        <v>734</v>
      </c>
      <c r="Q443" t="s">
        <v>727</v>
      </c>
      <c r="R443">
        <v>1</v>
      </c>
      <c r="S443" t="s">
        <v>729</v>
      </c>
      <c r="T443" t="s">
        <v>727</v>
      </c>
      <c r="V443" t="s">
        <v>604</v>
      </c>
      <c r="W443" t="s">
        <v>488</v>
      </c>
      <c r="X443" t="s">
        <v>751</v>
      </c>
      <c r="Y443" t="s">
        <v>751</v>
      </c>
      <c r="Z443" t="s">
        <v>733</v>
      </c>
      <c r="AA443" t="s">
        <v>733</v>
      </c>
      <c r="AB443" t="s">
        <v>733</v>
      </c>
      <c r="AC443" t="s">
        <v>733</v>
      </c>
      <c r="AD443">
        <v>-0.3</v>
      </c>
      <c r="AE443" t="s">
        <v>733</v>
      </c>
      <c r="AF443" t="s">
        <v>72</v>
      </c>
      <c r="AK443" t="s">
        <v>826</v>
      </c>
    </row>
    <row r="444" spans="1:37" x14ac:dyDescent="0.2">
      <c r="A444">
        <v>426</v>
      </c>
      <c r="B444" t="s">
        <v>70</v>
      </c>
      <c r="C444" t="s">
        <v>737</v>
      </c>
      <c r="D444" t="s">
        <v>733</v>
      </c>
      <c r="E444" s="2">
        <v>312</v>
      </c>
      <c r="F444">
        <v>0.32</v>
      </c>
      <c r="H444">
        <v>0.33164710870513198</v>
      </c>
      <c r="J444" s="1">
        <v>5.68880123988574E-2</v>
      </c>
      <c r="K444" s="1"/>
      <c r="L444" s="1"/>
      <c r="M444" s="1"/>
      <c r="N444" s="1"/>
      <c r="O444" t="s">
        <v>71</v>
      </c>
      <c r="P444" t="s">
        <v>734</v>
      </c>
      <c r="Q444" t="s">
        <v>727</v>
      </c>
      <c r="R444">
        <v>1</v>
      </c>
      <c r="S444" t="s">
        <v>729</v>
      </c>
      <c r="T444" t="s">
        <v>727</v>
      </c>
      <c r="V444" t="s">
        <v>604</v>
      </c>
      <c r="W444" t="s">
        <v>488</v>
      </c>
      <c r="X444" t="s">
        <v>751</v>
      </c>
      <c r="Y444" t="s">
        <v>751</v>
      </c>
      <c r="Z444" t="s">
        <v>733</v>
      </c>
      <c r="AA444" t="s">
        <v>733</v>
      </c>
      <c r="AB444" t="s">
        <v>733</v>
      </c>
      <c r="AC444" t="s">
        <v>733</v>
      </c>
      <c r="AD444">
        <v>0.32</v>
      </c>
      <c r="AE444" t="s">
        <v>733</v>
      </c>
      <c r="AF444" t="s">
        <v>72</v>
      </c>
      <c r="AK444" t="s">
        <v>826</v>
      </c>
    </row>
    <row r="445" spans="1:37" x14ac:dyDescent="0.2">
      <c r="A445">
        <v>449</v>
      </c>
      <c r="B445" t="s">
        <v>51</v>
      </c>
      <c r="C445" t="s">
        <v>639</v>
      </c>
      <c r="D445" t="s">
        <v>733</v>
      </c>
      <c r="E445" s="2">
        <v>166</v>
      </c>
      <c r="F445">
        <v>-0.30199999999999999</v>
      </c>
      <c r="H445">
        <v>-0.31171886000307097</v>
      </c>
      <c r="J445" s="1">
        <v>7.8326044998795696E-2</v>
      </c>
      <c r="K445" s="1"/>
      <c r="L445" s="1"/>
      <c r="M445" s="1"/>
      <c r="N445" s="1"/>
      <c r="O445" t="s">
        <v>50</v>
      </c>
      <c r="P445" t="s">
        <v>726</v>
      </c>
      <c r="Q445" t="s">
        <v>727</v>
      </c>
      <c r="R445">
        <v>1</v>
      </c>
      <c r="S445" t="s">
        <v>729</v>
      </c>
      <c r="T445" t="s">
        <v>728</v>
      </c>
      <c r="V445" t="s">
        <v>604</v>
      </c>
      <c r="W445" t="s">
        <v>732</v>
      </c>
      <c r="X445" t="s">
        <v>751</v>
      </c>
      <c r="Y445" t="s">
        <v>751</v>
      </c>
      <c r="Z445">
        <v>-0.20200000000000001</v>
      </c>
      <c r="AA445">
        <v>-0.30199999999999999</v>
      </c>
      <c r="AB445" t="s">
        <v>733</v>
      </c>
      <c r="AC445" t="s">
        <v>733</v>
      </c>
      <c r="AD445">
        <v>-0.253</v>
      </c>
      <c r="AE445" t="s">
        <v>244</v>
      </c>
      <c r="AF445" t="s">
        <v>281</v>
      </c>
      <c r="AK445" t="s">
        <v>826</v>
      </c>
    </row>
    <row r="446" spans="1:37" x14ac:dyDescent="0.2">
      <c r="A446">
        <v>448</v>
      </c>
      <c r="B446" t="s">
        <v>49</v>
      </c>
      <c r="C446" t="s">
        <v>737</v>
      </c>
      <c r="D446" t="s">
        <v>733</v>
      </c>
      <c r="E446" s="2">
        <v>159</v>
      </c>
      <c r="F446">
        <v>0.19120000000000001</v>
      </c>
      <c r="H446">
        <v>0.193582406831769</v>
      </c>
      <c r="J446" s="1">
        <v>8.0064076902543593E-2</v>
      </c>
      <c r="K446" s="1"/>
      <c r="L446" s="1"/>
      <c r="M446" s="1"/>
      <c r="N446" s="1"/>
      <c r="O446" t="s">
        <v>50</v>
      </c>
      <c r="P446" t="s">
        <v>726</v>
      </c>
      <c r="Q446" t="s">
        <v>727</v>
      </c>
      <c r="R446">
        <v>1</v>
      </c>
      <c r="S446" t="s">
        <v>729</v>
      </c>
      <c r="T446" t="s">
        <v>728</v>
      </c>
      <c r="V446" t="s">
        <v>604</v>
      </c>
      <c r="W446" t="s">
        <v>732</v>
      </c>
      <c r="X446" t="s">
        <v>751</v>
      </c>
      <c r="Y446" t="s">
        <v>751</v>
      </c>
      <c r="Z446">
        <v>4.5999999999999999E-2</v>
      </c>
      <c r="AA446">
        <v>0.31340000000000001</v>
      </c>
      <c r="AB446" t="s">
        <v>733</v>
      </c>
      <c r="AC446" t="s">
        <v>733</v>
      </c>
      <c r="AD446">
        <v>0.19120000000000001</v>
      </c>
      <c r="AE446" t="s">
        <v>244</v>
      </c>
      <c r="AF446" t="s">
        <v>281</v>
      </c>
      <c r="AK446" t="s">
        <v>826</v>
      </c>
    </row>
    <row r="447" spans="1:37" x14ac:dyDescent="0.2">
      <c r="A447">
        <v>446</v>
      </c>
      <c r="B447" t="s">
        <v>46</v>
      </c>
      <c r="C447" t="s">
        <v>737</v>
      </c>
      <c r="D447" t="s">
        <v>724</v>
      </c>
      <c r="E447" s="2">
        <v>213</v>
      </c>
      <c r="F447">
        <v>0.12</v>
      </c>
      <c r="H447">
        <v>0.12058102840844399</v>
      </c>
      <c r="J447" s="1">
        <v>6.9006555934235395E-2</v>
      </c>
      <c r="K447" s="1"/>
      <c r="L447" s="1"/>
      <c r="M447" s="1"/>
      <c r="N447" s="1"/>
      <c r="O447" t="s">
        <v>47</v>
      </c>
      <c r="P447" t="s">
        <v>726</v>
      </c>
      <c r="Q447" t="s">
        <v>727</v>
      </c>
      <c r="R447">
        <v>1</v>
      </c>
      <c r="S447" t="s">
        <v>729</v>
      </c>
      <c r="T447" t="s">
        <v>728</v>
      </c>
      <c r="V447" t="s">
        <v>731</v>
      </c>
      <c r="W447" t="s">
        <v>732</v>
      </c>
      <c r="X447" t="s">
        <v>730</v>
      </c>
      <c r="Y447" t="s">
        <v>730</v>
      </c>
      <c r="Z447" t="s">
        <v>733</v>
      </c>
      <c r="AA447" t="s">
        <v>733</v>
      </c>
      <c r="AB447" t="s">
        <v>733</v>
      </c>
      <c r="AC447" t="s">
        <v>733</v>
      </c>
      <c r="AD447">
        <v>0.12</v>
      </c>
      <c r="AE447" t="s">
        <v>733</v>
      </c>
      <c r="AF447" t="s">
        <v>735</v>
      </c>
      <c r="AK447" t="s">
        <v>826</v>
      </c>
    </row>
    <row r="448" spans="1:37" x14ac:dyDescent="0.2">
      <c r="A448">
        <v>447</v>
      </c>
      <c r="B448" t="s">
        <v>48</v>
      </c>
      <c r="C448" t="s">
        <v>743</v>
      </c>
      <c r="D448" t="s">
        <v>724</v>
      </c>
      <c r="E448" s="2">
        <v>201</v>
      </c>
      <c r="F448">
        <v>0.12</v>
      </c>
      <c r="H448">
        <v>0.12058102840844399</v>
      </c>
      <c r="J448" s="1">
        <v>7.1066905451870194E-2</v>
      </c>
      <c r="K448" s="1"/>
      <c r="L448" s="1"/>
      <c r="M448" s="1"/>
      <c r="N448" s="1"/>
      <c r="O448" t="s">
        <v>47</v>
      </c>
      <c r="P448" t="s">
        <v>726</v>
      </c>
      <c r="Q448" t="s">
        <v>727</v>
      </c>
      <c r="R448">
        <v>1</v>
      </c>
      <c r="S448" t="s">
        <v>729</v>
      </c>
      <c r="T448" t="s">
        <v>728</v>
      </c>
      <c r="V448" t="s">
        <v>731</v>
      </c>
      <c r="W448" t="s">
        <v>732</v>
      </c>
      <c r="X448" t="s">
        <v>730</v>
      </c>
      <c r="Y448" t="s">
        <v>730</v>
      </c>
      <c r="Z448" t="s">
        <v>733</v>
      </c>
      <c r="AA448" t="s">
        <v>733</v>
      </c>
      <c r="AB448" t="s">
        <v>733</v>
      </c>
      <c r="AC448" t="s">
        <v>733</v>
      </c>
      <c r="AD448">
        <v>0.12</v>
      </c>
      <c r="AE448" t="s">
        <v>733</v>
      </c>
      <c r="AF448" t="s">
        <v>735</v>
      </c>
      <c r="AK448" t="s">
        <v>826</v>
      </c>
    </row>
    <row r="449" spans="1:37" x14ac:dyDescent="0.2">
      <c r="A449">
        <v>434</v>
      </c>
      <c r="B449" t="s">
        <v>82</v>
      </c>
      <c r="C449" t="s">
        <v>737</v>
      </c>
      <c r="D449" t="s">
        <v>733</v>
      </c>
      <c r="E449" s="2">
        <v>56</v>
      </c>
      <c r="F449">
        <v>-0.104</v>
      </c>
      <c r="H449">
        <v>-0.104377406931055</v>
      </c>
      <c r="J449">
        <v>0.13736056394868901</v>
      </c>
      <c r="O449" t="s">
        <v>29</v>
      </c>
      <c r="P449" t="s">
        <v>726</v>
      </c>
      <c r="Q449" t="s">
        <v>727</v>
      </c>
      <c r="R449">
        <v>1</v>
      </c>
      <c r="S449" t="s">
        <v>729</v>
      </c>
      <c r="T449" t="s">
        <v>728</v>
      </c>
      <c r="V449" t="s">
        <v>604</v>
      </c>
      <c r="W449" t="s">
        <v>732</v>
      </c>
      <c r="X449" t="s">
        <v>730</v>
      </c>
      <c r="Y449" t="s">
        <v>730</v>
      </c>
      <c r="Z449" t="s">
        <v>733</v>
      </c>
      <c r="AA449" t="s">
        <v>733</v>
      </c>
      <c r="AB449" t="s">
        <v>733</v>
      </c>
      <c r="AC449" t="s">
        <v>733</v>
      </c>
      <c r="AD449">
        <v>-0.104</v>
      </c>
      <c r="AE449" t="s">
        <v>733</v>
      </c>
      <c r="AF449" t="s">
        <v>735</v>
      </c>
      <c r="AK449" t="s">
        <v>826</v>
      </c>
    </row>
    <row r="450" spans="1:37" x14ac:dyDescent="0.2">
      <c r="A450">
        <v>435</v>
      </c>
      <c r="B450" t="s">
        <v>30</v>
      </c>
      <c r="C450" t="s">
        <v>741</v>
      </c>
      <c r="D450" t="s">
        <v>733</v>
      </c>
      <c r="E450" s="2">
        <v>56</v>
      </c>
      <c r="F450">
        <v>0.126</v>
      </c>
      <c r="H450">
        <v>0.12667321652204999</v>
      </c>
      <c r="J450">
        <v>0.13736056394868901</v>
      </c>
      <c r="O450" t="s">
        <v>29</v>
      </c>
      <c r="P450" t="s">
        <v>726</v>
      </c>
      <c r="Q450" t="s">
        <v>727</v>
      </c>
      <c r="R450">
        <v>1</v>
      </c>
      <c r="S450" t="s">
        <v>729</v>
      </c>
      <c r="T450" t="s">
        <v>728</v>
      </c>
      <c r="V450" t="s">
        <v>604</v>
      </c>
      <c r="W450" t="s">
        <v>732</v>
      </c>
      <c r="X450" t="s">
        <v>730</v>
      </c>
      <c r="Y450" t="s">
        <v>730</v>
      </c>
      <c r="Z450" t="s">
        <v>733</v>
      </c>
      <c r="AA450" t="s">
        <v>733</v>
      </c>
      <c r="AB450" t="s">
        <v>733</v>
      </c>
      <c r="AC450" t="s">
        <v>733</v>
      </c>
      <c r="AD450">
        <v>0.126</v>
      </c>
      <c r="AE450" t="s">
        <v>733</v>
      </c>
      <c r="AF450" t="s">
        <v>735</v>
      </c>
      <c r="AK450" t="s">
        <v>826</v>
      </c>
    </row>
    <row r="451" spans="1:37" x14ac:dyDescent="0.2">
      <c r="A451">
        <v>432</v>
      </c>
      <c r="B451" t="s">
        <v>79</v>
      </c>
      <c r="C451" t="s">
        <v>737</v>
      </c>
      <c r="D451" t="s">
        <v>733</v>
      </c>
      <c r="E451" s="2">
        <v>1129</v>
      </c>
      <c r="F451">
        <v>0.16600000000000001</v>
      </c>
      <c r="H451">
        <v>0.16755048227584499</v>
      </c>
      <c r="J451" s="1">
        <v>2.9800997754107501E-2</v>
      </c>
      <c r="K451" s="1"/>
      <c r="L451" s="1"/>
      <c r="M451" s="1"/>
      <c r="N451" s="1"/>
      <c r="O451" t="s">
        <v>80</v>
      </c>
      <c r="P451" t="s">
        <v>726</v>
      </c>
      <c r="Q451" t="s">
        <v>727</v>
      </c>
      <c r="R451">
        <v>1</v>
      </c>
      <c r="S451" t="s">
        <v>729</v>
      </c>
      <c r="T451" t="s">
        <v>728</v>
      </c>
      <c r="V451" t="s">
        <v>604</v>
      </c>
      <c r="W451" t="s">
        <v>732</v>
      </c>
      <c r="X451" t="s">
        <v>751</v>
      </c>
      <c r="Y451" t="s">
        <v>751</v>
      </c>
      <c r="Z451" t="s">
        <v>733</v>
      </c>
      <c r="AA451" t="s">
        <v>733</v>
      </c>
      <c r="AB451" t="s">
        <v>733</v>
      </c>
      <c r="AC451" t="s">
        <v>733</v>
      </c>
      <c r="AD451">
        <v>0.16600000000000001</v>
      </c>
      <c r="AE451" t="s">
        <v>733</v>
      </c>
      <c r="AF451" t="s">
        <v>175</v>
      </c>
      <c r="AK451" t="s">
        <v>826</v>
      </c>
    </row>
    <row r="452" spans="1:37" x14ac:dyDescent="0.2">
      <c r="A452">
        <v>433</v>
      </c>
      <c r="B452" t="s">
        <v>81</v>
      </c>
      <c r="C452" t="s">
        <v>737</v>
      </c>
      <c r="D452" t="s">
        <v>733</v>
      </c>
      <c r="E452" s="2">
        <v>1093</v>
      </c>
      <c r="F452">
        <v>0.107</v>
      </c>
      <c r="H452">
        <v>0.107411175916069</v>
      </c>
      <c r="J452" s="1">
        <v>3.0289126640769101E-2</v>
      </c>
      <c r="K452" s="1"/>
      <c r="L452" s="1"/>
      <c r="M452" s="1"/>
      <c r="N452" s="1"/>
      <c r="O452" t="s">
        <v>80</v>
      </c>
      <c r="P452" t="s">
        <v>726</v>
      </c>
      <c r="Q452" t="s">
        <v>727</v>
      </c>
      <c r="R452">
        <v>2</v>
      </c>
      <c r="S452" t="s">
        <v>729</v>
      </c>
      <c r="T452" t="s">
        <v>728</v>
      </c>
      <c r="V452" t="s">
        <v>604</v>
      </c>
      <c r="W452" t="s">
        <v>732</v>
      </c>
      <c r="X452" t="s">
        <v>751</v>
      </c>
      <c r="Y452" t="s">
        <v>751</v>
      </c>
      <c r="Z452" t="s">
        <v>733</v>
      </c>
      <c r="AA452" t="s">
        <v>733</v>
      </c>
      <c r="AB452" t="s">
        <v>733</v>
      </c>
      <c r="AC452" t="s">
        <v>733</v>
      </c>
      <c r="AD452">
        <v>0.107</v>
      </c>
      <c r="AE452" t="s">
        <v>733</v>
      </c>
      <c r="AF452" t="s">
        <v>175</v>
      </c>
      <c r="AG452" t="s">
        <v>819</v>
      </c>
      <c r="AK452" t="s">
        <v>826</v>
      </c>
    </row>
    <row r="453" spans="1:37" x14ac:dyDescent="0.2">
      <c r="A453">
        <v>450</v>
      </c>
      <c r="B453" t="s">
        <v>52</v>
      </c>
      <c r="C453" t="s">
        <v>737</v>
      </c>
      <c r="D453" t="s">
        <v>733</v>
      </c>
      <c r="E453" s="2">
        <v>2984</v>
      </c>
      <c r="F453">
        <v>0.25600000000000001</v>
      </c>
      <c r="H453">
        <v>0.26182315609752599</v>
      </c>
      <c r="J453" s="1">
        <v>1.83155098218299E-2</v>
      </c>
      <c r="K453" s="1"/>
      <c r="L453" s="1"/>
      <c r="M453" s="1"/>
      <c r="N453" s="1"/>
      <c r="O453" t="s">
        <v>53</v>
      </c>
      <c r="P453" t="s">
        <v>734</v>
      </c>
      <c r="Q453" t="s">
        <v>727</v>
      </c>
      <c r="R453">
        <v>1</v>
      </c>
      <c r="S453" t="s">
        <v>729</v>
      </c>
      <c r="T453" t="s">
        <v>727</v>
      </c>
      <c r="V453" t="s">
        <v>604</v>
      </c>
      <c r="W453" t="s">
        <v>488</v>
      </c>
      <c r="X453" t="s">
        <v>751</v>
      </c>
      <c r="Y453" t="s">
        <v>751</v>
      </c>
      <c r="Z453" t="s">
        <v>733</v>
      </c>
      <c r="AA453" t="s">
        <v>733</v>
      </c>
      <c r="AB453" t="s">
        <v>733</v>
      </c>
      <c r="AC453" t="s">
        <v>733</v>
      </c>
      <c r="AD453">
        <v>0.25600000000000001</v>
      </c>
      <c r="AE453" t="s">
        <v>733</v>
      </c>
      <c r="AF453" t="s">
        <v>489</v>
      </c>
      <c r="AK453" t="s">
        <v>830</v>
      </c>
    </row>
    <row r="454" spans="1:37" x14ac:dyDescent="0.2">
      <c r="A454">
        <v>451</v>
      </c>
      <c r="B454" t="s">
        <v>54</v>
      </c>
      <c r="C454" t="s">
        <v>737</v>
      </c>
      <c r="D454" t="s">
        <v>733</v>
      </c>
      <c r="E454" s="2">
        <v>2984</v>
      </c>
      <c r="F454">
        <v>0.16400000000000001</v>
      </c>
      <c r="H454">
        <v>0.165494507603341</v>
      </c>
      <c r="J454" s="1">
        <v>1.83155098218299E-2</v>
      </c>
      <c r="K454" s="1"/>
      <c r="L454" s="1"/>
      <c r="M454" s="1"/>
      <c r="N454" s="1"/>
      <c r="O454" t="s">
        <v>53</v>
      </c>
      <c r="P454" t="s">
        <v>734</v>
      </c>
      <c r="Q454" t="s">
        <v>728</v>
      </c>
      <c r="R454">
        <v>1</v>
      </c>
      <c r="S454" t="s">
        <v>729</v>
      </c>
      <c r="T454" t="s">
        <v>727</v>
      </c>
      <c r="V454" t="s">
        <v>604</v>
      </c>
      <c r="W454" t="s">
        <v>488</v>
      </c>
      <c r="X454" t="s">
        <v>751</v>
      </c>
      <c r="Y454" t="s">
        <v>662</v>
      </c>
      <c r="Z454" t="s">
        <v>733</v>
      </c>
      <c r="AA454" t="s">
        <v>733</v>
      </c>
      <c r="AB454" t="s">
        <v>733</v>
      </c>
      <c r="AC454" t="s">
        <v>733</v>
      </c>
      <c r="AD454">
        <v>0.16400000000000001</v>
      </c>
      <c r="AE454" t="s">
        <v>733</v>
      </c>
      <c r="AF454" t="s">
        <v>489</v>
      </c>
      <c r="AK454" t="s">
        <v>830</v>
      </c>
    </row>
    <row r="455" spans="1:37" x14ac:dyDescent="0.2">
      <c r="A455">
        <v>454</v>
      </c>
      <c r="B455" t="s">
        <v>2</v>
      </c>
      <c r="C455" t="s">
        <v>723</v>
      </c>
      <c r="D455" t="s">
        <v>733</v>
      </c>
      <c r="E455" s="2">
        <v>1050</v>
      </c>
      <c r="F455">
        <v>0.01</v>
      </c>
      <c r="H455" s="1">
        <v>1.00003333533347E-2</v>
      </c>
      <c r="I455" s="1"/>
      <c r="J455" s="1">
        <v>3.0904851360770699E-2</v>
      </c>
      <c r="K455" s="1"/>
      <c r="L455" s="1"/>
      <c r="M455" s="1"/>
      <c r="N455" s="1"/>
      <c r="O455" t="s">
        <v>3</v>
      </c>
      <c r="P455" t="s">
        <v>620</v>
      </c>
      <c r="Q455" t="s">
        <v>727</v>
      </c>
      <c r="R455">
        <v>1</v>
      </c>
      <c r="S455" t="s">
        <v>729</v>
      </c>
      <c r="T455" t="s">
        <v>727</v>
      </c>
      <c r="V455" t="s">
        <v>604</v>
      </c>
      <c r="W455" t="s">
        <v>488</v>
      </c>
      <c r="X455" t="s">
        <v>621</v>
      </c>
      <c r="Y455" t="s">
        <v>621</v>
      </c>
      <c r="Z455">
        <v>-1.2E-2</v>
      </c>
      <c r="AA455">
        <v>3.2000000000000001E-2</v>
      </c>
      <c r="AB455" t="s">
        <v>733</v>
      </c>
      <c r="AC455" t="s">
        <v>733</v>
      </c>
      <c r="AD455">
        <v>0.01</v>
      </c>
      <c r="AE455" t="s">
        <v>118</v>
      </c>
      <c r="AF455" t="s">
        <v>489</v>
      </c>
      <c r="AK455" t="s">
        <v>829</v>
      </c>
    </row>
    <row r="456" spans="1:37" x14ac:dyDescent="0.2">
      <c r="A456">
        <v>459</v>
      </c>
      <c r="B456" t="s">
        <v>8</v>
      </c>
      <c r="C456" t="s">
        <v>737</v>
      </c>
      <c r="D456" t="s">
        <v>733</v>
      </c>
      <c r="E456" s="2">
        <v>1050</v>
      </c>
      <c r="F456">
        <v>0.19400000000000001</v>
      </c>
      <c r="H456">
        <v>0.19649027572295999</v>
      </c>
      <c r="J456" s="1">
        <v>3.0904851360770699E-2</v>
      </c>
      <c r="K456" s="1"/>
      <c r="L456" s="1"/>
      <c r="M456" s="1"/>
      <c r="N456" s="1"/>
      <c r="O456" t="s">
        <v>3</v>
      </c>
      <c r="P456" t="s">
        <v>620</v>
      </c>
      <c r="Q456" t="s">
        <v>727</v>
      </c>
      <c r="R456">
        <v>1</v>
      </c>
      <c r="S456" t="s">
        <v>729</v>
      </c>
      <c r="T456" t="s">
        <v>727</v>
      </c>
      <c r="V456" t="s">
        <v>604</v>
      </c>
      <c r="W456" t="s">
        <v>488</v>
      </c>
      <c r="X456" t="s">
        <v>621</v>
      </c>
      <c r="Y456" t="s">
        <v>621</v>
      </c>
      <c r="Z456">
        <v>0.153</v>
      </c>
      <c r="AA456">
        <v>0.23400000000000001</v>
      </c>
      <c r="AB456" t="s">
        <v>733</v>
      </c>
      <c r="AC456" t="s">
        <v>733</v>
      </c>
      <c r="AD456">
        <v>0.19400000000000001</v>
      </c>
      <c r="AE456" t="s">
        <v>118</v>
      </c>
      <c r="AF456" t="s">
        <v>489</v>
      </c>
      <c r="AK456" t="s">
        <v>829</v>
      </c>
    </row>
    <row r="457" spans="1:37" x14ac:dyDescent="0.2">
      <c r="A457">
        <v>464</v>
      </c>
      <c r="B457" t="s">
        <v>13</v>
      </c>
      <c r="C457" t="s">
        <v>743</v>
      </c>
      <c r="D457" t="s">
        <v>733</v>
      </c>
      <c r="E457" s="2">
        <v>1050</v>
      </c>
      <c r="F457">
        <v>6.8000000000000005E-2</v>
      </c>
      <c r="H457" s="1">
        <v>6.8105102417274493E-2</v>
      </c>
      <c r="I457" s="1"/>
      <c r="J457" s="1">
        <v>3.0904851360770699E-2</v>
      </c>
      <c r="K457" s="1"/>
      <c r="L457" s="1"/>
      <c r="M457" s="1"/>
      <c r="N457" s="1"/>
      <c r="O457" t="s">
        <v>3</v>
      </c>
      <c r="P457" t="s">
        <v>620</v>
      </c>
      <c r="Q457" t="s">
        <v>727</v>
      </c>
      <c r="R457">
        <v>1</v>
      </c>
      <c r="S457" t="s">
        <v>729</v>
      </c>
      <c r="T457" t="s">
        <v>727</v>
      </c>
      <c r="V457" t="s">
        <v>604</v>
      </c>
      <c r="W457" t="s">
        <v>488</v>
      </c>
      <c r="X457" t="s">
        <v>621</v>
      </c>
      <c r="Y457" t="s">
        <v>621</v>
      </c>
      <c r="Z457">
        <v>7.0000000000000007E-2</v>
      </c>
      <c r="AA457">
        <v>6.6000000000000003E-2</v>
      </c>
      <c r="AB457" t="s">
        <v>733</v>
      </c>
      <c r="AC457" t="s">
        <v>733</v>
      </c>
      <c r="AD457">
        <v>6.8000000000000005E-2</v>
      </c>
      <c r="AE457" t="s">
        <v>118</v>
      </c>
      <c r="AF457" t="s">
        <v>489</v>
      </c>
      <c r="AK457" t="s">
        <v>829</v>
      </c>
    </row>
    <row r="458" spans="1:37" x14ac:dyDescent="0.2">
      <c r="A458">
        <v>469</v>
      </c>
      <c r="B458" t="s">
        <v>18</v>
      </c>
      <c r="C458" t="s">
        <v>639</v>
      </c>
      <c r="D458" t="s">
        <v>733</v>
      </c>
      <c r="E458" s="2">
        <v>1050</v>
      </c>
      <c r="F458">
        <v>-8.8999999999999996E-2</v>
      </c>
      <c r="H458" s="1">
        <v>-8.9236112836501097E-2</v>
      </c>
      <c r="I458" s="1"/>
      <c r="J458" s="1">
        <v>3.0904851360770699E-2</v>
      </c>
      <c r="K458" s="1"/>
      <c r="L458" s="1"/>
      <c r="M458" s="1"/>
      <c r="N458" s="1"/>
      <c r="O458" t="s">
        <v>3</v>
      </c>
      <c r="P458" t="s">
        <v>620</v>
      </c>
      <c r="Q458" t="s">
        <v>727</v>
      </c>
      <c r="R458">
        <v>1</v>
      </c>
      <c r="S458" t="s">
        <v>729</v>
      </c>
      <c r="T458" t="s">
        <v>727</v>
      </c>
      <c r="V458" t="s">
        <v>604</v>
      </c>
      <c r="W458" t="s">
        <v>488</v>
      </c>
      <c r="X458" t="s">
        <v>621</v>
      </c>
      <c r="Y458" t="s">
        <v>621</v>
      </c>
      <c r="Z458" t="s">
        <v>733</v>
      </c>
      <c r="AA458" t="s">
        <v>733</v>
      </c>
      <c r="AB458" t="s">
        <v>733</v>
      </c>
      <c r="AC458" t="s">
        <v>733</v>
      </c>
      <c r="AD458">
        <v>-8.8999999999999996E-2</v>
      </c>
      <c r="AE458" t="s">
        <v>733</v>
      </c>
      <c r="AF458" t="s">
        <v>489</v>
      </c>
      <c r="AK458" t="s">
        <v>829</v>
      </c>
    </row>
    <row r="459" spans="1:37" x14ac:dyDescent="0.2">
      <c r="A459">
        <v>455</v>
      </c>
      <c r="B459" t="s">
        <v>4</v>
      </c>
      <c r="C459" t="s">
        <v>723</v>
      </c>
      <c r="D459" t="s">
        <v>733</v>
      </c>
      <c r="E459" s="2">
        <v>1050</v>
      </c>
      <c r="F459">
        <v>1.2E-2</v>
      </c>
      <c r="H459" s="1">
        <v>1.20005760497715E-2</v>
      </c>
      <c r="I459" s="1"/>
      <c r="J459" s="1">
        <v>3.0904851360770699E-2</v>
      </c>
      <c r="K459" s="1"/>
      <c r="L459" s="1"/>
      <c r="M459" s="1"/>
      <c r="N459" s="1"/>
      <c r="O459" t="s">
        <v>3</v>
      </c>
      <c r="P459" t="s">
        <v>624</v>
      </c>
      <c r="Q459" t="s">
        <v>728</v>
      </c>
      <c r="R459">
        <v>1</v>
      </c>
      <c r="S459" t="s">
        <v>729</v>
      </c>
      <c r="T459" t="s">
        <v>727</v>
      </c>
      <c r="V459" t="s">
        <v>604</v>
      </c>
      <c r="W459" t="s">
        <v>488</v>
      </c>
      <c r="X459" t="s">
        <v>625</v>
      </c>
      <c r="Y459" t="s">
        <v>625</v>
      </c>
      <c r="Z459">
        <v>-1.4E-2</v>
      </c>
      <c r="AA459">
        <v>3.7999999999999999E-2</v>
      </c>
      <c r="AB459" t="s">
        <v>733</v>
      </c>
      <c r="AC459" t="s">
        <v>733</v>
      </c>
      <c r="AD459">
        <v>1.2E-2</v>
      </c>
      <c r="AE459" t="s">
        <v>118</v>
      </c>
      <c r="AF459" t="s">
        <v>489</v>
      </c>
      <c r="AK459" t="s">
        <v>829</v>
      </c>
    </row>
    <row r="460" spans="1:37" x14ac:dyDescent="0.2">
      <c r="A460">
        <v>460</v>
      </c>
      <c r="B460" t="s">
        <v>9</v>
      </c>
      <c r="C460" t="s">
        <v>737</v>
      </c>
      <c r="D460" t="s">
        <v>733</v>
      </c>
      <c r="E460" s="2">
        <v>1050</v>
      </c>
      <c r="F460">
        <v>0.10199999999999999</v>
      </c>
      <c r="H460">
        <v>0.10235596070533</v>
      </c>
      <c r="J460" s="1">
        <v>3.0904851360770699E-2</v>
      </c>
      <c r="K460" s="1"/>
      <c r="L460" s="1"/>
      <c r="M460" s="1"/>
      <c r="N460" s="1"/>
      <c r="O460" t="s">
        <v>3</v>
      </c>
      <c r="P460" t="s">
        <v>624</v>
      </c>
      <c r="Q460" t="s">
        <v>728</v>
      </c>
      <c r="R460">
        <v>1</v>
      </c>
      <c r="S460" t="s">
        <v>729</v>
      </c>
      <c r="T460" t="s">
        <v>727</v>
      </c>
      <c r="V460" t="s">
        <v>604</v>
      </c>
      <c r="W460" t="s">
        <v>488</v>
      </c>
      <c r="X460" t="s">
        <v>625</v>
      </c>
      <c r="Y460" t="s">
        <v>625</v>
      </c>
      <c r="Z460">
        <v>7.0000000000000007E-2</v>
      </c>
      <c r="AA460">
        <v>0.13400000000000001</v>
      </c>
      <c r="AB460" t="s">
        <v>733</v>
      </c>
      <c r="AC460" t="s">
        <v>733</v>
      </c>
      <c r="AD460">
        <v>0.10199999999999999</v>
      </c>
      <c r="AE460" t="s">
        <v>118</v>
      </c>
      <c r="AF460" t="s">
        <v>489</v>
      </c>
      <c r="AK460" t="s">
        <v>829</v>
      </c>
    </row>
    <row r="461" spans="1:37" x14ac:dyDescent="0.2">
      <c r="A461">
        <v>465</v>
      </c>
      <c r="B461" t="s">
        <v>14</v>
      </c>
      <c r="C461" t="s">
        <v>743</v>
      </c>
      <c r="D461" t="s">
        <v>733</v>
      </c>
      <c r="E461" s="2">
        <v>1050</v>
      </c>
      <c r="F461">
        <v>5.0999999999999997E-2</v>
      </c>
      <c r="H461" s="1">
        <v>5.1044286133511599E-2</v>
      </c>
      <c r="I461" s="1"/>
      <c r="J461" s="1">
        <v>3.0904851360770699E-2</v>
      </c>
      <c r="K461" s="1"/>
      <c r="L461" s="1"/>
      <c r="M461" s="1"/>
      <c r="N461" s="1"/>
      <c r="O461" t="s">
        <v>3</v>
      </c>
      <c r="P461" t="s">
        <v>624</v>
      </c>
      <c r="Q461" t="s">
        <v>728</v>
      </c>
      <c r="R461">
        <v>1</v>
      </c>
      <c r="S461" t="s">
        <v>729</v>
      </c>
      <c r="T461" t="s">
        <v>727</v>
      </c>
      <c r="V461" t="s">
        <v>604</v>
      </c>
      <c r="W461" t="s">
        <v>488</v>
      </c>
      <c r="X461" t="s">
        <v>625</v>
      </c>
      <c r="Y461" t="s">
        <v>625</v>
      </c>
      <c r="Z461">
        <v>3.2000000000000001E-2</v>
      </c>
      <c r="AA461">
        <v>7.0000000000000007E-2</v>
      </c>
      <c r="AB461" t="s">
        <v>733</v>
      </c>
      <c r="AC461" t="s">
        <v>733</v>
      </c>
      <c r="AD461">
        <v>5.0999999999999997E-2</v>
      </c>
      <c r="AE461" t="s">
        <v>118</v>
      </c>
      <c r="AF461" t="s">
        <v>489</v>
      </c>
      <c r="AK461" t="s">
        <v>829</v>
      </c>
    </row>
    <row r="462" spans="1:37" x14ac:dyDescent="0.2">
      <c r="A462">
        <v>470</v>
      </c>
      <c r="B462" t="s">
        <v>19</v>
      </c>
      <c r="C462" t="s">
        <v>639</v>
      </c>
      <c r="D462" t="s">
        <v>733</v>
      </c>
      <c r="E462" s="2">
        <v>1050</v>
      </c>
      <c r="F462">
        <v>-7.5999999999999998E-2</v>
      </c>
      <c r="H462" s="1">
        <v>-7.6146834540022801E-2</v>
      </c>
      <c r="I462" s="1"/>
      <c r="J462" s="1">
        <v>3.0904851360770699E-2</v>
      </c>
      <c r="K462" s="1"/>
      <c r="L462" s="1"/>
      <c r="M462" s="1"/>
      <c r="N462" s="1"/>
      <c r="O462" t="s">
        <v>3</v>
      </c>
      <c r="P462" t="s">
        <v>624</v>
      </c>
      <c r="Q462" t="s">
        <v>728</v>
      </c>
      <c r="R462">
        <v>1</v>
      </c>
      <c r="S462" t="s">
        <v>729</v>
      </c>
      <c r="T462" t="s">
        <v>727</v>
      </c>
      <c r="V462" t="s">
        <v>604</v>
      </c>
      <c r="W462" t="s">
        <v>488</v>
      </c>
      <c r="X462" t="s">
        <v>625</v>
      </c>
      <c r="Y462" t="s">
        <v>625</v>
      </c>
      <c r="Z462" t="s">
        <v>733</v>
      </c>
      <c r="AA462" t="s">
        <v>733</v>
      </c>
      <c r="AB462" t="s">
        <v>733</v>
      </c>
      <c r="AC462" t="s">
        <v>733</v>
      </c>
      <c r="AD462">
        <v>-7.5999999999999998E-2</v>
      </c>
      <c r="AE462" t="s">
        <v>733</v>
      </c>
      <c r="AF462" t="s">
        <v>489</v>
      </c>
      <c r="AK462" t="s">
        <v>829</v>
      </c>
    </row>
    <row r="463" spans="1:37" x14ac:dyDescent="0.2">
      <c r="A463">
        <v>456</v>
      </c>
      <c r="B463" t="s">
        <v>5</v>
      </c>
      <c r="C463" t="s">
        <v>723</v>
      </c>
      <c r="D463" t="s">
        <v>733</v>
      </c>
      <c r="E463" s="2">
        <v>1050</v>
      </c>
      <c r="F463">
        <v>0.01</v>
      </c>
      <c r="H463" s="1">
        <v>1.00003333533347E-2</v>
      </c>
      <c r="I463" s="1"/>
      <c r="J463" s="1">
        <v>3.0904851360770699E-2</v>
      </c>
      <c r="K463" s="1"/>
      <c r="L463" s="1"/>
      <c r="M463" s="1"/>
      <c r="N463" s="1"/>
      <c r="O463" t="s">
        <v>3</v>
      </c>
      <c r="P463" t="s">
        <v>627</v>
      </c>
      <c r="Q463" t="s">
        <v>728</v>
      </c>
      <c r="R463">
        <v>1</v>
      </c>
      <c r="S463" t="s">
        <v>729</v>
      </c>
      <c r="T463" t="s">
        <v>727</v>
      </c>
      <c r="V463" t="s">
        <v>604</v>
      </c>
      <c r="W463" t="s">
        <v>488</v>
      </c>
      <c r="X463" t="s">
        <v>628</v>
      </c>
      <c r="Y463" t="s">
        <v>628</v>
      </c>
      <c r="Z463">
        <v>-2.5000000000000001E-2</v>
      </c>
      <c r="AA463">
        <v>4.4999999999999998E-2</v>
      </c>
      <c r="AB463" t="s">
        <v>733</v>
      </c>
      <c r="AC463" t="s">
        <v>733</v>
      </c>
      <c r="AD463">
        <v>0.01</v>
      </c>
      <c r="AE463" t="s">
        <v>118</v>
      </c>
      <c r="AF463" t="s">
        <v>489</v>
      </c>
      <c r="AK463" t="s">
        <v>829</v>
      </c>
    </row>
    <row r="464" spans="1:37" x14ac:dyDescent="0.2">
      <c r="A464">
        <v>461</v>
      </c>
      <c r="B464" t="s">
        <v>10</v>
      </c>
      <c r="C464" t="s">
        <v>737</v>
      </c>
      <c r="D464" t="s">
        <v>733</v>
      </c>
      <c r="E464" s="2">
        <v>1050</v>
      </c>
      <c r="F464">
        <v>6.7000000000000004E-2</v>
      </c>
      <c r="H464" s="1">
        <v>6.7100525227204805E-2</v>
      </c>
      <c r="I464" s="1"/>
      <c r="J464" s="1">
        <v>3.0904851360770699E-2</v>
      </c>
      <c r="K464" s="1"/>
      <c r="L464" s="1"/>
      <c r="M464" s="1"/>
      <c r="N464" s="1"/>
      <c r="O464" t="s">
        <v>3</v>
      </c>
      <c r="P464" t="s">
        <v>627</v>
      </c>
      <c r="Q464" t="s">
        <v>728</v>
      </c>
      <c r="R464">
        <v>1</v>
      </c>
      <c r="S464" t="s">
        <v>729</v>
      </c>
      <c r="T464" t="s">
        <v>727</v>
      </c>
      <c r="V464" t="s">
        <v>604</v>
      </c>
      <c r="W464" t="s">
        <v>488</v>
      </c>
      <c r="X464" t="s">
        <v>628</v>
      </c>
      <c r="Y464" t="s">
        <v>628</v>
      </c>
      <c r="Z464">
        <v>4.1000000000000002E-2</v>
      </c>
      <c r="AA464">
        <v>9.2999999999999999E-2</v>
      </c>
      <c r="AB464" t="s">
        <v>733</v>
      </c>
      <c r="AC464" t="s">
        <v>733</v>
      </c>
      <c r="AD464">
        <v>6.7000000000000004E-2</v>
      </c>
      <c r="AE464" t="s">
        <v>118</v>
      </c>
      <c r="AF464" t="s">
        <v>489</v>
      </c>
      <c r="AK464" t="s">
        <v>829</v>
      </c>
    </row>
    <row r="465" spans="1:37" x14ac:dyDescent="0.2">
      <c r="A465">
        <v>466</v>
      </c>
      <c r="B465" t="s">
        <v>15</v>
      </c>
      <c r="C465" t="s">
        <v>743</v>
      </c>
      <c r="D465" t="s">
        <v>733</v>
      </c>
      <c r="E465" s="2">
        <v>1050</v>
      </c>
      <c r="F465">
        <v>0.04</v>
      </c>
      <c r="H465" s="1">
        <v>4.0021353836768199E-2</v>
      </c>
      <c r="I465" s="1"/>
      <c r="J465" s="1">
        <v>3.0904851360770699E-2</v>
      </c>
      <c r="K465" s="1"/>
      <c r="L465" s="1"/>
      <c r="M465" s="1"/>
      <c r="N465" s="1"/>
      <c r="O465" t="s">
        <v>3</v>
      </c>
      <c r="P465" t="s">
        <v>627</v>
      </c>
      <c r="Q465" t="s">
        <v>728</v>
      </c>
      <c r="R465">
        <v>1</v>
      </c>
      <c r="S465" t="s">
        <v>729</v>
      </c>
      <c r="T465" t="s">
        <v>727</v>
      </c>
      <c r="V465" t="s">
        <v>604</v>
      </c>
      <c r="W465" t="s">
        <v>488</v>
      </c>
      <c r="X465" t="s">
        <v>628</v>
      </c>
      <c r="Y465" t="s">
        <v>628</v>
      </c>
      <c r="Z465">
        <v>3.4000000000000002E-2</v>
      </c>
      <c r="AA465">
        <v>4.5999999999999999E-2</v>
      </c>
      <c r="AB465" t="s">
        <v>733</v>
      </c>
      <c r="AC465" t="s">
        <v>733</v>
      </c>
      <c r="AD465">
        <v>0.04</v>
      </c>
      <c r="AE465" t="s">
        <v>118</v>
      </c>
      <c r="AF465" t="s">
        <v>489</v>
      </c>
      <c r="AK465" t="s">
        <v>829</v>
      </c>
    </row>
    <row r="466" spans="1:37" x14ac:dyDescent="0.2">
      <c r="A466">
        <v>471</v>
      </c>
      <c r="B466" t="s">
        <v>20</v>
      </c>
      <c r="C466" t="s">
        <v>639</v>
      </c>
      <c r="D466" t="s">
        <v>733</v>
      </c>
      <c r="E466" s="2">
        <v>1050</v>
      </c>
      <c r="F466">
        <v>-9.4799999999999995E-2</v>
      </c>
      <c r="H466" s="1">
        <v>-9.5085531703570897E-2</v>
      </c>
      <c r="I466" s="1"/>
      <c r="J466" s="1">
        <v>3.0904851360770699E-2</v>
      </c>
      <c r="K466" s="1"/>
      <c r="L466" s="1"/>
      <c r="M466" s="1"/>
      <c r="N466" s="1"/>
      <c r="O466" t="s">
        <v>3</v>
      </c>
      <c r="P466" t="s">
        <v>627</v>
      </c>
      <c r="Q466" t="s">
        <v>728</v>
      </c>
      <c r="R466">
        <v>1</v>
      </c>
      <c r="S466" t="s">
        <v>729</v>
      </c>
      <c r="T466" t="s">
        <v>727</v>
      </c>
      <c r="V466" t="s">
        <v>604</v>
      </c>
      <c r="W466" t="s">
        <v>488</v>
      </c>
      <c r="X466" t="s">
        <v>628</v>
      </c>
      <c r="Y466" t="s">
        <v>628</v>
      </c>
      <c r="Z466" t="s">
        <v>733</v>
      </c>
      <c r="AA466" t="s">
        <v>733</v>
      </c>
      <c r="AB466" t="s">
        <v>733</v>
      </c>
      <c r="AC466" t="s">
        <v>733</v>
      </c>
      <c r="AD466">
        <v>-9.4799999999999995E-2</v>
      </c>
      <c r="AE466" t="s">
        <v>733</v>
      </c>
      <c r="AF466" t="s">
        <v>489</v>
      </c>
      <c r="AK466" t="s">
        <v>829</v>
      </c>
    </row>
    <row r="467" spans="1:37" x14ac:dyDescent="0.2">
      <c r="A467">
        <v>452</v>
      </c>
      <c r="B467" t="s">
        <v>55</v>
      </c>
      <c r="C467" t="s">
        <v>723</v>
      </c>
      <c r="D467" t="s">
        <v>733</v>
      </c>
      <c r="E467" s="2">
        <v>1050</v>
      </c>
      <c r="F467">
        <v>3.4000000000000002E-2</v>
      </c>
      <c r="H467" s="1">
        <v>3.4013110427928199E-2</v>
      </c>
      <c r="I467" s="1"/>
      <c r="J467" s="1">
        <v>3.0904851360770699E-2</v>
      </c>
      <c r="K467" s="1"/>
      <c r="L467" s="1"/>
      <c r="M467" s="1"/>
      <c r="N467" s="1"/>
      <c r="O467" t="s">
        <v>0</v>
      </c>
      <c r="P467" t="s">
        <v>734</v>
      </c>
      <c r="Q467" t="s">
        <v>727</v>
      </c>
      <c r="R467">
        <v>1</v>
      </c>
      <c r="S467" t="s">
        <v>729</v>
      </c>
      <c r="T467" t="s">
        <v>727</v>
      </c>
      <c r="V467" t="s">
        <v>604</v>
      </c>
      <c r="W467" t="s">
        <v>488</v>
      </c>
      <c r="X467" t="s">
        <v>751</v>
      </c>
      <c r="Y467" t="s">
        <v>751</v>
      </c>
      <c r="Z467">
        <v>0.04</v>
      </c>
      <c r="AA467">
        <v>2.8000000000000001E-2</v>
      </c>
      <c r="AB467" t="s">
        <v>733</v>
      </c>
      <c r="AC467" t="s">
        <v>733</v>
      </c>
      <c r="AD467">
        <v>3.4000000000000002E-2</v>
      </c>
      <c r="AE467" t="s">
        <v>118</v>
      </c>
      <c r="AF467" t="s">
        <v>489</v>
      </c>
      <c r="AK467" t="s">
        <v>829</v>
      </c>
    </row>
    <row r="468" spans="1:37" x14ac:dyDescent="0.2">
      <c r="A468">
        <v>453</v>
      </c>
      <c r="B468" t="s">
        <v>1</v>
      </c>
      <c r="C468" t="s">
        <v>723</v>
      </c>
      <c r="D468" t="s">
        <v>733</v>
      </c>
      <c r="E468" s="2">
        <v>1050</v>
      </c>
      <c r="F468">
        <v>4.7E-2</v>
      </c>
      <c r="H468" s="1">
        <v>4.7034653608167401E-2</v>
      </c>
      <c r="I468" s="1"/>
      <c r="J468" s="1">
        <v>3.0904851360770699E-2</v>
      </c>
      <c r="K468" s="1"/>
      <c r="L468" s="1"/>
      <c r="M468" s="1"/>
      <c r="N468" s="1"/>
      <c r="O468" t="s">
        <v>0</v>
      </c>
      <c r="P468" t="s">
        <v>734</v>
      </c>
      <c r="Q468" t="s">
        <v>728</v>
      </c>
      <c r="R468">
        <v>1</v>
      </c>
      <c r="S468" t="s">
        <v>729</v>
      </c>
      <c r="T468" t="s">
        <v>727</v>
      </c>
      <c r="V468" t="s">
        <v>604</v>
      </c>
      <c r="W468" t="s">
        <v>488</v>
      </c>
      <c r="X468" t="s">
        <v>751</v>
      </c>
      <c r="Y468" t="s">
        <v>662</v>
      </c>
      <c r="Z468">
        <v>5.6000000000000001E-2</v>
      </c>
      <c r="AA468">
        <v>3.9E-2</v>
      </c>
      <c r="AB468" t="s">
        <v>733</v>
      </c>
      <c r="AC468" t="s">
        <v>733</v>
      </c>
      <c r="AD468">
        <v>4.7E-2</v>
      </c>
      <c r="AE468" t="s">
        <v>118</v>
      </c>
      <c r="AF468" t="s">
        <v>489</v>
      </c>
      <c r="AK468" t="s">
        <v>829</v>
      </c>
    </row>
    <row r="469" spans="1:37" x14ac:dyDescent="0.2">
      <c r="A469">
        <v>457</v>
      </c>
      <c r="B469" t="s">
        <v>6</v>
      </c>
      <c r="C469" t="s">
        <v>737</v>
      </c>
      <c r="D469" t="s">
        <v>733</v>
      </c>
      <c r="E469" s="2">
        <v>1050</v>
      </c>
      <c r="F469">
        <v>0.20499999999999999</v>
      </c>
      <c r="H469">
        <v>0.20794636563521199</v>
      </c>
      <c r="J469" s="1">
        <v>3.0904851360770699E-2</v>
      </c>
      <c r="K469" s="1"/>
      <c r="L469" s="1"/>
      <c r="M469" s="1"/>
      <c r="N469" s="1"/>
      <c r="O469" t="s">
        <v>0</v>
      </c>
      <c r="P469" t="s">
        <v>734</v>
      </c>
      <c r="Q469" t="s">
        <v>727</v>
      </c>
      <c r="R469">
        <v>1</v>
      </c>
      <c r="S469" t="s">
        <v>729</v>
      </c>
      <c r="T469" t="s">
        <v>727</v>
      </c>
      <c r="V469" t="s">
        <v>604</v>
      </c>
      <c r="W469" t="s">
        <v>488</v>
      </c>
      <c r="X469" t="s">
        <v>751</v>
      </c>
      <c r="Y469" t="s">
        <v>751</v>
      </c>
      <c r="Z469">
        <v>0.16200000000000001</v>
      </c>
      <c r="AA469">
        <v>0.247</v>
      </c>
      <c r="AB469" t="s">
        <v>733</v>
      </c>
      <c r="AC469" t="s">
        <v>733</v>
      </c>
      <c r="AD469">
        <v>0.20499999999999999</v>
      </c>
      <c r="AE469" t="s">
        <v>118</v>
      </c>
      <c r="AF469" t="s">
        <v>489</v>
      </c>
      <c r="AK469" t="s">
        <v>829</v>
      </c>
    </row>
    <row r="470" spans="1:37" x14ac:dyDescent="0.2">
      <c r="A470">
        <v>458</v>
      </c>
      <c r="B470" t="s">
        <v>7</v>
      </c>
      <c r="C470" t="s">
        <v>737</v>
      </c>
      <c r="D470" t="s">
        <v>733</v>
      </c>
      <c r="E470" s="2">
        <v>1050</v>
      </c>
      <c r="F470">
        <v>0.14000000000000001</v>
      </c>
      <c r="H470">
        <v>0.140925576070494</v>
      </c>
      <c r="J470" s="1">
        <v>3.0904851360770699E-2</v>
      </c>
      <c r="K470" s="1"/>
      <c r="L470" s="1"/>
      <c r="M470" s="1"/>
      <c r="N470" s="1"/>
      <c r="O470" t="s">
        <v>0</v>
      </c>
      <c r="P470" t="s">
        <v>734</v>
      </c>
      <c r="Q470" t="s">
        <v>728</v>
      </c>
      <c r="R470">
        <v>1</v>
      </c>
      <c r="S470" t="s">
        <v>729</v>
      </c>
      <c r="T470" t="s">
        <v>727</v>
      </c>
      <c r="V470" t="s">
        <v>604</v>
      </c>
      <c r="W470" t="s">
        <v>488</v>
      </c>
      <c r="X470" t="s">
        <v>751</v>
      </c>
      <c r="Y470" t="s">
        <v>662</v>
      </c>
      <c r="Z470">
        <v>0.113</v>
      </c>
      <c r="AA470">
        <v>0.16700000000000001</v>
      </c>
      <c r="AB470" t="s">
        <v>733</v>
      </c>
      <c r="AC470" t="s">
        <v>733</v>
      </c>
      <c r="AD470">
        <v>0.14000000000000001</v>
      </c>
      <c r="AE470" t="s">
        <v>118</v>
      </c>
      <c r="AF470" t="s">
        <v>489</v>
      </c>
      <c r="AK470" t="s">
        <v>829</v>
      </c>
    </row>
    <row r="471" spans="1:37" x14ac:dyDescent="0.2">
      <c r="A471">
        <v>462</v>
      </c>
      <c r="B471" t="s">
        <v>11</v>
      </c>
      <c r="C471" t="s">
        <v>743</v>
      </c>
      <c r="D471" t="s">
        <v>733</v>
      </c>
      <c r="E471" s="2">
        <v>1050</v>
      </c>
      <c r="F471">
        <v>8.7999999999999995E-2</v>
      </c>
      <c r="H471" s="1">
        <v>8.8228218670778305E-2</v>
      </c>
      <c r="I471" s="1"/>
      <c r="J471" s="1">
        <v>3.0904851360770699E-2</v>
      </c>
      <c r="K471" s="1"/>
      <c r="L471" s="1"/>
      <c r="M471" s="1"/>
      <c r="N471" s="1"/>
      <c r="O471" t="s">
        <v>0</v>
      </c>
      <c r="P471" t="s">
        <v>734</v>
      </c>
      <c r="Q471" t="s">
        <v>727</v>
      </c>
      <c r="R471">
        <v>1</v>
      </c>
      <c r="S471" t="s">
        <v>729</v>
      </c>
      <c r="T471" t="s">
        <v>727</v>
      </c>
      <c r="V471" t="s">
        <v>604</v>
      </c>
      <c r="W471" t="s">
        <v>488</v>
      </c>
      <c r="X471" t="s">
        <v>751</v>
      </c>
      <c r="Y471" t="s">
        <v>751</v>
      </c>
      <c r="Z471">
        <v>0.10100000000000001</v>
      </c>
      <c r="AA471">
        <v>7.3999999999999996E-2</v>
      </c>
      <c r="AB471" t="s">
        <v>733</v>
      </c>
      <c r="AC471" t="s">
        <v>733</v>
      </c>
      <c r="AD471">
        <v>8.7999999999999995E-2</v>
      </c>
      <c r="AE471" t="s">
        <v>118</v>
      </c>
      <c r="AF471" t="s">
        <v>489</v>
      </c>
      <c r="AK471" t="s">
        <v>829</v>
      </c>
    </row>
    <row r="472" spans="1:37" x14ac:dyDescent="0.2">
      <c r="A472">
        <v>463</v>
      </c>
      <c r="B472" t="s">
        <v>12</v>
      </c>
      <c r="C472" t="s">
        <v>743</v>
      </c>
      <c r="D472" t="s">
        <v>733</v>
      </c>
      <c r="E472" s="2">
        <v>1050</v>
      </c>
      <c r="F472">
        <v>7.6999999999999999E-2</v>
      </c>
      <c r="H472" s="1">
        <v>7.7152721326768203E-2</v>
      </c>
      <c r="I472" s="1"/>
      <c r="J472" s="1">
        <v>3.0904851360770699E-2</v>
      </c>
      <c r="K472" s="1"/>
      <c r="L472" s="1"/>
      <c r="M472" s="1"/>
      <c r="N472" s="1"/>
      <c r="O472" t="s">
        <v>0</v>
      </c>
      <c r="P472" t="s">
        <v>734</v>
      </c>
      <c r="Q472" t="s">
        <v>728</v>
      </c>
      <c r="R472">
        <v>1</v>
      </c>
      <c r="S472" t="s">
        <v>729</v>
      </c>
      <c r="T472" t="s">
        <v>727</v>
      </c>
      <c r="V472" t="s">
        <v>604</v>
      </c>
      <c r="W472" t="s">
        <v>488</v>
      </c>
      <c r="X472" t="s">
        <v>751</v>
      </c>
      <c r="Y472" t="s">
        <v>662</v>
      </c>
      <c r="Z472">
        <v>0.113</v>
      </c>
      <c r="AA472">
        <v>0.04</v>
      </c>
      <c r="AB472" t="s">
        <v>733</v>
      </c>
      <c r="AC472" t="s">
        <v>733</v>
      </c>
      <c r="AD472">
        <v>7.6999999999999999E-2</v>
      </c>
      <c r="AE472" t="s">
        <v>118</v>
      </c>
      <c r="AF472" t="s">
        <v>489</v>
      </c>
      <c r="AK472" t="s">
        <v>829</v>
      </c>
    </row>
    <row r="473" spans="1:37" x14ac:dyDescent="0.2">
      <c r="A473">
        <v>467</v>
      </c>
      <c r="B473" t="s">
        <v>16</v>
      </c>
      <c r="C473" t="s">
        <v>639</v>
      </c>
      <c r="D473" t="s">
        <v>733</v>
      </c>
      <c r="E473" s="2">
        <v>1050</v>
      </c>
      <c r="F473">
        <v>-1.7999999999999999E-2</v>
      </c>
      <c r="H473" s="1">
        <v>-1.8001944378001102E-2</v>
      </c>
      <c r="I473" s="1"/>
      <c r="J473" s="1">
        <v>3.0904851360770699E-2</v>
      </c>
      <c r="K473" s="1"/>
      <c r="L473" s="1"/>
      <c r="M473" s="1"/>
      <c r="N473" s="1"/>
      <c r="O473" t="s">
        <v>0</v>
      </c>
      <c r="P473" t="s">
        <v>734</v>
      </c>
      <c r="Q473" t="s">
        <v>727</v>
      </c>
      <c r="R473">
        <v>1</v>
      </c>
      <c r="S473" t="s">
        <v>729</v>
      </c>
      <c r="T473" t="s">
        <v>727</v>
      </c>
      <c r="V473" t="s">
        <v>604</v>
      </c>
      <c r="W473" t="s">
        <v>488</v>
      </c>
      <c r="X473" t="s">
        <v>751</v>
      </c>
      <c r="Y473" t="s">
        <v>751</v>
      </c>
      <c r="Z473" t="s">
        <v>733</v>
      </c>
      <c r="AA473" t="s">
        <v>733</v>
      </c>
      <c r="AB473" t="s">
        <v>733</v>
      </c>
      <c r="AC473" t="s">
        <v>733</v>
      </c>
      <c r="AD473">
        <v>-1.7999999999999999E-2</v>
      </c>
      <c r="AE473" t="s">
        <v>298</v>
      </c>
      <c r="AF473" t="s">
        <v>489</v>
      </c>
      <c r="AK473" t="s">
        <v>829</v>
      </c>
    </row>
    <row r="474" spans="1:37" x14ac:dyDescent="0.2">
      <c r="A474">
        <v>468</v>
      </c>
      <c r="B474" t="s">
        <v>17</v>
      </c>
      <c r="C474" t="s">
        <v>639</v>
      </c>
      <c r="D474" t="s">
        <v>733</v>
      </c>
      <c r="E474" s="2">
        <v>1050</v>
      </c>
      <c r="F474">
        <v>-5.21E-2</v>
      </c>
      <c r="H474" s="1">
        <v>-5.2147217177623099E-2</v>
      </c>
      <c r="I474" s="1"/>
      <c r="J474" s="1">
        <v>3.0904851360770699E-2</v>
      </c>
      <c r="K474" s="1"/>
      <c r="L474" s="1"/>
      <c r="M474" s="1"/>
      <c r="N474" s="1"/>
      <c r="O474" t="s">
        <v>0</v>
      </c>
      <c r="P474" t="s">
        <v>734</v>
      </c>
      <c r="Q474" t="s">
        <v>728</v>
      </c>
      <c r="R474">
        <v>1</v>
      </c>
      <c r="S474" t="s">
        <v>729</v>
      </c>
      <c r="T474" t="s">
        <v>727</v>
      </c>
      <c r="V474" t="s">
        <v>604</v>
      </c>
      <c r="W474" t="s">
        <v>488</v>
      </c>
      <c r="X474" t="s">
        <v>751</v>
      </c>
      <c r="Y474" t="s">
        <v>662</v>
      </c>
      <c r="Z474">
        <v>-8.8300000000000003E-2</v>
      </c>
      <c r="AA474">
        <v>-1.5699999999999999E-2</v>
      </c>
      <c r="AB474" t="s">
        <v>733</v>
      </c>
      <c r="AC474" t="s">
        <v>733</v>
      </c>
      <c r="AD474">
        <v>-5.21E-2</v>
      </c>
      <c r="AE474" t="s">
        <v>617</v>
      </c>
      <c r="AF474" t="s">
        <v>489</v>
      </c>
      <c r="AK474" t="s">
        <v>829</v>
      </c>
    </row>
    <row r="475" spans="1:37" x14ac:dyDescent="0.2">
      <c r="A475">
        <v>473</v>
      </c>
      <c r="B475" t="s">
        <v>23</v>
      </c>
      <c r="C475" t="s">
        <v>737</v>
      </c>
      <c r="D475" t="s">
        <v>664</v>
      </c>
      <c r="E475" s="2">
        <v>50</v>
      </c>
      <c r="F475">
        <v>0.12970000000000001</v>
      </c>
      <c r="H475">
        <v>0.13043470496870799</v>
      </c>
      <c r="J475">
        <v>0.145864991497895</v>
      </c>
      <c r="K475">
        <f>1/SQRT(E475-3)</f>
        <v>0.14586499149789456</v>
      </c>
      <c r="L475">
        <f>H475/K475</f>
        <v>0.89421528517067583</v>
      </c>
      <c r="M475">
        <f>E475-2</f>
        <v>48</v>
      </c>
      <c r="N475">
        <f>_xlfn.T.DIST.2T(L475,M475)</f>
        <v>0.37566869626653177</v>
      </c>
      <c r="O475" t="s">
        <v>24</v>
      </c>
      <c r="P475" t="s">
        <v>730</v>
      </c>
      <c r="Q475" t="s">
        <v>727</v>
      </c>
      <c r="R475">
        <v>1</v>
      </c>
      <c r="S475" t="s">
        <v>681</v>
      </c>
      <c r="T475" t="s">
        <v>727</v>
      </c>
      <c r="U475" t="s">
        <v>727</v>
      </c>
      <c r="V475" t="s">
        <v>731</v>
      </c>
      <c r="W475" t="s">
        <v>488</v>
      </c>
      <c r="X475" t="s">
        <v>730</v>
      </c>
      <c r="Y475" t="s">
        <v>730</v>
      </c>
      <c r="Z475" t="s">
        <v>733</v>
      </c>
      <c r="AA475" t="s">
        <v>733</v>
      </c>
      <c r="AB475" t="s">
        <v>733</v>
      </c>
      <c r="AC475" t="s">
        <v>733</v>
      </c>
      <c r="AD475">
        <v>0.12970000000000001</v>
      </c>
      <c r="AE475" t="s">
        <v>733</v>
      </c>
      <c r="AF475" t="s">
        <v>489</v>
      </c>
      <c r="AK475" t="s">
        <v>829</v>
      </c>
    </row>
    <row r="476" spans="1:37" x14ac:dyDescent="0.2">
      <c r="A476">
        <v>475</v>
      </c>
      <c r="B476" t="s">
        <v>26</v>
      </c>
      <c r="C476" t="s">
        <v>743</v>
      </c>
      <c r="D476" t="s">
        <v>664</v>
      </c>
      <c r="E476" s="2">
        <v>50</v>
      </c>
      <c r="F476">
        <v>0.30370000000000003</v>
      </c>
      <c r="H476">
        <v>0.31359052636011597</v>
      </c>
      <c r="J476">
        <v>0.145864991497895</v>
      </c>
      <c r="O476" t="s">
        <v>24</v>
      </c>
      <c r="P476" t="s">
        <v>730</v>
      </c>
      <c r="Q476" t="s">
        <v>727</v>
      </c>
      <c r="R476">
        <v>1</v>
      </c>
      <c r="S476" t="s">
        <v>681</v>
      </c>
      <c r="T476" t="s">
        <v>727</v>
      </c>
      <c r="V476" t="s">
        <v>731</v>
      </c>
      <c r="W476" t="s">
        <v>488</v>
      </c>
      <c r="X476" t="s">
        <v>730</v>
      </c>
      <c r="Y476" t="s">
        <v>730</v>
      </c>
      <c r="Z476" t="s">
        <v>733</v>
      </c>
      <c r="AA476" t="s">
        <v>733</v>
      </c>
      <c r="AB476" t="s">
        <v>733</v>
      </c>
      <c r="AC476" t="s">
        <v>733</v>
      </c>
      <c r="AD476">
        <v>0.30370000000000003</v>
      </c>
      <c r="AE476" t="s">
        <v>733</v>
      </c>
      <c r="AF476" t="s">
        <v>489</v>
      </c>
      <c r="AK476" t="s">
        <v>829</v>
      </c>
    </row>
    <row r="477" spans="1:37" x14ac:dyDescent="0.2">
      <c r="A477">
        <v>472</v>
      </c>
      <c r="B477" t="s">
        <v>21</v>
      </c>
      <c r="C477" t="s">
        <v>723</v>
      </c>
      <c r="D477" t="s">
        <v>724</v>
      </c>
      <c r="E477" s="2">
        <v>30</v>
      </c>
      <c r="F477">
        <v>0.39889999999999998</v>
      </c>
      <c r="H477">
        <v>0.42234009121863397</v>
      </c>
      <c r="J477">
        <v>0.19245008972987501</v>
      </c>
      <c r="O477" t="s">
        <v>22</v>
      </c>
      <c r="P477" t="s">
        <v>730</v>
      </c>
      <c r="Q477" t="s">
        <v>727</v>
      </c>
      <c r="R477">
        <v>1</v>
      </c>
      <c r="S477" t="s">
        <v>681</v>
      </c>
      <c r="T477" t="s">
        <v>727</v>
      </c>
      <c r="V477" t="s">
        <v>731</v>
      </c>
      <c r="W477" t="s">
        <v>488</v>
      </c>
      <c r="X477" t="s">
        <v>730</v>
      </c>
      <c r="Y477" t="s">
        <v>730</v>
      </c>
      <c r="Z477" t="s">
        <v>733</v>
      </c>
      <c r="AA477" t="s">
        <v>733</v>
      </c>
      <c r="AB477" t="s">
        <v>733</v>
      </c>
      <c r="AC477" t="s">
        <v>733</v>
      </c>
      <c r="AD477">
        <v>0.39889999999999998</v>
      </c>
      <c r="AE477" t="s">
        <v>733</v>
      </c>
      <c r="AF477" t="s">
        <v>489</v>
      </c>
      <c r="AK477" t="s">
        <v>826</v>
      </c>
    </row>
    <row r="478" spans="1:37" x14ac:dyDescent="0.2">
      <c r="A478">
        <v>477</v>
      </c>
      <c r="B478" t="s">
        <v>28</v>
      </c>
      <c r="C478" t="s">
        <v>741</v>
      </c>
      <c r="D478" t="s">
        <v>724</v>
      </c>
      <c r="E478" s="2">
        <v>30</v>
      </c>
      <c r="F478">
        <v>1.8100000000000002E-2</v>
      </c>
      <c r="H478" s="1">
        <v>1.8101976968952799E-2</v>
      </c>
      <c r="I478" s="1"/>
      <c r="J478">
        <v>0.19245008972987501</v>
      </c>
      <c r="O478" t="s">
        <v>22</v>
      </c>
      <c r="P478" t="s">
        <v>730</v>
      </c>
      <c r="Q478" t="s">
        <v>727</v>
      </c>
      <c r="R478">
        <v>1</v>
      </c>
      <c r="S478" t="s">
        <v>681</v>
      </c>
      <c r="T478" t="s">
        <v>727</v>
      </c>
      <c r="V478" t="s">
        <v>731</v>
      </c>
      <c r="W478" t="s">
        <v>488</v>
      </c>
      <c r="X478" t="s">
        <v>730</v>
      </c>
      <c r="Y478" t="s">
        <v>730</v>
      </c>
      <c r="Z478" t="s">
        <v>733</v>
      </c>
      <c r="AA478" t="s">
        <v>733</v>
      </c>
      <c r="AB478" t="s">
        <v>733</v>
      </c>
      <c r="AC478" t="s">
        <v>733</v>
      </c>
      <c r="AD478">
        <v>1.8100000000000002E-2</v>
      </c>
      <c r="AE478" t="s">
        <v>733</v>
      </c>
      <c r="AF478" t="s">
        <v>489</v>
      </c>
      <c r="AK478" t="s">
        <v>826</v>
      </c>
    </row>
    <row r="479" spans="1:37" x14ac:dyDescent="0.2">
      <c r="A479">
        <v>474</v>
      </c>
      <c r="B479" t="s">
        <v>25</v>
      </c>
      <c r="C479" t="s">
        <v>737</v>
      </c>
      <c r="D479" t="s">
        <v>724</v>
      </c>
      <c r="E479" s="2">
        <v>30</v>
      </c>
      <c r="F479">
        <v>-0.1888</v>
      </c>
      <c r="H479">
        <v>-0.19109252056328799</v>
      </c>
      <c r="J479">
        <v>0.19245008972987501</v>
      </c>
      <c r="O479" t="s">
        <v>22</v>
      </c>
      <c r="P479" t="s">
        <v>726</v>
      </c>
      <c r="Q479" t="s">
        <v>727</v>
      </c>
      <c r="R479">
        <v>1</v>
      </c>
      <c r="S479" t="s">
        <v>681</v>
      </c>
      <c r="T479" t="s">
        <v>728</v>
      </c>
      <c r="V479" t="s">
        <v>731</v>
      </c>
      <c r="W479" t="s">
        <v>488</v>
      </c>
      <c r="X479" t="s">
        <v>730</v>
      </c>
      <c r="Y479" t="s">
        <v>730</v>
      </c>
      <c r="Z479" t="s">
        <v>733</v>
      </c>
      <c r="AA479" t="s">
        <v>733</v>
      </c>
      <c r="AB479" t="s">
        <v>733</v>
      </c>
      <c r="AC479" t="s">
        <v>733</v>
      </c>
      <c r="AD479">
        <v>-0.1888</v>
      </c>
      <c r="AE479" t="s">
        <v>733</v>
      </c>
      <c r="AF479" t="s">
        <v>489</v>
      </c>
      <c r="AK479" t="s">
        <v>826</v>
      </c>
    </row>
    <row r="480" spans="1:37" x14ac:dyDescent="0.2">
      <c r="A480">
        <v>476</v>
      </c>
      <c r="B480" t="s">
        <v>27</v>
      </c>
      <c r="C480" t="s">
        <v>743</v>
      </c>
      <c r="D480" t="s">
        <v>724</v>
      </c>
      <c r="E480" s="2">
        <v>30</v>
      </c>
      <c r="F480">
        <v>0.622</v>
      </c>
      <c r="H480">
        <v>0.72826051952788495</v>
      </c>
      <c r="J480">
        <v>0.19245008972987501</v>
      </c>
      <c r="O480" t="s">
        <v>22</v>
      </c>
      <c r="P480" t="s">
        <v>726</v>
      </c>
      <c r="Q480" t="s">
        <v>727</v>
      </c>
      <c r="R480">
        <v>1</v>
      </c>
      <c r="S480" t="s">
        <v>681</v>
      </c>
      <c r="T480" t="s">
        <v>728</v>
      </c>
      <c r="V480" t="s">
        <v>731</v>
      </c>
      <c r="W480" t="s">
        <v>488</v>
      </c>
      <c r="X480" t="s">
        <v>730</v>
      </c>
      <c r="Y480" t="s">
        <v>730</v>
      </c>
      <c r="Z480" t="s">
        <v>733</v>
      </c>
      <c r="AA480" t="s">
        <v>733</v>
      </c>
      <c r="AB480" t="s">
        <v>733</v>
      </c>
      <c r="AC480" t="s">
        <v>733</v>
      </c>
      <c r="AD480">
        <v>0.622</v>
      </c>
      <c r="AE480" t="s">
        <v>733</v>
      </c>
      <c r="AF480" t="s">
        <v>489</v>
      </c>
      <c r="AK480" t="s">
        <v>826</v>
      </c>
    </row>
    <row r="482" spans="2:32" x14ac:dyDescent="0.2">
      <c r="B482" t="s">
        <v>820</v>
      </c>
      <c r="C482" t="s">
        <v>723</v>
      </c>
      <c r="D482" t="s">
        <v>724</v>
      </c>
      <c r="E482" s="2">
        <v>75</v>
      </c>
      <c r="F482">
        <v>0.21149999999999999</v>
      </c>
      <c r="P482" t="s">
        <v>730</v>
      </c>
      <c r="Q482" t="s">
        <v>727</v>
      </c>
      <c r="R482">
        <v>1</v>
      </c>
      <c r="S482" t="s">
        <v>729</v>
      </c>
      <c r="T482" t="s">
        <v>727</v>
      </c>
      <c r="V482" t="s">
        <v>731</v>
      </c>
      <c r="W482" t="s">
        <v>732</v>
      </c>
      <c r="X482" t="s">
        <v>730</v>
      </c>
      <c r="Y482" t="s">
        <v>730</v>
      </c>
      <c r="Z482" t="s">
        <v>733</v>
      </c>
      <c r="AA482" t="s">
        <v>733</v>
      </c>
      <c r="AB482" t="s">
        <v>733</v>
      </c>
      <c r="AC482" t="s">
        <v>733</v>
      </c>
      <c r="AF482" t="s">
        <v>735</v>
      </c>
    </row>
    <row r="483" spans="2:32" x14ac:dyDescent="0.2">
      <c r="B483" t="s">
        <v>821</v>
      </c>
      <c r="C483" t="s">
        <v>743</v>
      </c>
      <c r="D483" t="s">
        <v>724</v>
      </c>
      <c r="E483" s="2">
        <v>66</v>
      </c>
      <c r="F483">
        <v>9.4200000000000006E-2</v>
      </c>
    </row>
    <row r="484" spans="2:32" x14ac:dyDescent="0.2">
      <c r="B484" t="s">
        <v>822</v>
      </c>
      <c r="C484" t="s">
        <v>737</v>
      </c>
      <c r="D484" t="s">
        <v>724</v>
      </c>
      <c r="E484" s="2">
        <v>141</v>
      </c>
      <c r="F484">
        <v>0.14349999999999999</v>
      </c>
    </row>
  </sheetData>
  <autoFilter ref="A1:AJ484">
    <sortState ref="A2:AJ484">
      <sortCondition ref="O1:O484"/>
    </sortState>
  </autoFilter>
  <phoneticPr fontId="1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" x14ac:dyDescent="0.2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" x14ac:dyDescent="0.2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Craig_Table_2010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Anderson</dc:creator>
  <cp:lastModifiedBy>Joe</cp:lastModifiedBy>
  <dcterms:created xsi:type="dcterms:W3CDTF">2009-06-17T14:05:21Z</dcterms:created>
  <dcterms:modified xsi:type="dcterms:W3CDTF">2015-05-21T16:47:49Z</dcterms:modified>
</cp:coreProperties>
</file>