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Objects="none"/>
  <mc:AlternateContent xmlns:mc="http://schemas.openxmlformats.org/markup-compatibility/2006">
    <mc:Choice Requires="x15">
      <x15ac:absPath xmlns:x15ac="http://schemas.microsoft.com/office/spreadsheetml/2010/11/ac" url="C:\Users\JOSEPH\Desktop\2021 grades\"/>
    </mc:Choice>
  </mc:AlternateContent>
  <xr:revisionPtr revIDLastSave="0" documentId="13_ncr:1_{C527B248-BC4C-41CC-9A75-3B9F618BEA5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BSTO" sheetId="3" r:id="rId1"/>
    <sheet name="BSHM" sheetId="4" r:id="rId2"/>
    <sheet name="BSNMU" sheetId="5" r:id="rId3"/>
    <sheet name="BTCD" sheetId="7" r:id="rId4"/>
    <sheet name="BSOPT" sheetId="9" r:id="rId5"/>
    <sheet name="BSNM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9" l="1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11" i="9"/>
  <c r="H13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12" i="4"/>
  <c r="H76" i="8"/>
  <c r="H24" i="8"/>
  <c r="H12" i="8"/>
  <c r="H67" i="8"/>
  <c r="H74" i="5"/>
  <c r="H75" i="5"/>
  <c r="H76" i="5"/>
  <c r="H77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12" i="5"/>
  <c r="H23" i="7"/>
  <c r="H37" i="7"/>
  <c r="H17" i="7"/>
  <c r="H34" i="7"/>
  <c r="H11" i="7"/>
  <c r="H38" i="7"/>
  <c r="H20" i="7"/>
  <c r="H39" i="7"/>
  <c r="H15" i="7"/>
  <c r="H18" i="7"/>
  <c r="H32" i="7"/>
  <c r="H13" i="7"/>
  <c r="H16" i="7"/>
  <c r="H21" i="7"/>
  <c r="H30" i="7"/>
  <c r="H27" i="7"/>
  <c r="H35" i="7"/>
  <c r="H33" i="7"/>
  <c r="H36" i="7"/>
  <c r="H40" i="7"/>
  <c r="H24" i="7"/>
  <c r="H14" i="7"/>
  <c r="H28" i="7"/>
  <c r="H29" i="7"/>
  <c r="H12" i="7"/>
  <c r="H25" i="7"/>
  <c r="H26" i="7"/>
  <c r="H19" i="7"/>
  <c r="H41" i="7"/>
  <c r="H22" i="7"/>
  <c r="H31" i="7"/>
  <c r="H58" i="8"/>
  <c r="H11" i="8"/>
  <c r="H13" i="8"/>
  <c r="H14" i="8"/>
  <c r="H15" i="8"/>
  <c r="H44" i="8"/>
  <c r="H93" i="8"/>
  <c r="H16" i="8"/>
  <c r="H17" i="8"/>
  <c r="H70" i="8"/>
  <c r="H80" i="8"/>
  <c r="H88" i="8"/>
  <c r="H21" i="8"/>
  <c r="H31" i="8"/>
  <c r="H32" i="8"/>
  <c r="H25" i="8"/>
  <c r="H20" i="8"/>
  <c r="H57" i="8"/>
  <c r="H23" i="8"/>
  <c r="H33" i="8"/>
  <c r="H34" i="8"/>
  <c r="H27" i="8"/>
  <c r="H28" i="8"/>
  <c r="H39" i="8"/>
  <c r="H35" i="8"/>
  <c r="H40" i="8"/>
  <c r="H49" i="8"/>
  <c r="H36" i="8"/>
  <c r="H84" i="8"/>
  <c r="H38" i="8"/>
  <c r="H53" i="8"/>
  <c r="H87" i="8"/>
  <c r="H46" i="8"/>
  <c r="H18" i="8"/>
  <c r="H77" i="8"/>
  <c r="H48" i="8"/>
  <c r="H55" i="8"/>
  <c r="H22" i="8"/>
  <c r="H56" i="8"/>
  <c r="H29" i="8"/>
  <c r="H41" i="8"/>
  <c r="H19" i="8"/>
  <c r="H61" i="8"/>
  <c r="H63" i="8"/>
  <c r="H43" i="8"/>
  <c r="H54" i="8"/>
  <c r="H69" i="8"/>
  <c r="H50" i="8"/>
  <c r="H30" i="8"/>
  <c r="H66" i="8"/>
  <c r="H68" i="8"/>
  <c r="H65" i="8"/>
  <c r="H79" i="8"/>
  <c r="H26" i="8"/>
  <c r="H73" i="8"/>
  <c r="H51" i="8"/>
  <c r="H75" i="8"/>
  <c r="H78" i="8"/>
  <c r="H60" i="8"/>
  <c r="H37" i="8"/>
  <c r="H42" i="8"/>
  <c r="H90" i="8"/>
  <c r="H91" i="8"/>
  <c r="H59" i="8"/>
  <c r="H92" i="8"/>
  <c r="H81" i="8"/>
  <c r="H89" i="8"/>
  <c r="H86" i="8"/>
  <c r="H64" i="8"/>
  <c r="H72" i="8"/>
  <c r="H52" i="8"/>
  <c r="H45" i="8"/>
  <c r="H85" i="8"/>
  <c r="H47" i="8"/>
  <c r="H62" i="8"/>
  <c r="H74" i="8"/>
  <c r="H71" i="8"/>
  <c r="H83" i="8"/>
  <c r="H82" i="8"/>
  <c r="H10" i="8"/>
  <c r="H54" i="3" l="1"/>
  <c r="H53" i="3"/>
  <c r="H52" i="3" l="1"/>
  <c r="H14" i="3"/>
  <c r="H15" i="3"/>
  <c r="H16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13" i="3"/>
</calcChain>
</file>

<file path=xl/sharedStrings.xml><?xml version="1.0" encoding="utf-8"?>
<sst xmlns="http://schemas.openxmlformats.org/spreadsheetml/2006/main" count="971" uniqueCount="628">
  <si>
    <t>SEX</t>
  </si>
  <si>
    <t>MZUZU UNIVERSITY</t>
  </si>
  <si>
    <t>LEVEL: 1</t>
  </si>
  <si>
    <t>GENERIC</t>
  </si>
  <si>
    <t>SEMESTER: 1</t>
  </si>
  <si>
    <t>DATE OF SUBMISSION:</t>
  </si>
  <si>
    <t xml:space="preserve">SERIAL </t>
  </si>
  <si>
    <t>REGISTRATION</t>
  </si>
  <si>
    <t>NAMES OF STUDENT</t>
  </si>
  <si>
    <t>NUMBER</t>
  </si>
  <si>
    <t>BSTO 0420</t>
  </si>
  <si>
    <t>BSTO 0620</t>
  </si>
  <si>
    <t>BSTO 0920</t>
  </si>
  <si>
    <t>BANDA Josseph Marshall</t>
  </si>
  <si>
    <t>M</t>
  </si>
  <si>
    <t>BSTO 1420</t>
  </si>
  <si>
    <t>INNOCENT Meston</t>
  </si>
  <si>
    <t>BSTO3020</t>
  </si>
  <si>
    <t>MTETE Gloria</t>
  </si>
  <si>
    <t>F</t>
  </si>
  <si>
    <t>BSFS 2219</t>
  </si>
  <si>
    <t>MSULIRA Carol</t>
  </si>
  <si>
    <t>BSTO 3920</t>
  </si>
  <si>
    <t>SAWASAWA Patric</t>
  </si>
  <si>
    <t>BSTO 3720</t>
  </si>
  <si>
    <t>BSTO 4020</t>
  </si>
  <si>
    <t>BSTO 2920</t>
  </si>
  <si>
    <t>MOFFAT Brian</t>
  </si>
  <si>
    <t>BSTO 1220</t>
  </si>
  <si>
    <t>GATAWA Violet</t>
  </si>
  <si>
    <t>SAMALANI Rashina</t>
  </si>
  <si>
    <t>WALIWALI Jannet</t>
  </si>
  <si>
    <t>BSTO 3220</t>
  </si>
  <si>
    <t>NGWIRA Lizzie</t>
  </si>
  <si>
    <t>CHICHITIKE Jacqueline</t>
  </si>
  <si>
    <t>BSTO 1520</t>
  </si>
  <si>
    <t>KAMTEMA Peter</t>
  </si>
  <si>
    <t>CHAIMA Jeremiah</t>
  </si>
  <si>
    <t>BSTO 3620</t>
  </si>
  <si>
    <t>PHIRI Mike Chancy</t>
  </si>
  <si>
    <t>BSTO 3420</t>
  </si>
  <si>
    <t>PENSULO Tamandan</t>
  </si>
  <si>
    <t>BSTO3820</t>
  </si>
  <si>
    <t>SANGALAKULA Phillipinah</t>
  </si>
  <si>
    <t>CHIRWA Newton Isaac</t>
  </si>
  <si>
    <t>BSTO 1620</t>
  </si>
  <si>
    <t>KAPINDULA PRISCILLA</t>
  </si>
  <si>
    <t>BSTO 2620</t>
  </si>
  <si>
    <t>BSTO 4120</t>
  </si>
  <si>
    <t>ZAINA Bright</t>
  </si>
  <si>
    <t>BSTO 2320</t>
  </si>
  <si>
    <t>MALUNGA Ireen</t>
  </si>
  <si>
    <t>NTCHINDI Mkandawire</t>
  </si>
  <si>
    <t>BSTO 2820</t>
  </si>
  <si>
    <t>BSTO 2120</t>
  </si>
  <si>
    <t>DANA Chikondi</t>
  </si>
  <si>
    <t>BSTO 3120</t>
  </si>
  <si>
    <t>BSTO 2520</t>
  </si>
  <si>
    <t>MATEWERE Catherine</t>
  </si>
  <si>
    <t xml:space="preserve">BSTO 2420 </t>
  </si>
  <si>
    <t>MANGULAMA Agatha</t>
  </si>
  <si>
    <t>BCHT 1520</t>
  </si>
  <si>
    <t>KUCHIPANGA Andrew</t>
  </si>
  <si>
    <t>BSTO 1820</t>
  </si>
  <si>
    <t>KISULU Monica Saidi</t>
  </si>
  <si>
    <t>CHILABATI Maxwell</t>
  </si>
  <si>
    <t>BSTO 1020</t>
  </si>
  <si>
    <t>DZANJALIMODZI Victor</t>
  </si>
  <si>
    <t>BSTO 2020</t>
  </si>
  <si>
    <t>LIKWENGA Chisomo</t>
  </si>
  <si>
    <t>MHANGO Sarah</t>
  </si>
  <si>
    <t>BSTO 2720</t>
  </si>
  <si>
    <t>BSTO 1720</t>
  </si>
  <si>
    <t>KHOLOWA Gladys</t>
  </si>
  <si>
    <t>BSTO 1320</t>
  </si>
  <si>
    <t>GUSTINE Stephen</t>
  </si>
  <si>
    <t>CHETAKA Kelvin</t>
  </si>
  <si>
    <t>BSTO 1920</t>
  </si>
  <si>
    <t>BROWN Aumex Lameck</t>
  </si>
  <si>
    <t>BCUL 1320</t>
  </si>
  <si>
    <t>COURSE: BACHELOR OF SCIENCE (TOURISM)</t>
  </si>
  <si>
    <t>DEPARTMENT: INFORMATION AND COMMUNICATION TECHNOLOGY</t>
  </si>
  <si>
    <t>PROGRAMME: END USER COMPUTING</t>
  </si>
  <si>
    <t>KHOLIYO Fatsani</t>
  </si>
  <si>
    <t>MVULA Sibongire</t>
  </si>
  <si>
    <t>MATOLA Ruth</t>
  </si>
  <si>
    <t>ANDREW Petro Makoloni</t>
  </si>
  <si>
    <t>LONGWE Francisco Special</t>
  </si>
  <si>
    <t>CA1</t>
  </si>
  <si>
    <t>CA2</t>
  </si>
  <si>
    <t>EOS</t>
  </si>
  <si>
    <t>FINAL SCORE</t>
  </si>
  <si>
    <t>BSTO 4019</t>
  </si>
  <si>
    <t>BSTO 0820</t>
  </si>
  <si>
    <t>BSTO 0220</t>
  </si>
  <si>
    <t>BSTO 0520</t>
  </si>
  <si>
    <t>BSTO 2419</t>
  </si>
  <si>
    <t>BSTO 2819</t>
  </si>
  <si>
    <t>BSTO 0120</t>
  </si>
  <si>
    <t>BSTO3520</t>
  </si>
  <si>
    <t>SQUARE Magaret</t>
  </si>
  <si>
    <t>MASUPAYI Chisoma</t>
  </si>
  <si>
    <t>NAMAJA Steven</t>
  </si>
  <si>
    <t>DEPARTMENT:</t>
  </si>
  <si>
    <t>PROGRAMME:   BACHELOR OF  SCIENCE(HOSPITALITY MANAGEMENT)</t>
  </si>
  <si>
    <t xml:space="preserve">BSHM3820 </t>
  </si>
  <si>
    <t xml:space="preserve">PHIRI Bright </t>
  </si>
  <si>
    <t>Male</t>
  </si>
  <si>
    <t xml:space="preserve">BSHM0120 </t>
  </si>
  <si>
    <t>BANDA Lusungu Rean</t>
  </si>
  <si>
    <t xml:space="preserve">Female </t>
  </si>
  <si>
    <t>BSHM1220</t>
  </si>
  <si>
    <t>GABRIEL James</t>
  </si>
  <si>
    <t>BSHM1620</t>
  </si>
  <si>
    <t>JULIUS  Mirriam</t>
  </si>
  <si>
    <t>BSHM0220</t>
  </si>
  <si>
    <t>BULAMBO Stella</t>
  </si>
  <si>
    <t>BSHM2820</t>
  </si>
  <si>
    <t xml:space="preserve">MANYAMBA Samantha </t>
  </si>
  <si>
    <t xml:space="preserve">BSHM2020 </t>
  </si>
  <si>
    <t xml:space="preserve">KONDOWE Victor </t>
  </si>
  <si>
    <t>BSHM0620</t>
  </si>
  <si>
    <t>CHIKWAPULA Alinafe</t>
  </si>
  <si>
    <t>BSHM2220</t>
  </si>
  <si>
    <t xml:space="preserve">LEDSON Florence </t>
  </si>
  <si>
    <t>BSHM2620</t>
  </si>
  <si>
    <t>MANEMBA Edess</t>
  </si>
  <si>
    <t>BSHM0520</t>
  </si>
  <si>
    <t>CHIDOTHE Janet</t>
  </si>
  <si>
    <t>BSHM4420</t>
  </si>
  <si>
    <t>YOHANE Banlet</t>
  </si>
  <si>
    <t xml:space="preserve">Male </t>
  </si>
  <si>
    <t>BSHM3720</t>
  </si>
  <si>
    <t>NSENGWA Cedric</t>
  </si>
  <si>
    <t>BSHM0320</t>
  </si>
  <si>
    <t>CHAM'BINJA Pindani Chisomo</t>
  </si>
  <si>
    <t>BSHM2120</t>
  </si>
  <si>
    <t>KUTSANDA Meck</t>
  </si>
  <si>
    <t xml:space="preserve">BSHM0920 </t>
  </si>
  <si>
    <t>CHINONG'ONE Mervis</t>
  </si>
  <si>
    <t xml:space="preserve">BSHM1920 </t>
  </si>
  <si>
    <t>KENGERE Tereza</t>
  </si>
  <si>
    <t>Female</t>
  </si>
  <si>
    <t xml:space="preserve">BSHM0420 </t>
  </si>
  <si>
    <t>CHAPOLA Ernest</t>
  </si>
  <si>
    <t>BSHM4020</t>
  </si>
  <si>
    <t>SUPUNI Ekari</t>
  </si>
  <si>
    <t>BSHM0820</t>
  </si>
  <si>
    <t xml:space="preserve">CHIMPHAMBA Gabriel </t>
  </si>
  <si>
    <t>BSHM4220</t>
  </si>
  <si>
    <t>VUNGEYA Mphatso</t>
  </si>
  <si>
    <t>BSHM3620</t>
  </si>
  <si>
    <t>NKHOMA Constance</t>
  </si>
  <si>
    <t>BSHM4120</t>
  </si>
  <si>
    <t>TSILIZANI Nepiala</t>
  </si>
  <si>
    <t xml:space="preserve">BSHM0720 </t>
  </si>
  <si>
    <t xml:space="preserve">CHIMENYA Rachel </t>
  </si>
  <si>
    <t>BSHM1120</t>
  </si>
  <si>
    <t>FRIDAY Chrispin</t>
  </si>
  <si>
    <t xml:space="preserve">BSHM1820 </t>
  </si>
  <si>
    <t>KANYONI Regina</t>
  </si>
  <si>
    <t>BSHM1420</t>
  </si>
  <si>
    <t xml:space="preserve">GONDWE Brave </t>
  </si>
  <si>
    <t>BSHM3920</t>
  </si>
  <si>
    <t>SULUMA Innocent</t>
  </si>
  <si>
    <t>BSHM1520</t>
  </si>
  <si>
    <t>TAMIKENI Isaac</t>
  </si>
  <si>
    <t>BSHM1720</t>
  </si>
  <si>
    <t>KAMTSEKERO Ellen</t>
  </si>
  <si>
    <t>BSHM1320</t>
  </si>
  <si>
    <t xml:space="preserve">GODWIN George </t>
  </si>
  <si>
    <t xml:space="preserve">BSHM3420 </t>
  </si>
  <si>
    <t xml:space="preserve">MPONDA Emmanuel </t>
  </si>
  <si>
    <t>BSHM2720</t>
  </si>
  <si>
    <t>MANONG'A Sulaiman</t>
  </si>
  <si>
    <t>BSHM2520</t>
  </si>
  <si>
    <t>MANDALA Cecilia</t>
  </si>
  <si>
    <t>BSHM3020</t>
  </si>
  <si>
    <t>MAXWELL Mercy</t>
  </si>
  <si>
    <t>BSHM2320</t>
  </si>
  <si>
    <t>MAJAWA Magret</t>
  </si>
  <si>
    <t>BSHM2919</t>
  </si>
  <si>
    <t>MBEWE Esau</t>
  </si>
  <si>
    <t>No.</t>
  </si>
  <si>
    <t>COURSE:  BICT1101 END USER COMPUTING</t>
  </si>
  <si>
    <t>LEVEL:  1</t>
  </si>
  <si>
    <t>FINAL</t>
  </si>
  <si>
    <t>SCORE</t>
  </si>
  <si>
    <t>DEPARTMENT: NURSING MIDWIFERY</t>
  </si>
  <si>
    <t>LEVEL: 2</t>
  </si>
  <si>
    <t>PROGRAMME:BICT</t>
  </si>
  <si>
    <t>SEMESTER: 3</t>
  </si>
  <si>
    <t>COURSE: END USER COMPUTING</t>
  </si>
  <si>
    <t>BSNMU 0220</t>
  </si>
  <si>
    <t>BAKALI Usher</t>
  </si>
  <si>
    <t>BSNMU 0420</t>
  </si>
  <si>
    <t>BANDA  Joackim</t>
  </si>
  <si>
    <t>BSNMU 0620</t>
  </si>
  <si>
    <t>BANDA Connie Kakhuta</t>
  </si>
  <si>
    <t>BSNMU 0820</t>
  </si>
  <si>
    <t>CHAPOTA Tawina</t>
  </si>
  <si>
    <t>BSNMU 1020</t>
  </si>
  <si>
    <t>CHAWINGA Emmanuel</t>
  </si>
  <si>
    <t>BSNMU 1120</t>
  </si>
  <si>
    <t>CHIDOTHE Liness</t>
  </si>
  <si>
    <t>BSNMU 1220</t>
  </si>
  <si>
    <t>CHIKOPA Nicely</t>
  </si>
  <si>
    <t>BSNMU 1420</t>
  </si>
  <si>
    <t>CHIPOFYA Mary</t>
  </si>
  <si>
    <t>BSNMU 1520</t>
  </si>
  <si>
    <t>CHIRWA Mphatso</t>
  </si>
  <si>
    <t>BSNMU2120</t>
  </si>
  <si>
    <t>FRACTION Veronica A.</t>
  </si>
  <si>
    <t>BSNMU 2520</t>
  </si>
  <si>
    <t>JOHN Diana</t>
  </si>
  <si>
    <t>BSNMU 2620</t>
  </si>
  <si>
    <t>KALINDA Esau</t>
  </si>
  <si>
    <t>BSNMU 3020</t>
  </si>
  <si>
    <t>KAMPHANDULE Moses</t>
  </si>
  <si>
    <t>BSNMU3120</t>
  </si>
  <si>
    <t>KANDEU Philimon</t>
  </si>
  <si>
    <t>BSNMU 3420</t>
  </si>
  <si>
    <t>KAUSIWA Mphatso</t>
  </si>
  <si>
    <t>BSNMU 3820</t>
  </si>
  <si>
    <t>MAFUTA Gloria</t>
  </si>
  <si>
    <t>BSNMU 4320</t>
  </si>
  <si>
    <t>MANDA Doreen</t>
  </si>
  <si>
    <t>BSNMU 4520</t>
  </si>
  <si>
    <t>MANDA Anastazia</t>
  </si>
  <si>
    <t>BSNMU 4720</t>
  </si>
  <si>
    <t>MASALA Martha C.</t>
  </si>
  <si>
    <t>BSNMU 4920</t>
  </si>
  <si>
    <t>MATHIPA Getrude</t>
  </si>
  <si>
    <t>BSNMU 5020</t>
  </si>
  <si>
    <t>MATUPI Micah</t>
  </si>
  <si>
    <t>BSNMU 5720</t>
  </si>
  <si>
    <t>MOYO Grace</t>
  </si>
  <si>
    <t>BSNMU 6020</t>
  </si>
  <si>
    <t>MSANGO Getrude</t>
  </si>
  <si>
    <t>BSNMU 6220</t>
  </si>
  <si>
    <t>MSONGA Ackisa</t>
  </si>
  <si>
    <t>BSNMU 6420</t>
  </si>
  <si>
    <t>MTEKE Bertha</t>
  </si>
  <si>
    <t>BSNMU 6520</t>
  </si>
  <si>
    <t>MTOKOMA Chrissie</t>
  </si>
  <si>
    <t>BSNMU 6620</t>
  </si>
  <si>
    <t>MUGHOGHO Samuel J.</t>
  </si>
  <si>
    <t>BSNMU 6820</t>
  </si>
  <si>
    <t>MUNYIMBIRI Joel</t>
  </si>
  <si>
    <t>BSNMU 6720</t>
  </si>
  <si>
    <t>MUNTHALI Philip K.</t>
  </si>
  <si>
    <t>BSNMU 7020</t>
  </si>
  <si>
    <t>MVULA Patricia</t>
  </si>
  <si>
    <t>BSNMU 7220</t>
  </si>
  <si>
    <t>MWALE Esther</t>
  </si>
  <si>
    <t>BSNMU  7720</t>
  </si>
  <si>
    <t>SR MZAVA Eliza</t>
  </si>
  <si>
    <t>BSNMU 7820</t>
  </si>
  <si>
    <t>NAMANKHWA Julita L.</t>
  </si>
  <si>
    <t>BSNMU 8120</t>
  </si>
  <si>
    <t>NKHUMBIWA Kingsley</t>
  </si>
  <si>
    <t>BSNMU 8320</t>
  </si>
  <si>
    <t>NYASULU Hudson</t>
  </si>
  <si>
    <t>BSNMU 8620</t>
  </si>
  <si>
    <t>NYIRENDA Finet</t>
  </si>
  <si>
    <t>BSNMU 8920</t>
  </si>
  <si>
    <t>PENSULO John</t>
  </si>
  <si>
    <t>BSNMU 9120</t>
  </si>
  <si>
    <t>PHIRI Annie</t>
  </si>
  <si>
    <t>BSNMU 9620</t>
  </si>
  <si>
    <t>SOKO Esther A.Z.</t>
  </si>
  <si>
    <t>BSNMU 9820</t>
  </si>
  <si>
    <t>STAMBULI Patuma</t>
  </si>
  <si>
    <t>BSNMU 10020</t>
  </si>
  <si>
    <t>UMANDE Blessings</t>
  </si>
  <si>
    <t>BSNMU 10120</t>
  </si>
  <si>
    <t>ZAMWAYI Mphatso M.</t>
  </si>
  <si>
    <t>BSNMU 0619</t>
  </si>
  <si>
    <t>CHAULA Christina Y</t>
  </si>
  <si>
    <t>BSNMU 0719</t>
  </si>
  <si>
    <t>CHIBAKA Leah</t>
  </si>
  <si>
    <t>BSNMU 1219</t>
  </si>
  <si>
    <t>CHIRWA Happy</t>
  </si>
  <si>
    <t>BSNMU1319</t>
  </si>
  <si>
    <t>CHITETE Temwa</t>
  </si>
  <si>
    <t>BSNMU 1419</t>
  </si>
  <si>
    <t>CHITHEKA Fatness</t>
  </si>
  <si>
    <t>BSNMU 2819</t>
  </si>
  <si>
    <t>KALUMO Chisangalatso</t>
  </si>
  <si>
    <t>BSNMU 3019</t>
  </si>
  <si>
    <t>KAMWANA Racheal</t>
  </si>
  <si>
    <t>BSNM 3219</t>
  </si>
  <si>
    <t>KAYANGE Ngimba A.</t>
  </si>
  <si>
    <t>BSNMU 3419</t>
  </si>
  <si>
    <t>KAYIRA Edson C.</t>
  </si>
  <si>
    <t>BSNMU 3719</t>
  </si>
  <si>
    <t>KUMWENDA Masida Ian</t>
  </si>
  <si>
    <t xml:space="preserve"> BSNMU 3919</t>
  </si>
  <si>
    <t>LUHANGA Malumbo</t>
  </si>
  <si>
    <t>BSNMU 4519</t>
  </si>
  <si>
    <t>MANJAWIRA Agnes E.</t>
  </si>
  <si>
    <t>BSNMU 5119</t>
  </si>
  <si>
    <t>MKANDAWIRE Dennis</t>
  </si>
  <si>
    <t>BSNMU 5319</t>
  </si>
  <si>
    <t>MKANDAWIRE Mary N.P.</t>
  </si>
  <si>
    <t>BSNMU 5619</t>
  </si>
  <si>
    <t>MOYO Jane</t>
  </si>
  <si>
    <t>BSNMU 5819</t>
  </si>
  <si>
    <t>MOYO Paul</t>
  </si>
  <si>
    <t>BSNMU 6019</t>
  </si>
  <si>
    <t>MPHANDE Sangwani</t>
  </si>
  <si>
    <t>BSNMU 7519</t>
  </si>
  <si>
    <t>MWANDIRA Ronald</t>
  </si>
  <si>
    <t>BSNMU 8119</t>
  </si>
  <si>
    <t>NGOLA Nenani</t>
  </si>
  <si>
    <t>BSNMU 8419</t>
  </si>
  <si>
    <t>NKOSI Rose</t>
  </si>
  <si>
    <t>BSNMU 9519</t>
  </si>
  <si>
    <t>SELEMAN Ethel</t>
  </si>
  <si>
    <t>BSNMU 10019</t>
  </si>
  <si>
    <t>SOKO Clerand</t>
  </si>
  <si>
    <t>BSNMU 10619</t>
  </si>
  <si>
    <t>THOLE Thandiwe</t>
  </si>
  <si>
    <t>BSNMU 10919</t>
  </si>
  <si>
    <t>ZGAMBO Mphatso</t>
  </si>
  <si>
    <t>PROGRAMME:   NURSING AND MIDWIFERY</t>
  </si>
  <si>
    <t>BSNM 0120</t>
  </si>
  <si>
    <t>BSNM 0220</t>
  </si>
  <si>
    <t>BSNM 0320</t>
  </si>
  <si>
    <t>BSNM 0420</t>
  </si>
  <si>
    <t>BSNM 0520</t>
  </si>
  <si>
    <t>BSNM 0620</t>
  </si>
  <si>
    <t>LUFEYO K CHIKONDWA</t>
  </si>
  <si>
    <t>BSNM 0720</t>
  </si>
  <si>
    <t>BSNM 0820</t>
  </si>
  <si>
    <t>BSNM 0920</t>
  </si>
  <si>
    <t>BSNM 1020</t>
  </si>
  <si>
    <t>MWAWINA CHINAWA</t>
  </si>
  <si>
    <t>BSNM 1120</t>
  </si>
  <si>
    <t>PHILIP CHITUTE</t>
  </si>
  <si>
    <t>BSNM 1220</t>
  </si>
  <si>
    <t>BSNM 1420</t>
  </si>
  <si>
    <t>EMMANUEL PAUL</t>
  </si>
  <si>
    <t>BSNM 1520</t>
  </si>
  <si>
    <t>BSNM 1620</t>
  </si>
  <si>
    <t>BSNM 1720</t>
  </si>
  <si>
    <t>GEORGE KACHULU</t>
  </si>
  <si>
    <t>BSNM 1820</t>
  </si>
  <si>
    <t>EMMANUEL KAITANO</t>
  </si>
  <si>
    <t>BSNM 2120</t>
  </si>
  <si>
    <t>MEMORY KAMWANA</t>
  </si>
  <si>
    <t>BSNM 2220</t>
  </si>
  <si>
    <t>FLYNESS KAMWELA</t>
  </si>
  <si>
    <t>BSNM 2020</t>
  </si>
  <si>
    <t>BSNM 2320</t>
  </si>
  <si>
    <t>BSNM 2520</t>
  </si>
  <si>
    <t>GODWIN KAPONDA</t>
  </si>
  <si>
    <t>BSNM 2620</t>
  </si>
  <si>
    <t>IREEN KAPONDA</t>
  </si>
  <si>
    <t>BSNM 2720</t>
  </si>
  <si>
    <t>LEAH KASEGHE</t>
  </si>
  <si>
    <t>BSNM 2820</t>
  </si>
  <si>
    <t>BSNM 2919</t>
  </si>
  <si>
    <t>LECKSON KAMWANZA</t>
  </si>
  <si>
    <t>BSNM 2920</t>
  </si>
  <si>
    <t>MALUMBO KAUNDA</t>
  </si>
  <si>
    <t>BSNM 3020</t>
  </si>
  <si>
    <t>BSNM 3120</t>
  </si>
  <si>
    <t xml:space="preserve">SALOME CHIKONDI </t>
  </si>
  <si>
    <t>BSNM 3220</t>
  </si>
  <si>
    <t>BSNM 3320</t>
  </si>
  <si>
    <t>MATHERO KUNKEYANI</t>
  </si>
  <si>
    <t>BSNM 3420</t>
  </si>
  <si>
    <t>SCOLASTICA MAGANGA</t>
  </si>
  <si>
    <t>BSNM 3520</t>
  </si>
  <si>
    <t>BSNM 3620</t>
  </si>
  <si>
    <t>DYNA MAJIGA</t>
  </si>
  <si>
    <t>BSNM 3720</t>
  </si>
  <si>
    <t>OLIVE MAKUZULA</t>
  </si>
  <si>
    <t>BSNM 3820</t>
  </si>
  <si>
    <t>BSNM 3920</t>
  </si>
  <si>
    <t>BSNM 4020</t>
  </si>
  <si>
    <t>ESTER HASSADAH MAZENGA</t>
  </si>
  <si>
    <t>BSNM 4120</t>
  </si>
  <si>
    <t>BSNM 4220</t>
  </si>
  <si>
    <t>ISHMAEL KEN MHANGO</t>
  </si>
  <si>
    <t>BSNM 4320</t>
  </si>
  <si>
    <t xml:space="preserve">LIZZIE ELIZABETH MHANGO </t>
  </si>
  <si>
    <t>BSNM 4420</t>
  </si>
  <si>
    <t>ELUBY MISOMALI</t>
  </si>
  <si>
    <t>BSNM 4520</t>
  </si>
  <si>
    <t>BSNM 4620</t>
  </si>
  <si>
    <t>BSNM 4720</t>
  </si>
  <si>
    <t>LUCY MPOKWA</t>
  </si>
  <si>
    <t>BSNM4819</t>
  </si>
  <si>
    <t>MATHEWS KATEMA</t>
  </si>
  <si>
    <t>BSNM 4919</t>
  </si>
  <si>
    <t>BSNM 5020</t>
  </si>
  <si>
    <t>MARGRET MALUPIWA</t>
  </si>
  <si>
    <t>BSNM 5120</t>
  </si>
  <si>
    <t>JANIPHER MUSTAPHER</t>
  </si>
  <si>
    <t>BSNM 5220</t>
  </si>
  <si>
    <t>BSNM 5420</t>
  </si>
  <si>
    <t>BSNM 5520</t>
  </si>
  <si>
    <t>MUSTAFA MWAMADI</t>
  </si>
  <si>
    <t>BSNM 5620</t>
  </si>
  <si>
    <t>PHELIRE MZUMARA</t>
  </si>
  <si>
    <t>BSNM 5720</t>
  </si>
  <si>
    <t>GEORGE NDAU</t>
  </si>
  <si>
    <t>BSNM 5820</t>
  </si>
  <si>
    <t>BSNM 5920</t>
  </si>
  <si>
    <t>MARGRETE NKHATA</t>
  </si>
  <si>
    <t>BSNM 6020</t>
  </si>
  <si>
    <t>BSNM 6120</t>
  </si>
  <si>
    <t>PETER NYIRENDA</t>
  </si>
  <si>
    <t>BSNM 6220</t>
  </si>
  <si>
    <t>MINESS NYIRONGO</t>
  </si>
  <si>
    <t>BSNM 6420</t>
  </si>
  <si>
    <t>KETERIA PHIRI</t>
  </si>
  <si>
    <t>BSNM 6720</t>
  </si>
  <si>
    <t>LIZZY RODRICK</t>
  </si>
  <si>
    <t>BSNM 6920</t>
  </si>
  <si>
    <t>BSNM 7020</t>
  </si>
  <si>
    <t>BSNM 7220</t>
  </si>
  <si>
    <t>BSNM 7120</t>
  </si>
  <si>
    <t>BSNM 6719</t>
  </si>
  <si>
    <t>BSNM 6820</t>
  </si>
  <si>
    <t>BSNM 4820</t>
  </si>
  <si>
    <t>SANDRAH MSOWOYA</t>
  </si>
  <si>
    <t>BSNM 4920</t>
  </si>
  <si>
    <t>BEDS 12220</t>
  </si>
  <si>
    <t>BEDS 4919</t>
  </si>
  <si>
    <t>MARY KAMWENDO</t>
  </si>
  <si>
    <t>BEDS 8120</t>
  </si>
  <si>
    <t>MADALO MANKHOKWE</t>
  </si>
  <si>
    <t>BACSC 3419</t>
  </si>
  <si>
    <t>SALOMY KUMWENDA</t>
  </si>
  <si>
    <t>BSLE 1820</t>
  </si>
  <si>
    <t>BEDS 11020</t>
  </si>
  <si>
    <t>MALANI MUNTHALI</t>
  </si>
  <si>
    <t>BTRS 1820</t>
  </si>
  <si>
    <t>MWAYI MAKHULUDZO</t>
  </si>
  <si>
    <t>BEDA7620</t>
  </si>
  <si>
    <t>RICHARD PHIRI</t>
  </si>
  <si>
    <t>BSNM6520</t>
  </si>
  <si>
    <t xml:space="preserve">PHIRI EDNA </t>
  </si>
  <si>
    <t xml:space="preserve">COURSE:    BICT1101 END USER COMPUTING </t>
  </si>
  <si>
    <t>PROGRAMME: BACHELOR OF SCIENCE IN TRANSFORMATIVE COMMUNITY DEVELOPMENT</t>
  </si>
  <si>
    <t>COURSE: BICT 1101</t>
  </si>
  <si>
    <t>BSTCD 2120</t>
  </si>
  <si>
    <t>MWANG'ONDA Shantwa</t>
  </si>
  <si>
    <t>BSTCD 2720</t>
  </si>
  <si>
    <t>PHILLIPO Benard</t>
  </si>
  <si>
    <t>BSTCD 0620</t>
  </si>
  <si>
    <t>GOWO Edith</t>
  </si>
  <si>
    <t>BSTCD 2420</t>
  </si>
  <si>
    <t>NYANKALWA Takondwa</t>
  </si>
  <si>
    <t>BSTCD 0220</t>
  </si>
  <si>
    <t>BANDA Stanley</t>
  </si>
  <si>
    <t>BSTCD 2920</t>
  </si>
  <si>
    <t>SELEMANI Esther</t>
  </si>
  <si>
    <t>BSTCD 0820</t>
  </si>
  <si>
    <t>JULIUS Lemitah</t>
  </si>
  <si>
    <t>BSTCD 3020</t>
  </si>
  <si>
    <t>SINGINI Spiwe</t>
  </si>
  <si>
    <t>BSTCD 0919</t>
  </si>
  <si>
    <t>FOLOMANI Lixina</t>
  </si>
  <si>
    <t>BSTCD 1319</t>
  </si>
  <si>
    <t>HANJAHANJA Elifala</t>
  </si>
  <si>
    <t>BSTCD 2220</t>
  </si>
  <si>
    <t>MWENIFUMBO Bertha</t>
  </si>
  <si>
    <t>BSTCD 0420</t>
  </si>
  <si>
    <t>CHIIRWA Benjamin</t>
  </si>
  <si>
    <t>BSTCD 0520</t>
  </si>
  <si>
    <t>FWAYA Isaac</t>
  </si>
  <si>
    <t>BSTCD 0920</t>
  </si>
  <si>
    <t>JUSTIN G. Mphatso</t>
  </si>
  <si>
    <t>BSTCD 1920</t>
  </si>
  <si>
    <t>MICHIRU John</t>
  </si>
  <si>
    <t>BSTCD 1520</t>
  </si>
  <si>
    <t>LIKAKA Enerst</t>
  </si>
  <si>
    <t>BSTCD 2520</t>
  </si>
  <si>
    <t>PATRICK Chisomo</t>
  </si>
  <si>
    <t>BSTCD 2320</t>
  </si>
  <si>
    <t>NAHAWA Emmanuel</t>
  </si>
  <si>
    <t>BSTCD 2620</t>
  </si>
  <si>
    <t>PHESAMENDO Aisha</t>
  </si>
  <si>
    <t>BSTCD 3119</t>
  </si>
  <si>
    <t>THOLE Jane</t>
  </si>
  <si>
    <t>BSTCD 1120</t>
  </si>
  <si>
    <t>KATANGA H. Eunice</t>
  </si>
  <si>
    <t>BSTCD 0320</t>
  </si>
  <si>
    <t>CHIOMBA Rosemary</t>
  </si>
  <si>
    <t>BSTCD 1020</t>
  </si>
  <si>
    <t>KAIMILIRA J. Clara</t>
  </si>
  <si>
    <t>BSTCD 1720</t>
  </si>
  <si>
    <t>MAGARETA Bertha</t>
  </si>
  <si>
    <t>BSTCD 1820</t>
  </si>
  <si>
    <t>MANDOTA Maria</t>
  </si>
  <si>
    <t>BSTCD 0120</t>
  </si>
  <si>
    <t>BANDA Wisdom</t>
  </si>
  <si>
    <t>BSTCD 1320</t>
  </si>
  <si>
    <t>KAWODZERA Burnett</t>
  </si>
  <si>
    <t>BSTCD 1420</t>
  </si>
  <si>
    <t>KUMWENDA Alfred</t>
  </si>
  <si>
    <t>BSTCD 0720</t>
  </si>
  <si>
    <t>JALI Hasheem</t>
  </si>
  <si>
    <t>BSTCD 3120</t>
  </si>
  <si>
    <t>WONDA K. Cynthia</t>
  </si>
  <si>
    <t>BSTCD 0818</t>
  </si>
  <si>
    <t>KABANGO Gift</t>
  </si>
  <si>
    <t xml:space="preserve">FINAL </t>
  </si>
  <si>
    <t>SICK</t>
  </si>
  <si>
    <t>DEFFERED</t>
  </si>
  <si>
    <t>BSNM 2019</t>
  </si>
  <si>
    <t>BSNM 0119</t>
  </si>
  <si>
    <t>BSNM 4719</t>
  </si>
  <si>
    <t>BEDICT 1319</t>
  </si>
  <si>
    <t>BSNM 5719</t>
  </si>
  <si>
    <t>BEDS 12320</t>
  </si>
  <si>
    <t>sick</t>
  </si>
  <si>
    <t>DEPARTMENT:   ICT</t>
  </si>
  <si>
    <t>PROGRAMME:   OPTOMETRY</t>
  </si>
  <si>
    <t>bsopt0820</t>
  </si>
  <si>
    <t>CHIRWA Philimoni</t>
  </si>
  <si>
    <t>bsopt1620</t>
  </si>
  <si>
    <t>MAJONANGA Brighton</t>
  </si>
  <si>
    <t>bsopt 0320</t>
  </si>
  <si>
    <t>CHILEWENI MC Donald</t>
  </si>
  <si>
    <t>bsopt2720</t>
  </si>
  <si>
    <t>NKOSI BVUSO</t>
  </si>
  <si>
    <t xml:space="preserve">beds5919  </t>
  </si>
  <si>
    <t>KAYANGE Patson</t>
  </si>
  <si>
    <t>bsopt1920</t>
  </si>
  <si>
    <t>MATULO Charles</t>
  </si>
  <si>
    <t>bsopt1420</t>
  </si>
  <si>
    <t>KHAKI  Blessing</t>
  </si>
  <si>
    <t>bsopt2420</t>
  </si>
  <si>
    <t>MSIKU Alfred</t>
  </si>
  <si>
    <t>bsopt2920</t>
  </si>
  <si>
    <t>NDABWERA Tonneck</t>
  </si>
  <si>
    <t>bsopt0120</t>
  </si>
  <si>
    <t>ADINI Liqman</t>
  </si>
  <si>
    <t>bsopt2220</t>
  </si>
  <si>
    <t>NDHLOVU Handros</t>
  </si>
  <si>
    <t>bsopt1820</t>
  </si>
  <si>
    <t>MASAUTSO Hylon</t>
  </si>
  <si>
    <t>bsopt2820</t>
  </si>
  <si>
    <t>SQUARE Davieson</t>
  </si>
  <si>
    <t>bsopt0420</t>
  </si>
  <si>
    <t>CHIFUNDO Levison</t>
  </si>
  <si>
    <t>SAINA Yamikani</t>
  </si>
  <si>
    <t>bsopt2620</t>
  </si>
  <si>
    <t>PHIRI Yamikani</t>
  </si>
  <si>
    <t>bsopt2520</t>
  </si>
  <si>
    <t>PHIRI Innocent</t>
  </si>
  <si>
    <t>bsopt0920</t>
  </si>
  <si>
    <t>CHIRWA Wezzie</t>
  </si>
  <si>
    <t>bsopt0220</t>
  </si>
  <si>
    <t>BILLIAT Yolanda</t>
  </si>
  <si>
    <t>bsopt0620</t>
  </si>
  <si>
    <t>CHINGONI Maureen</t>
  </si>
  <si>
    <t>bsopt1720</t>
  </si>
  <si>
    <t>MALUNGUZA Alinafe</t>
  </si>
  <si>
    <t>bsopt2020</t>
  </si>
  <si>
    <t>MILANZI Beaura    Lakina</t>
  </si>
  <si>
    <t>bsopt1120</t>
  </si>
  <si>
    <t>GOBA  Grace   Neemah</t>
  </si>
  <si>
    <t>bsopt3020</t>
  </si>
  <si>
    <t>WINGA Faith</t>
  </si>
  <si>
    <t>bsopt1220</t>
  </si>
  <si>
    <t>KAMANGA Vanessa</t>
  </si>
  <si>
    <t>bsopt0520</t>
  </si>
  <si>
    <t>CHIBALANGA Naomi</t>
  </si>
  <si>
    <t>bsopt1520</t>
  </si>
  <si>
    <t>LUNGU Khumbulinkosi</t>
  </si>
  <si>
    <t>bsopt1020</t>
  </si>
  <si>
    <t>CHISALE  MWAI</t>
  </si>
  <si>
    <t>bsopt2120</t>
  </si>
  <si>
    <t>MTILA Jalia</t>
  </si>
  <si>
    <t>bsopt1320</t>
  </si>
  <si>
    <t>KAMTAYENI Angella</t>
  </si>
  <si>
    <t>NYIRONGO Bertha</t>
  </si>
  <si>
    <t>MUYOMBE Hellen</t>
  </si>
  <si>
    <t>FRIDAY IBRAHIM</t>
  </si>
  <si>
    <t>bsopt2320</t>
  </si>
  <si>
    <t>bsopt2319</t>
  </si>
  <si>
    <t>MHANDA Alex</t>
  </si>
  <si>
    <t>BINZI Alinafe</t>
  </si>
  <si>
    <t>KAMWAMBA JERE Amandhla</t>
  </si>
  <si>
    <t>JUMAH Amina</t>
  </si>
  <si>
    <t>MUYABA Atupele</t>
  </si>
  <si>
    <t>MWALILINO Atusaye</t>
  </si>
  <si>
    <t xml:space="preserve">KEDZAKIMANA AUDREY  ELLA </t>
  </si>
  <si>
    <t xml:space="preserve">CHILIKO BIZWICK </t>
  </si>
  <si>
    <t xml:space="preserve">KAUNDA BLESSINGS </t>
  </si>
  <si>
    <t xml:space="preserve">MAWEJA BRIGHT </t>
  </si>
  <si>
    <t xml:space="preserve">CHILIMA CHIKONDI </t>
  </si>
  <si>
    <t xml:space="preserve">PHIRI DAINA </t>
  </si>
  <si>
    <t xml:space="preserve">MWALWENI DOROTHY </t>
  </si>
  <si>
    <t>BREVERSON Alick</t>
  </si>
  <si>
    <t xml:space="preserve">CHANZA YANKHO </t>
  </si>
  <si>
    <t xml:space="preserve">CHAWEZA WITNESS </t>
  </si>
  <si>
    <t xml:space="preserve">KONDOWE WINWAT </t>
  </si>
  <si>
    <t xml:space="preserve">NJAYA WINORD </t>
  </si>
  <si>
    <t xml:space="preserve">VUMU CHIKOYA WILLIAM </t>
  </si>
  <si>
    <t xml:space="preserve">KANYIMBO WILLIAM </t>
  </si>
  <si>
    <t xml:space="preserve">CHAVULA WEZZIE </t>
  </si>
  <si>
    <t xml:space="preserve">BANDA WEZZIE </t>
  </si>
  <si>
    <t xml:space="preserve">MOYO VITUMBIKO </t>
  </si>
  <si>
    <t xml:space="preserve">SIMFUKWE VIOLET </t>
  </si>
  <si>
    <t xml:space="preserve">MHONE PHELIRE VICTORIA </t>
  </si>
  <si>
    <t xml:space="preserve">NGUNGA VANNESSA </t>
  </si>
  <si>
    <t xml:space="preserve">MALENGA TIYAMIKE </t>
  </si>
  <si>
    <t xml:space="preserve">SITIMA TASLEEM </t>
  </si>
  <si>
    <t xml:space="preserve">NJEWA TAMANDANI </t>
  </si>
  <si>
    <t xml:space="preserve">SUYA SUSAN </t>
  </si>
  <si>
    <t xml:space="preserve">MBEMBELA SULEMAN </t>
  </si>
  <si>
    <t xml:space="preserve">MKWATE SIPHO </t>
  </si>
  <si>
    <t xml:space="preserve">MLENGA SIMALIKE </t>
  </si>
  <si>
    <t xml:space="preserve">NYENGO SELLAH </t>
  </si>
  <si>
    <t xml:space="preserve">SEKELANI </t>
  </si>
  <si>
    <t>KACHERE CHRISTIN</t>
  </si>
  <si>
    <t>MAGOMBO VESTED</t>
  </si>
  <si>
    <t>MTONGA Annie</t>
  </si>
  <si>
    <t>TOPOLA AUBREY</t>
  </si>
  <si>
    <t>NURSING AND MIDWIFERY UPGRADING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</si>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</sst>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Arial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FF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9" fillId="0" borderId="0">
      <alignment vertical="center"/>
    </xf>
    <xf numFmtId="43" fontId="12" fillId="0" borderId="0">
      <protection locked="0"/>
    </xf>
    <xf numFmtId="0" fontId="1" fillId="0" borderId="0"/>
    <xf numFmtId="43" fontId="1" fillId="0" borderId="0" applyFont="0" applyFill="0" applyBorder="0" applyAlignment="0" applyProtection="0"/>
  </cellStyleXfs>
  <cellXfs count="153">
    <xf numFmtId="0" fontId="0" fillId="0" borderId="0" xfId="0">
      <alignment vertical="center"/>
    </xf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0" borderId="3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2" borderId="14" xfId="0" applyFont="1" applyFill="1" applyBorder="1" applyAlignment="1"/>
    <xf numFmtId="0" fontId="3" fillId="2" borderId="15" xfId="0" applyFont="1" applyFill="1" applyBorder="1" applyAlignment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/>
    <xf numFmtId="0" fontId="5" fillId="0" borderId="4" xfId="0" applyFont="1" applyBorder="1" applyAlignment="1"/>
    <xf numFmtId="0" fontId="5" fillId="3" borderId="8" xfId="0" applyFont="1" applyFill="1" applyBorder="1" applyAlignment="1"/>
    <xf numFmtId="0" fontId="3" fillId="3" borderId="8" xfId="0" applyFont="1" applyFill="1" applyBorder="1" applyAlignment="1"/>
    <xf numFmtId="1" fontId="3" fillId="3" borderId="8" xfId="0" applyNumberFormat="1" applyFont="1" applyFill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0" borderId="5" xfId="0" applyFont="1" applyBorder="1" applyAlignment="1"/>
    <xf numFmtId="0" fontId="5" fillId="0" borderId="8" xfId="0" applyFont="1" applyFill="1" applyBorder="1" applyAlignment="1">
      <alignment horizontal="center"/>
    </xf>
    <xf numFmtId="0" fontId="5" fillId="0" borderId="8" xfId="0" applyFont="1" applyFill="1" applyBorder="1" applyAlignment="1"/>
    <xf numFmtId="0" fontId="5" fillId="0" borderId="6" xfId="0" applyFont="1" applyFill="1" applyBorder="1" applyAlignment="1"/>
    <xf numFmtId="0" fontId="5" fillId="0" borderId="7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/>
    <xf numFmtId="0" fontId="5" fillId="0" borderId="11" xfId="0" applyFont="1" applyBorder="1" applyAlignment="1"/>
    <xf numFmtId="0" fontId="5" fillId="0" borderId="12" xfId="0" applyFont="1" applyFill="1" applyBorder="1" applyAlignment="1"/>
    <xf numFmtId="0" fontId="5" fillId="0" borderId="13" xfId="0" applyFont="1" applyBorder="1" applyAlignment="1"/>
    <xf numFmtId="0" fontId="3" fillId="0" borderId="13" xfId="0" applyFont="1" applyBorder="1" applyAlignment="1"/>
    <xf numFmtId="0" fontId="5" fillId="0" borderId="10" xfId="0" applyFont="1" applyBorder="1" applyAlignment="1"/>
    <xf numFmtId="0" fontId="3" fillId="0" borderId="11" xfId="0" applyFont="1" applyBorder="1" applyAlignment="1"/>
    <xf numFmtId="0" fontId="5" fillId="0" borderId="4" xfId="0" applyFont="1" applyFill="1" applyBorder="1" applyAlignment="1"/>
    <xf numFmtId="0" fontId="5" fillId="0" borderId="16" xfId="0" applyFont="1" applyBorder="1" applyAlignment="1"/>
    <xf numFmtId="0" fontId="3" fillId="0" borderId="16" xfId="0" applyFont="1" applyBorder="1" applyAlignment="1"/>
    <xf numFmtId="1" fontId="3" fillId="3" borderId="10" xfId="0" applyNumberFormat="1" applyFont="1" applyFill="1" applyBorder="1" applyAlignment="1">
      <alignment horizontal="center"/>
    </xf>
    <xf numFmtId="0" fontId="3" fillId="0" borderId="8" xfId="0" applyFont="1" applyBorder="1" applyAlignment="1"/>
    <xf numFmtId="0" fontId="6" fillId="0" borderId="8" xfId="0" applyFont="1" applyBorder="1">
      <alignment vertical="center"/>
    </xf>
    <xf numFmtId="1" fontId="4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>
      <alignment vertical="center"/>
    </xf>
    <xf numFmtId="1" fontId="8" fillId="0" borderId="8" xfId="0" applyNumberFormat="1" applyFont="1" applyBorder="1" applyAlignment="1">
      <alignment horizontal="center" vertical="center"/>
    </xf>
    <xf numFmtId="0" fontId="10" fillId="0" borderId="0" xfId="1" applyFont="1" applyBorder="1" applyAlignment="1"/>
    <xf numFmtId="0" fontId="10" fillId="0" borderId="0" xfId="1" applyFont="1" applyBorder="1" applyAlignment="1">
      <alignment horizontal="center"/>
    </xf>
    <xf numFmtId="0" fontId="10" fillId="2" borderId="4" xfId="1" applyFont="1" applyFill="1" applyBorder="1" applyAlignment="1"/>
    <xf numFmtId="0" fontId="10" fillId="2" borderId="16" xfId="1" applyFont="1" applyFill="1" applyBorder="1" applyAlignment="1"/>
    <xf numFmtId="0" fontId="10" fillId="2" borderId="18" xfId="1" applyFont="1" applyFill="1" applyBorder="1" applyAlignment="1">
      <alignment horizontal="center"/>
    </xf>
    <xf numFmtId="0" fontId="10" fillId="2" borderId="5" xfId="1" applyFont="1" applyFill="1" applyBorder="1" applyAlignment="1"/>
    <xf numFmtId="0" fontId="10" fillId="2" borderId="19" xfId="1" applyFont="1" applyFill="1" applyBorder="1" applyAlignment="1"/>
    <xf numFmtId="0" fontId="10" fillId="2" borderId="20" xfId="1" applyFont="1" applyFill="1" applyBorder="1" applyAlignment="1">
      <alignment horizontal="center"/>
    </xf>
    <xf numFmtId="0" fontId="11" fillId="0" borderId="6" xfId="1" applyFont="1" applyBorder="1" applyAlignment="1"/>
    <xf numFmtId="0" fontId="11" fillId="0" borderId="7" xfId="1" applyFont="1" applyBorder="1" applyAlignment="1"/>
    <xf numFmtId="0" fontId="11" fillId="0" borderId="8" xfId="1" applyFont="1" applyBorder="1" applyAlignment="1"/>
    <xf numFmtId="0" fontId="11" fillId="0" borderId="9" xfId="1" applyFont="1" applyBorder="1" applyAlignment="1"/>
    <xf numFmtId="0" fontId="11" fillId="0" borderId="10" xfId="1" applyFont="1" applyBorder="1" applyAlignment="1"/>
    <xf numFmtId="0" fontId="11" fillId="0" borderId="11" xfId="1" applyFont="1" applyBorder="1" applyAlignment="1"/>
    <xf numFmtId="0" fontId="0" fillId="4" borderId="0" xfId="0" applyFill="1">
      <alignment vertical="center"/>
    </xf>
    <xf numFmtId="0" fontId="10" fillId="4" borderId="4" xfId="1" applyFont="1" applyFill="1" applyBorder="1" applyAlignment="1"/>
    <xf numFmtId="0" fontId="10" fillId="4" borderId="5" xfId="1" applyFont="1" applyFill="1" applyBorder="1" applyAlignment="1"/>
    <xf numFmtId="0" fontId="13" fillId="4" borderId="0" xfId="0" applyFont="1" applyFill="1">
      <alignment vertical="center"/>
    </xf>
    <xf numFmtId="0" fontId="14" fillId="0" borderId="1" xfId="3" applyFont="1" applyBorder="1"/>
    <xf numFmtId="0" fontId="14" fillId="0" borderId="3" xfId="3" applyFont="1" applyBorder="1"/>
    <xf numFmtId="0" fontId="14" fillId="0" borderId="0" xfId="3" applyFont="1" applyBorder="1"/>
    <xf numFmtId="0" fontId="14" fillId="0" borderId="0" xfId="3" applyFont="1" applyBorder="1" applyAlignment="1">
      <alignment horizontal="center"/>
    </xf>
    <xf numFmtId="0" fontId="14" fillId="5" borderId="17" xfId="3" applyFont="1" applyFill="1" applyBorder="1"/>
    <xf numFmtId="0" fontId="14" fillId="5" borderId="4" xfId="3" applyFont="1" applyFill="1" applyBorder="1"/>
    <xf numFmtId="0" fontId="14" fillId="5" borderId="16" xfId="3" applyFont="1" applyFill="1" applyBorder="1"/>
    <xf numFmtId="0" fontId="14" fillId="5" borderId="18" xfId="3" applyFont="1" applyFill="1" applyBorder="1" applyAlignment="1">
      <alignment horizontal="center"/>
    </xf>
    <xf numFmtId="0" fontId="14" fillId="5" borderId="14" xfId="3" applyFont="1" applyFill="1" applyBorder="1"/>
    <xf numFmtId="0" fontId="14" fillId="5" borderId="15" xfId="3" applyFont="1" applyFill="1" applyBorder="1"/>
    <xf numFmtId="0" fontId="14" fillId="5" borderId="22" xfId="3" applyFont="1" applyFill="1" applyBorder="1"/>
    <xf numFmtId="0" fontId="14" fillId="5" borderId="23" xfId="3" applyFont="1" applyFill="1" applyBorder="1" applyAlignment="1">
      <alignment horizontal="center"/>
    </xf>
    <xf numFmtId="0" fontId="1" fillId="0" borderId="8" xfId="3" applyBorder="1" applyAlignment="1">
      <alignment vertical="center"/>
    </xf>
    <xf numFmtId="0" fontId="15" fillId="0" borderId="8" xfId="3" applyFont="1" applyBorder="1"/>
    <xf numFmtId="0" fontId="15" fillId="0" borderId="8" xfId="3" applyFont="1" applyBorder="1" applyAlignment="1">
      <alignment horizontal="center"/>
    </xf>
    <xf numFmtId="0" fontId="14" fillId="0" borderId="8" xfId="3" applyFont="1" applyBorder="1"/>
    <xf numFmtId="0" fontId="1" fillId="0" borderId="8" xfId="3" applyBorder="1"/>
    <xf numFmtId="0" fontId="1" fillId="0" borderId="8" xfId="3" applyBorder="1" applyAlignment="1">
      <alignment horizontal="left" vertical="center" indent="1"/>
    </xf>
    <xf numFmtId="0" fontId="0" fillId="0" borderId="8" xfId="0" applyBorder="1">
      <alignment vertical="center"/>
    </xf>
    <xf numFmtId="0" fontId="15" fillId="0" borderId="8" xfId="3" applyFont="1" applyFill="1" applyBorder="1" applyAlignment="1">
      <alignment horizontal="center"/>
    </xf>
    <xf numFmtId="0" fontId="15" fillId="0" borderId="8" xfId="3" quotePrefix="1" applyNumberFormat="1" applyFont="1" applyBorder="1" applyAlignment="1">
      <alignment horizontal="center"/>
    </xf>
    <xf numFmtId="0" fontId="10" fillId="0" borderId="1" xfId="0" applyFont="1" applyBorder="1" applyAlignment="1"/>
    <xf numFmtId="0" fontId="10" fillId="0" borderId="3" xfId="0" applyFont="1" applyBorder="1" applyAlignment="1"/>
    <xf numFmtId="0" fontId="10" fillId="0" borderId="0" xfId="0" applyFont="1" applyAlignment="1"/>
    <xf numFmtId="0" fontId="10" fillId="0" borderId="25" xfId="0" applyFont="1" applyBorder="1" applyAlignment="1"/>
    <xf numFmtId="0" fontId="10" fillId="0" borderId="0" xfId="0" applyFont="1" applyAlignment="1">
      <alignment horizontal="left"/>
    </xf>
    <xf numFmtId="0" fontId="10" fillId="0" borderId="25" xfId="0" applyFont="1" applyBorder="1" applyAlignment="1">
      <alignment horizontal="left"/>
    </xf>
    <xf numFmtId="0" fontId="12" fillId="0" borderId="8" xfId="0" applyFont="1" applyBorder="1" applyAlignment="1"/>
    <xf numFmtId="0" fontId="9" fillId="0" borderId="8" xfId="0" applyFont="1" applyBorder="1">
      <alignment vertical="center"/>
    </xf>
    <xf numFmtId="0" fontId="12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1" fillId="0" borderId="9" xfId="0" applyFont="1" applyBorder="1" applyAlignment="1"/>
    <xf numFmtId="0" fontId="11" fillId="6" borderId="8" xfId="0" applyFont="1" applyFill="1" applyBorder="1" applyAlignment="1"/>
    <xf numFmtId="0" fontId="11" fillId="0" borderId="10" xfId="0" applyFont="1" applyBorder="1" applyAlignment="1"/>
    <xf numFmtId="0" fontId="11" fillId="0" borderId="11" xfId="0" applyFont="1" applyBorder="1" applyAlignment="1"/>
    <xf numFmtId="0" fontId="11" fillId="0" borderId="8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/>
    </xf>
    <xf numFmtId="0" fontId="10" fillId="0" borderId="0" xfId="1" applyFont="1" applyBorder="1" applyAlignment="1">
      <alignment horizontal="left"/>
    </xf>
    <xf numFmtId="0" fontId="14" fillId="0" borderId="2" xfId="3" applyFont="1" applyBorder="1" applyAlignment="1">
      <alignment horizontal="center"/>
    </xf>
    <xf numFmtId="0" fontId="14" fillId="0" borderId="0" xfId="3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left"/>
    </xf>
    <xf numFmtId="0" fontId="15" fillId="0" borderId="9" xfId="3" applyFont="1" applyBorder="1"/>
    <xf numFmtId="1" fontId="0" fillId="0" borderId="8" xfId="0" applyNumberFormat="1" applyBorder="1">
      <alignment vertical="center"/>
    </xf>
    <xf numFmtId="0" fontId="10" fillId="2" borderId="8" xfId="0" applyFont="1" applyFill="1" applyBorder="1" applyAlignment="1"/>
    <xf numFmtId="0" fontId="14" fillId="5" borderId="8" xfId="3" applyFont="1" applyFill="1" applyBorder="1"/>
    <xf numFmtId="0" fontId="10" fillId="0" borderId="0" xfId="0" applyFont="1" applyBorder="1" applyAlignment="1"/>
    <xf numFmtId="0" fontId="10" fillId="0" borderId="2" xfId="0" applyFont="1" applyBorder="1" applyAlignment="1"/>
    <xf numFmtId="0" fontId="11" fillId="0" borderId="5" xfId="0" applyFont="1" applyBorder="1" applyAlignment="1"/>
    <xf numFmtId="0" fontId="4" fillId="4" borderId="8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 wrapText="1"/>
    </xf>
    <xf numFmtId="0" fontId="10" fillId="0" borderId="21" xfId="0" applyFont="1" applyBorder="1" applyAlignment="1">
      <alignment horizontal="center"/>
    </xf>
    <xf numFmtId="0" fontId="4" fillId="4" borderId="8" xfId="0" applyFont="1" applyFill="1" applyBorder="1" applyAlignment="1">
      <alignment vertical="center" wrapText="1"/>
    </xf>
    <xf numFmtId="0" fontId="11" fillId="0" borderId="22" xfId="0" applyFont="1" applyFill="1" applyBorder="1" applyAlignment="1"/>
    <xf numFmtId="0" fontId="13" fillId="7" borderId="8" xfId="0" applyFont="1" applyFill="1" applyBorder="1">
      <alignment vertical="center"/>
    </xf>
    <xf numFmtId="0" fontId="12" fillId="0" borderId="8" xfId="0" applyFont="1" applyFill="1" applyBorder="1" applyAlignment="1"/>
    <xf numFmtId="0" fontId="15" fillId="0" borderId="8" xfId="3" applyFont="1" applyFill="1" applyBorder="1"/>
    <xf numFmtId="0" fontId="0" fillId="0" borderId="0" xfId="0" applyAlignment="1">
      <alignment horizontal="center" vertical="center"/>
    </xf>
    <xf numFmtId="0" fontId="9" fillId="0" borderId="8" xfId="1" applyBorder="1">
      <alignment vertical="center"/>
    </xf>
    <xf numFmtId="0" fontId="9" fillId="0" borderId="8" xfId="1" applyFont="1" applyBorder="1">
      <alignment vertical="center"/>
    </xf>
    <xf numFmtId="0" fontId="9" fillId="0" borderId="10" xfId="1" applyFont="1" applyBorder="1">
      <alignment vertical="center"/>
    </xf>
    <xf numFmtId="0" fontId="11" fillId="0" borderId="27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4" fillId="7" borderId="8" xfId="3" applyFont="1" applyFill="1" applyBorder="1"/>
    <xf numFmtId="0" fontId="0" fillId="0" borderId="8" xfId="0" applyBorder="1" applyAlignment="1"/>
    <xf numFmtId="0" fontId="9" fillId="0" borderId="8" xfId="0" applyFont="1" applyBorder="1" applyAlignment="1">
      <alignment horizontal="center" vertical="center"/>
    </xf>
    <xf numFmtId="0" fontId="9" fillId="0" borderId="8" xfId="0" applyFont="1" applyFill="1" applyBorder="1" applyAlignment="1"/>
    <xf numFmtId="0" fontId="9" fillId="0" borderId="8" xfId="0" applyFont="1" applyBorder="1" applyAlignment="1"/>
    <xf numFmtId="0" fontId="13" fillId="0" borderId="0" xfId="0" applyFont="1">
      <alignment vertical="center"/>
    </xf>
    <xf numFmtId="1" fontId="13" fillId="0" borderId="8" xfId="0" applyNumberFormat="1" applyFont="1" applyBorder="1">
      <alignment vertical="center"/>
    </xf>
    <xf numFmtId="1" fontId="13" fillId="0" borderId="8" xfId="0" applyNumberFormat="1" applyFont="1" applyFill="1" applyBorder="1">
      <alignment vertical="center"/>
    </xf>
    <xf numFmtId="1" fontId="13" fillId="0" borderId="0" xfId="0" applyNumberFormat="1" applyFont="1">
      <alignment vertical="center"/>
    </xf>
    <xf numFmtId="1" fontId="13" fillId="7" borderId="8" xfId="0" applyNumberFormat="1" applyFont="1" applyFill="1" applyBorder="1">
      <alignment vertical="center"/>
    </xf>
    <xf numFmtId="1" fontId="10" fillId="0" borderId="8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10" fillId="0" borderId="21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5">
    <cellStyle name="Comma 2" xfId="2" xr:uid="{3ECDD9EA-290E-4F9C-A73B-5BEC475D559C}"/>
    <cellStyle name="Comma 3" xfId="4" xr:uid="{277ABB75-C880-4FBB-A63C-84CEB565CAF5}"/>
    <cellStyle name="Normal" xfId="0" builtinId="0"/>
    <cellStyle name="Normal 2" xfId="1" xr:uid="{91FA58A1-EF7E-4164-88D3-FA0A2D3A9522}"/>
    <cellStyle name="Normal 3" xfId="3" xr:uid="{DD247359-7ECC-4F50-8076-D75B14FF69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54"/>
  <sheetViews>
    <sheetView tabSelected="1" topLeftCell="A22" workbookViewId="0">
      <selection activeCell="J38" sqref="J38"/>
    </sheetView>
  </sheetViews>
  <sheetFormatPr defaultColWidth="9" defaultRowHeight="15"/>
  <cols>
    <col min="1" max="1" width="13.42578125" customWidth="1"/>
    <col min="2" max="2" width="16.28515625" customWidth="1"/>
    <col min="3" max="3" width="39.5703125" customWidth="1"/>
    <col min="4" max="6" width="10"/>
    <col min="7" max="7" width="11.42578125" customWidth="1"/>
    <col min="8" max="256" width="10" customWidth="1"/>
  </cols>
  <sheetData>
    <row r="2" spans="1:8">
      <c r="A2" s="1"/>
      <c r="B2" s="98" t="s">
        <v>1</v>
      </c>
      <c r="C2" s="98"/>
      <c r="D2" s="98"/>
      <c r="E2" s="98"/>
      <c r="F2" s="98"/>
      <c r="G2" s="98"/>
      <c r="H2" s="98"/>
    </row>
    <row r="3" spans="1:8">
      <c r="A3" s="2"/>
      <c r="B3" s="3"/>
      <c r="C3" s="3"/>
      <c r="D3" s="3"/>
      <c r="E3" s="3"/>
      <c r="F3" s="3"/>
      <c r="G3" s="3"/>
      <c r="H3" s="4"/>
    </row>
    <row r="4" spans="1:8">
      <c r="A4" s="2"/>
      <c r="B4" s="99" t="s">
        <v>81</v>
      </c>
      <c r="C4" s="99"/>
      <c r="D4" s="99"/>
      <c r="E4" s="99"/>
      <c r="F4" s="99"/>
      <c r="G4" s="99"/>
      <c r="H4" s="99"/>
    </row>
    <row r="5" spans="1:8">
      <c r="A5" s="2" t="s">
        <v>2</v>
      </c>
      <c r="B5" s="3" t="s">
        <v>3</v>
      </c>
      <c r="C5" s="3"/>
      <c r="D5" s="3"/>
      <c r="E5" s="3"/>
      <c r="F5" s="3"/>
      <c r="G5" s="3"/>
      <c r="H5" s="4"/>
    </row>
    <row r="6" spans="1:8">
      <c r="A6" s="2"/>
      <c r="B6" s="99" t="s">
        <v>82</v>
      </c>
      <c r="C6" s="99"/>
      <c r="D6" s="99"/>
      <c r="E6" s="99"/>
      <c r="F6" s="99"/>
      <c r="G6" s="99"/>
      <c r="H6" s="99"/>
    </row>
    <row r="7" spans="1:8">
      <c r="A7" s="2" t="s">
        <v>4</v>
      </c>
      <c r="B7" s="3"/>
      <c r="C7" s="3"/>
      <c r="D7" s="3"/>
      <c r="E7" s="3"/>
      <c r="F7" s="3"/>
      <c r="G7" s="3"/>
      <c r="H7" s="4"/>
    </row>
    <row r="8" spans="1:8">
      <c r="A8" s="2"/>
      <c r="B8" s="99" t="s">
        <v>80</v>
      </c>
      <c r="C8" s="99"/>
      <c r="D8" s="99"/>
      <c r="E8" s="99"/>
      <c r="F8" s="99"/>
      <c r="G8" s="99"/>
      <c r="H8" s="99"/>
    </row>
    <row r="9" spans="1:8">
      <c r="A9" s="2"/>
      <c r="B9" s="3"/>
      <c r="C9" s="3"/>
      <c r="D9" s="3"/>
      <c r="E9" s="3"/>
      <c r="F9" s="3"/>
      <c r="G9" s="3"/>
      <c r="H9" s="4"/>
    </row>
    <row r="10" spans="1:8">
      <c r="A10" s="5" t="s">
        <v>5</v>
      </c>
      <c r="B10" s="6"/>
      <c r="C10" s="6"/>
      <c r="D10" s="6"/>
      <c r="E10" s="6"/>
      <c r="F10" s="6"/>
      <c r="G10" s="6"/>
      <c r="H10" s="7"/>
    </row>
    <row r="11" spans="1:8">
      <c r="A11" s="8" t="s">
        <v>6</v>
      </c>
      <c r="B11" s="9" t="s">
        <v>7</v>
      </c>
      <c r="C11" s="9" t="s">
        <v>8</v>
      </c>
      <c r="D11" s="9" t="s">
        <v>0</v>
      </c>
      <c r="E11" s="100" t="s">
        <v>88</v>
      </c>
      <c r="F11" s="100" t="s">
        <v>89</v>
      </c>
      <c r="G11" s="100" t="s">
        <v>90</v>
      </c>
      <c r="H11" s="102" t="s">
        <v>91</v>
      </c>
    </row>
    <row r="12" spans="1:8" ht="15.75" thickBot="1">
      <c r="A12" s="8" t="s">
        <v>9</v>
      </c>
      <c r="B12" s="9" t="s">
        <v>9</v>
      </c>
      <c r="C12" s="9"/>
      <c r="D12" s="9"/>
      <c r="E12" s="101"/>
      <c r="F12" s="101"/>
      <c r="G12" s="101"/>
      <c r="H12" s="103"/>
    </row>
    <row r="13" spans="1:8">
      <c r="A13" s="10">
        <v>1</v>
      </c>
      <c r="B13" s="11" t="s">
        <v>99</v>
      </c>
      <c r="C13" s="11" t="s">
        <v>86</v>
      </c>
      <c r="D13" s="12" t="s">
        <v>14</v>
      </c>
      <c r="E13" s="13">
        <v>57</v>
      </c>
      <c r="F13" s="13">
        <v>51</v>
      </c>
      <c r="G13" s="14">
        <v>60</v>
      </c>
      <c r="H13" s="15">
        <f>E13*0.2+F13*0.2 +G13*0.6</f>
        <v>57.6</v>
      </c>
    </row>
    <row r="14" spans="1:8" ht="15.75" thickBot="1">
      <c r="A14" s="16">
        <v>2</v>
      </c>
      <c r="B14" s="11" t="s">
        <v>98</v>
      </c>
      <c r="C14" s="11" t="s">
        <v>13</v>
      </c>
      <c r="D14" s="17" t="s">
        <v>14</v>
      </c>
      <c r="E14" s="13">
        <v>43</v>
      </c>
      <c r="F14" s="13">
        <v>25</v>
      </c>
      <c r="G14" s="14">
        <v>54</v>
      </c>
      <c r="H14" s="15">
        <f t="shared" ref="H14:H54" si="0">E14*0.2+F14*0.2 +G14*0.6</f>
        <v>46</v>
      </c>
    </row>
    <row r="15" spans="1:8">
      <c r="A15" s="18">
        <v>3</v>
      </c>
      <c r="B15" s="19" t="s">
        <v>77</v>
      </c>
      <c r="C15" s="19" t="s">
        <v>78</v>
      </c>
      <c r="D15" s="20" t="s">
        <v>14</v>
      </c>
      <c r="E15" s="21">
        <v>45</v>
      </c>
      <c r="F15" s="21">
        <v>50</v>
      </c>
      <c r="G15" s="21">
        <v>45</v>
      </c>
      <c r="H15" s="15">
        <f t="shared" si="0"/>
        <v>46</v>
      </c>
    </row>
    <row r="16" spans="1:8">
      <c r="A16" s="10">
        <v>4</v>
      </c>
      <c r="B16" s="11" t="s">
        <v>94</v>
      </c>
      <c r="C16" s="11" t="s">
        <v>37</v>
      </c>
      <c r="D16" s="11" t="s">
        <v>14</v>
      </c>
      <c r="E16" s="22">
        <v>34</v>
      </c>
      <c r="F16" s="22">
        <v>59</v>
      </c>
      <c r="G16" s="22">
        <v>45</v>
      </c>
      <c r="H16" s="15">
        <f t="shared" si="0"/>
        <v>45.6</v>
      </c>
    </row>
    <row r="17" spans="1:8">
      <c r="A17" s="16">
        <v>5</v>
      </c>
      <c r="B17" s="19" t="s">
        <v>10</v>
      </c>
      <c r="C17" s="19" t="s">
        <v>76</v>
      </c>
      <c r="D17" s="19" t="s">
        <v>14</v>
      </c>
      <c r="E17" s="22">
        <v>45</v>
      </c>
      <c r="F17" s="152" t="s">
        <v>627</v>
      </c>
      <c r="G17" s="150"/>
      <c r="H17" s="151"/>
    </row>
    <row r="18" spans="1:8">
      <c r="A18" s="18">
        <v>6</v>
      </c>
      <c r="B18" s="11" t="s">
        <v>95</v>
      </c>
      <c r="C18" s="11" t="s">
        <v>34</v>
      </c>
      <c r="D18" s="11" t="s">
        <v>19</v>
      </c>
      <c r="E18" s="22">
        <v>45</v>
      </c>
      <c r="F18" s="22">
        <v>41</v>
      </c>
      <c r="G18" s="22">
        <v>57</v>
      </c>
      <c r="H18" s="15">
        <f t="shared" si="0"/>
        <v>51.4</v>
      </c>
    </row>
    <row r="19" spans="1:8">
      <c r="A19" s="10">
        <v>7</v>
      </c>
      <c r="B19" s="19" t="s">
        <v>11</v>
      </c>
      <c r="C19" s="19" t="s">
        <v>65</v>
      </c>
      <c r="D19" s="19" t="s">
        <v>14</v>
      </c>
      <c r="E19" s="22">
        <v>38</v>
      </c>
      <c r="F19" s="22">
        <v>50</v>
      </c>
      <c r="G19" s="22">
        <v>49</v>
      </c>
      <c r="H19" s="15">
        <f t="shared" si="0"/>
        <v>47</v>
      </c>
    </row>
    <row r="20" spans="1:8">
      <c r="A20" s="16">
        <v>8</v>
      </c>
      <c r="B20" s="11" t="s">
        <v>93</v>
      </c>
      <c r="C20" s="11" t="s">
        <v>44</v>
      </c>
      <c r="D20" s="11" t="s">
        <v>14</v>
      </c>
      <c r="E20" s="22">
        <v>38</v>
      </c>
      <c r="F20" s="22">
        <v>40</v>
      </c>
      <c r="G20" s="22">
        <v>35</v>
      </c>
      <c r="H20" s="15">
        <f t="shared" si="0"/>
        <v>36.6</v>
      </c>
    </row>
    <row r="21" spans="1:8">
      <c r="A21" s="18">
        <v>9</v>
      </c>
      <c r="B21" s="11" t="s">
        <v>12</v>
      </c>
      <c r="C21" s="11" t="s">
        <v>55</v>
      </c>
      <c r="D21" s="11" t="s">
        <v>14</v>
      </c>
      <c r="E21" s="22">
        <v>40</v>
      </c>
      <c r="F21" s="22">
        <v>56</v>
      </c>
      <c r="G21" s="22">
        <v>44</v>
      </c>
      <c r="H21" s="15">
        <f t="shared" si="0"/>
        <v>45.6</v>
      </c>
    </row>
    <row r="22" spans="1:8">
      <c r="A22" s="10">
        <v>10</v>
      </c>
      <c r="B22" s="19" t="s">
        <v>66</v>
      </c>
      <c r="C22" s="19" t="s">
        <v>67</v>
      </c>
      <c r="D22" s="19" t="s">
        <v>14</v>
      </c>
      <c r="E22" s="22">
        <v>41</v>
      </c>
      <c r="F22" s="22">
        <v>48</v>
      </c>
      <c r="G22" s="22">
        <v>45</v>
      </c>
      <c r="H22" s="15">
        <f t="shared" si="0"/>
        <v>44.800000000000004</v>
      </c>
    </row>
    <row r="23" spans="1:8">
      <c r="A23" s="16">
        <v>11</v>
      </c>
      <c r="B23" s="11" t="s">
        <v>28</v>
      </c>
      <c r="C23" s="11" t="s">
        <v>29</v>
      </c>
      <c r="D23" s="11" t="s">
        <v>19</v>
      </c>
      <c r="E23" s="22">
        <v>35</v>
      </c>
      <c r="F23" s="22">
        <v>46</v>
      </c>
      <c r="G23" s="22">
        <v>40</v>
      </c>
      <c r="H23" s="15">
        <f t="shared" si="0"/>
        <v>40.200000000000003</v>
      </c>
    </row>
    <row r="24" spans="1:8">
      <c r="A24" s="18">
        <v>12</v>
      </c>
      <c r="B24" s="19" t="s">
        <v>74</v>
      </c>
      <c r="C24" s="19" t="s">
        <v>75</v>
      </c>
      <c r="D24" s="19" t="s">
        <v>14</v>
      </c>
      <c r="E24" s="22">
        <v>26</v>
      </c>
      <c r="F24" s="22">
        <v>45</v>
      </c>
      <c r="G24" s="22">
        <v>40</v>
      </c>
      <c r="H24" s="15">
        <f t="shared" si="0"/>
        <v>38.200000000000003</v>
      </c>
    </row>
    <row r="25" spans="1:8">
      <c r="A25" s="10">
        <v>13</v>
      </c>
      <c r="B25" s="11" t="s">
        <v>15</v>
      </c>
      <c r="C25" s="11" t="s">
        <v>16</v>
      </c>
      <c r="D25" s="11" t="s">
        <v>14</v>
      </c>
      <c r="E25" s="22">
        <v>40</v>
      </c>
      <c r="F25" s="22">
        <v>46</v>
      </c>
      <c r="G25" s="22">
        <v>50</v>
      </c>
      <c r="H25" s="15">
        <f t="shared" si="0"/>
        <v>47.2</v>
      </c>
    </row>
    <row r="26" spans="1:8">
      <c r="A26" s="16">
        <v>14</v>
      </c>
      <c r="B26" s="11" t="s">
        <v>35</v>
      </c>
      <c r="C26" s="11" t="s">
        <v>36</v>
      </c>
      <c r="D26" s="11" t="s">
        <v>14</v>
      </c>
      <c r="E26" s="22">
        <v>40</v>
      </c>
      <c r="F26" s="22">
        <v>50</v>
      </c>
      <c r="G26" s="22">
        <v>46</v>
      </c>
      <c r="H26" s="15">
        <f t="shared" si="0"/>
        <v>45.599999999999994</v>
      </c>
    </row>
    <row r="27" spans="1:8">
      <c r="A27" s="18">
        <v>15</v>
      </c>
      <c r="B27" s="11" t="s">
        <v>45</v>
      </c>
      <c r="C27" s="11" t="s">
        <v>46</v>
      </c>
      <c r="D27" s="11" t="s">
        <v>19</v>
      </c>
      <c r="E27" s="22">
        <v>60</v>
      </c>
      <c r="F27" s="22">
        <v>45</v>
      </c>
      <c r="G27" s="22">
        <v>56</v>
      </c>
      <c r="H27" s="15">
        <f t="shared" si="0"/>
        <v>54.6</v>
      </c>
    </row>
    <row r="28" spans="1:8">
      <c r="A28" s="10">
        <v>16</v>
      </c>
      <c r="B28" s="19" t="s">
        <v>79</v>
      </c>
      <c r="C28" s="19" t="s">
        <v>83</v>
      </c>
      <c r="D28" s="19" t="s">
        <v>14</v>
      </c>
      <c r="E28" s="22">
        <v>41</v>
      </c>
      <c r="F28" s="22">
        <v>45</v>
      </c>
      <c r="G28" s="22">
        <v>50</v>
      </c>
      <c r="H28" s="15">
        <f t="shared" si="0"/>
        <v>47.2</v>
      </c>
    </row>
    <row r="29" spans="1:8">
      <c r="A29" s="16">
        <v>17</v>
      </c>
      <c r="B29" s="19" t="s">
        <v>72</v>
      </c>
      <c r="C29" s="19" t="s">
        <v>73</v>
      </c>
      <c r="D29" s="19" t="s">
        <v>19</v>
      </c>
      <c r="E29" s="22">
        <v>43</v>
      </c>
      <c r="F29" s="22">
        <v>51</v>
      </c>
      <c r="G29" s="22">
        <v>48</v>
      </c>
      <c r="H29" s="15">
        <f t="shared" si="0"/>
        <v>47.599999999999994</v>
      </c>
    </row>
    <row r="30" spans="1:8">
      <c r="A30" s="18">
        <v>18</v>
      </c>
      <c r="B30" s="19" t="s">
        <v>63</v>
      </c>
      <c r="C30" s="19" t="s">
        <v>64</v>
      </c>
      <c r="D30" s="19" t="s">
        <v>19</v>
      </c>
      <c r="E30" s="22">
        <v>43</v>
      </c>
      <c r="F30" s="22">
        <v>40</v>
      </c>
      <c r="G30" s="22">
        <v>48</v>
      </c>
      <c r="H30" s="15">
        <f t="shared" si="0"/>
        <v>45.4</v>
      </c>
    </row>
    <row r="31" spans="1:8">
      <c r="A31" s="10">
        <v>19</v>
      </c>
      <c r="B31" s="19" t="s">
        <v>61</v>
      </c>
      <c r="C31" s="19" t="s">
        <v>62</v>
      </c>
      <c r="D31" s="19" t="s">
        <v>14</v>
      </c>
      <c r="E31" s="22">
        <v>40</v>
      </c>
      <c r="F31" s="22">
        <v>43</v>
      </c>
      <c r="G31" s="22">
        <v>47</v>
      </c>
      <c r="H31" s="15">
        <f t="shared" si="0"/>
        <v>44.8</v>
      </c>
    </row>
    <row r="32" spans="1:8">
      <c r="A32" s="16">
        <v>20</v>
      </c>
      <c r="B32" s="19" t="s">
        <v>68</v>
      </c>
      <c r="C32" s="19" t="s">
        <v>69</v>
      </c>
      <c r="D32" s="19" t="s">
        <v>19</v>
      </c>
      <c r="E32" s="22">
        <v>38</v>
      </c>
      <c r="F32" s="22">
        <v>50</v>
      </c>
      <c r="G32" s="22">
        <v>40</v>
      </c>
      <c r="H32" s="15">
        <f t="shared" si="0"/>
        <v>41.6</v>
      </c>
    </row>
    <row r="33" spans="1:8">
      <c r="A33" s="18">
        <v>21</v>
      </c>
      <c r="B33" s="11" t="s">
        <v>54</v>
      </c>
      <c r="C33" s="11" t="s">
        <v>87</v>
      </c>
      <c r="D33" s="11" t="s">
        <v>14</v>
      </c>
      <c r="E33" s="22">
        <v>50</v>
      </c>
      <c r="F33" s="22">
        <v>54</v>
      </c>
      <c r="G33" s="22">
        <v>60</v>
      </c>
      <c r="H33" s="15">
        <f t="shared" si="0"/>
        <v>56.8</v>
      </c>
    </row>
    <row r="34" spans="1:8">
      <c r="A34" s="10">
        <v>22</v>
      </c>
      <c r="B34" s="11" t="s">
        <v>50</v>
      </c>
      <c r="C34" s="11" t="s">
        <v>51</v>
      </c>
      <c r="D34" s="11" t="s">
        <v>19</v>
      </c>
      <c r="E34" s="22">
        <v>38</v>
      </c>
      <c r="F34" s="22">
        <v>44</v>
      </c>
      <c r="G34" s="22">
        <v>48</v>
      </c>
      <c r="H34" s="15">
        <f t="shared" si="0"/>
        <v>45.2</v>
      </c>
    </row>
    <row r="35" spans="1:8" ht="15.75" thickBot="1">
      <c r="A35" s="16">
        <v>23</v>
      </c>
      <c r="B35" s="19" t="s">
        <v>59</v>
      </c>
      <c r="C35" s="19" t="s">
        <v>60</v>
      </c>
      <c r="D35" s="23" t="s">
        <v>19</v>
      </c>
      <c r="E35" s="24">
        <v>50</v>
      </c>
      <c r="F35" s="24">
        <v>48</v>
      </c>
      <c r="G35" s="24">
        <v>52</v>
      </c>
      <c r="H35" s="15">
        <f t="shared" si="0"/>
        <v>50.8</v>
      </c>
    </row>
    <row r="36" spans="1:8">
      <c r="A36" s="18">
        <v>24</v>
      </c>
      <c r="B36" s="19" t="s">
        <v>57</v>
      </c>
      <c r="C36" s="19" t="s">
        <v>58</v>
      </c>
      <c r="D36" s="25" t="s">
        <v>19</v>
      </c>
      <c r="E36" s="26">
        <v>41</v>
      </c>
      <c r="F36" s="26">
        <v>45</v>
      </c>
      <c r="G36" s="27">
        <v>60</v>
      </c>
      <c r="H36" s="15">
        <f t="shared" si="0"/>
        <v>53.2</v>
      </c>
    </row>
    <row r="37" spans="1:8" ht="15.75" thickBot="1">
      <c r="A37" s="10">
        <v>25</v>
      </c>
      <c r="B37" s="11" t="s">
        <v>47</v>
      </c>
      <c r="C37" s="11" t="s">
        <v>85</v>
      </c>
      <c r="D37" s="28" t="s">
        <v>19</v>
      </c>
      <c r="E37" s="24">
        <v>44</v>
      </c>
      <c r="F37" s="24">
        <v>48</v>
      </c>
      <c r="G37" s="29">
        <v>50</v>
      </c>
      <c r="H37" s="15">
        <f t="shared" si="0"/>
        <v>48.400000000000006</v>
      </c>
    </row>
    <row r="38" spans="1:8">
      <c r="A38" s="16">
        <v>26</v>
      </c>
      <c r="B38" s="19" t="s">
        <v>71</v>
      </c>
      <c r="C38" s="19" t="s">
        <v>70</v>
      </c>
      <c r="D38" s="30" t="s">
        <v>19</v>
      </c>
      <c r="E38" s="31">
        <v>30</v>
      </c>
      <c r="F38" s="31">
        <v>40</v>
      </c>
      <c r="G38" s="32">
        <v>51</v>
      </c>
      <c r="H38" s="33">
        <f t="shared" si="0"/>
        <v>44.599999999999994</v>
      </c>
    </row>
    <row r="39" spans="1:8">
      <c r="A39" s="18">
        <v>27</v>
      </c>
      <c r="B39" s="11" t="s">
        <v>26</v>
      </c>
      <c r="C39" s="11" t="s">
        <v>27</v>
      </c>
      <c r="D39" s="11" t="s">
        <v>14</v>
      </c>
      <c r="E39" s="11">
        <v>48</v>
      </c>
      <c r="F39" s="11">
        <v>51</v>
      </c>
      <c r="G39" s="34">
        <v>48</v>
      </c>
      <c r="H39" s="15">
        <f t="shared" si="0"/>
        <v>48.6</v>
      </c>
    </row>
    <row r="40" spans="1:8">
      <c r="A40" s="10">
        <v>28</v>
      </c>
      <c r="B40" s="11" t="s">
        <v>20</v>
      </c>
      <c r="C40" s="11" t="s">
        <v>21</v>
      </c>
      <c r="D40" s="11" t="s">
        <v>19</v>
      </c>
      <c r="E40" s="35">
        <v>40</v>
      </c>
      <c r="F40" s="35">
        <v>45</v>
      </c>
      <c r="G40" s="35">
        <v>70</v>
      </c>
      <c r="H40" s="15">
        <f t="shared" si="0"/>
        <v>59</v>
      </c>
    </row>
    <row r="41" spans="1:8">
      <c r="A41" s="16">
        <v>29</v>
      </c>
      <c r="B41" s="11" t="s">
        <v>17</v>
      </c>
      <c r="C41" s="11" t="s">
        <v>18</v>
      </c>
      <c r="D41" s="11" t="s">
        <v>19</v>
      </c>
      <c r="E41" s="35">
        <v>56</v>
      </c>
      <c r="F41" s="35">
        <v>43</v>
      </c>
      <c r="G41" s="35">
        <v>52</v>
      </c>
      <c r="H41" s="15">
        <f t="shared" si="0"/>
        <v>51</v>
      </c>
    </row>
    <row r="42" spans="1:8">
      <c r="A42" s="18">
        <v>30</v>
      </c>
      <c r="B42" s="19" t="s">
        <v>56</v>
      </c>
      <c r="C42" s="19" t="s">
        <v>84</v>
      </c>
      <c r="D42" s="19" t="s">
        <v>19</v>
      </c>
      <c r="E42" s="35">
        <v>40</v>
      </c>
      <c r="F42" s="35">
        <v>50</v>
      </c>
      <c r="G42" s="35">
        <v>30</v>
      </c>
      <c r="H42" s="15">
        <f t="shared" si="0"/>
        <v>36</v>
      </c>
    </row>
    <row r="43" spans="1:8">
      <c r="A43" s="10">
        <v>31</v>
      </c>
      <c r="B43" s="11" t="s">
        <v>32</v>
      </c>
      <c r="C43" s="11" t="s">
        <v>33</v>
      </c>
      <c r="D43" s="11" t="s">
        <v>19</v>
      </c>
      <c r="E43" s="35">
        <v>45</v>
      </c>
      <c r="F43" s="35">
        <v>56</v>
      </c>
      <c r="G43" s="35">
        <v>68</v>
      </c>
      <c r="H43" s="15">
        <f t="shared" si="0"/>
        <v>61</v>
      </c>
    </row>
    <row r="44" spans="1:8">
      <c r="A44" s="16">
        <v>32</v>
      </c>
      <c r="B44" s="11" t="s">
        <v>53</v>
      </c>
      <c r="C44" s="11" t="s">
        <v>52</v>
      </c>
      <c r="D44" s="11" t="s">
        <v>19</v>
      </c>
      <c r="E44" s="35">
        <v>45</v>
      </c>
      <c r="F44" s="35">
        <v>50</v>
      </c>
      <c r="G44" s="35">
        <v>48</v>
      </c>
      <c r="H44" s="15">
        <f t="shared" si="0"/>
        <v>47.8</v>
      </c>
    </row>
    <row r="45" spans="1:8">
      <c r="A45" s="18">
        <v>33</v>
      </c>
      <c r="B45" s="11" t="s">
        <v>40</v>
      </c>
      <c r="C45" s="11" t="s">
        <v>41</v>
      </c>
      <c r="D45" s="11" t="s">
        <v>19</v>
      </c>
      <c r="E45" s="35">
        <v>40</v>
      </c>
      <c r="F45" s="35">
        <v>53</v>
      </c>
      <c r="G45" s="35">
        <v>45</v>
      </c>
      <c r="H45" s="15">
        <f t="shared" si="0"/>
        <v>45.6</v>
      </c>
    </row>
    <row r="46" spans="1:8">
      <c r="A46" s="10">
        <v>34</v>
      </c>
      <c r="B46" s="11" t="s">
        <v>38</v>
      </c>
      <c r="C46" s="11" t="s">
        <v>39</v>
      </c>
      <c r="D46" s="11" t="s">
        <v>14</v>
      </c>
      <c r="E46" s="35">
        <v>40</v>
      </c>
      <c r="F46" s="35">
        <v>50</v>
      </c>
      <c r="G46" s="35">
        <v>45</v>
      </c>
      <c r="H46" s="15">
        <f t="shared" si="0"/>
        <v>45</v>
      </c>
    </row>
    <row r="47" spans="1:8">
      <c r="A47" s="16">
        <v>35</v>
      </c>
      <c r="B47" s="11" t="s">
        <v>24</v>
      </c>
      <c r="C47" s="11" t="s">
        <v>30</v>
      </c>
      <c r="D47" s="11" t="s">
        <v>19</v>
      </c>
      <c r="E47" s="35">
        <v>46</v>
      </c>
      <c r="F47" s="35">
        <v>55</v>
      </c>
      <c r="G47" s="35">
        <v>67</v>
      </c>
      <c r="H47" s="15">
        <f t="shared" si="0"/>
        <v>60.4</v>
      </c>
    </row>
    <row r="48" spans="1:8">
      <c r="A48" s="18">
        <v>36</v>
      </c>
      <c r="B48" s="11" t="s">
        <v>42</v>
      </c>
      <c r="C48" s="11" t="s">
        <v>43</v>
      </c>
      <c r="D48" s="11" t="s">
        <v>19</v>
      </c>
      <c r="E48" s="35">
        <v>45</v>
      </c>
      <c r="F48" s="35">
        <v>47</v>
      </c>
      <c r="G48" s="35">
        <v>50</v>
      </c>
      <c r="H48" s="15">
        <f t="shared" si="0"/>
        <v>48.4</v>
      </c>
    </row>
    <row r="49" spans="1:8">
      <c r="A49" s="10">
        <v>37</v>
      </c>
      <c r="B49" s="11" t="s">
        <v>22</v>
      </c>
      <c r="C49" s="11" t="s">
        <v>23</v>
      </c>
      <c r="D49" s="11" t="s">
        <v>14</v>
      </c>
      <c r="E49" s="35">
        <v>39</v>
      </c>
      <c r="F49" s="35">
        <v>45</v>
      </c>
      <c r="G49" s="35">
        <v>56</v>
      </c>
      <c r="H49" s="15">
        <f t="shared" si="0"/>
        <v>50.400000000000006</v>
      </c>
    </row>
    <row r="50" spans="1:8">
      <c r="A50" s="16">
        <v>38</v>
      </c>
      <c r="B50" s="11" t="s">
        <v>25</v>
      </c>
      <c r="C50" s="11" t="s">
        <v>31</v>
      </c>
      <c r="D50" s="11" t="s">
        <v>19</v>
      </c>
      <c r="E50" s="35">
        <v>50</v>
      </c>
      <c r="F50" s="35">
        <v>49</v>
      </c>
      <c r="G50" s="35">
        <v>51</v>
      </c>
      <c r="H50" s="15">
        <f t="shared" si="0"/>
        <v>50.4</v>
      </c>
    </row>
    <row r="51" spans="1:8">
      <c r="A51" s="18">
        <v>39</v>
      </c>
      <c r="B51" s="11" t="s">
        <v>48</v>
      </c>
      <c r="C51" s="11" t="s">
        <v>49</v>
      </c>
      <c r="D51" s="11" t="s">
        <v>14</v>
      </c>
      <c r="E51" s="35">
        <v>42</v>
      </c>
      <c r="F51" s="35">
        <v>38</v>
      </c>
      <c r="G51" s="35">
        <v>50</v>
      </c>
      <c r="H51" s="15">
        <f t="shared" si="0"/>
        <v>46</v>
      </c>
    </row>
    <row r="52" spans="1:8">
      <c r="A52" s="16">
        <v>40</v>
      </c>
      <c r="B52" s="19" t="s">
        <v>92</v>
      </c>
      <c r="C52" s="35" t="s">
        <v>100</v>
      </c>
      <c r="D52" s="19" t="s">
        <v>19</v>
      </c>
      <c r="E52" s="35">
        <v>45</v>
      </c>
      <c r="F52" s="35">
        <v>59</v>
      </c>
      <c r="G52" s="35">
        <v>60</v>
      </c>
      <c r="H52" s="15">
        <f t="shared" si="0"/>
        <v>56.8</v>
      </c>
    </row>
    <row r="53" spans="1:8">
      <c r="A53" s="18">
        <v>41</v>
      </c>
      <c r="B53" s="19" t="s">
        <v>96</v>
      </c>
      <c r="C53" s="35" t="s">
        <v>101</v>
      </c>
      <c r="D53" s="19" t="s">
        <v>19</v>
      </c>
      <c r="E53" s="35">
        <v>45</v>
      </c>
      <c r="F53" s="35">
        <v>51</v>
      </c>
      <c r="G53" s="35">
        <v>46</v>
      </c>
      <c r="H53" s="36">
        <f t="shared" si="0"/>
        <v>46.8</v>
      </c>
    </row>
    <row r="54" spans="1:8" ht="15.75">
      <c r="A54" s="37">
        <v>42</v>
      </c>
      <c r="B54" s="38" t="s">
        <v>97</v>
      </c>
      <c r="C54" s="35" t="s">
        <v>102</v>
      </c>
      <c r="D54" s="35" t="s">
        <v>19</v>
      </c>
      <c r="E54" s="35">
        <v>50</v>
      </c>
      <c r="F54" s="35">
        <v>60</v>
      </c>
      <c r="G54" s="35">
        <v>48</v>
      </c>
      <c r="H54" s="39">
        <f t="shared" si="0"/>
        <v>50.8</v>
      </c>
    </row>
  </sheetData>
  <sortState xmlns:xlrd2="http://schemas.microsoft.com/office/spreadsheetml/2017/richdata2" ref="A10:D51">
    <sortCondition ref="C15"/>
  </sortState>
  <mergeCells count="9">
    <mergeCell ref="F17:H17"/>
    <mergeCell ref="B2:H2"/>
    <mergeCell ref="B4:H4"/>
    <mergeCell ref="B6:H6"/>
    <mergeCell ref="B8:H8"/>
    <mergeCell ref="E11:E12"/>
    <mergeCell ref="F11:F12"/>
    <mergeCell ref="G11:G12"/>
    <mergeCell ref="H11:H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FA09-4F4E-407D-9839-FF9B9D71C507}">
  <dimension ref="A1:H48"/>
  <sheetViews>
    <sheetView topLeftCell="A25" workbookViewId="0">
      <selection activeCell="G44" sqref="G44"/>
    </sheetView>
  </sheetViews>
  <sheetFormatPr defaultRowHeight="15"/>
  <cols>
    <col min="2" max="2" width="19" customWidth="1"/>
    <col min="3" max="3" width="29.140625" customWidth="1"/>
    <col min="7" max="7" width="7.28515625" customWidth="1"/>
    <col min="8" max="8" width="9.140625" style="142"/>
  </cols>
  <sheetData>
    <row r="1" spans="1:8">
      <c r="B1" s="104" t="s">
        <v>1</v>
      </c>
      <c r="C1" s="104"/>
      <c r="D1" s="104"/>
      <c r="E1" s="104"/>
      <c r="F1" s="104"/>
      <c r="G1" s="104"/>
      <c r="H1" s="104"/>
    </row>
    <row r="2" spans="1:8">
      <c r="B2" s="40"/>
      <c r="C2" s="40"/>
      <c r="D2" s="40"/>
      <c r="E2" s="40"/>
      <c r="F2" s="40"/>
      <c r="G2" s="40"/>
      <c r="H2" s="41"/>
    </row>
    <row r="3" spans="1:8">
      <c r="B3" s="105" t="s">
        <v>103</v>
      </c>
      <c r="C3" s="105"/>
      <c r="D3" s="105"/>
      <c r="E3" s="105"/>
      <c r="F3" s="105"/>
      <c r="G3" s="105"/>
      <c r="H3" s="105"/>
    </row>
    <row r="4" spans="1:8">
      <c r="B4" s="40" t="s">
        <v>3</v>
      </c>
      <c r="C4" s="40"/>
      <c r="D4" s="40"/>
      <c r="E4" s="40"/>
      <c r="F4" s="40"/>
      <c r="G4" s="40"/>
      <c r="H4" s="41"/>
    </row>
    <row r="5" spans="1:8">
      <c r="B5" s="105" t="s">
        <v>104</v>
      </c>
      <c r="C5" s="105"/>
      <c r="D5" s="105"/>
      <c r="E5" s="105"/>
      <c r="F5" s="105"/>
      <c r="G5" s="105"/>
      <c r="H5" s="105"/>
    </row>
    <row r="6" spans="1:8">
      <c r="B6" s="40" t="s">
        <v>185</v>
      </c>
      <c r="C6" s="40"/>
      <c r="D6" s="40"/>
      <c r="E6" s="40"/>
      <c r="F6" s="40"/>
      <c r="G6" s="40"/>
      <c r="H6" s="41"/>
    </row>
    <row r="7" spans="1:8">
      <c r="B7" s="105" t="s">
        <v>184</v>
      </c>
      <c r="C7" s="105"/>
      <c r="D7" s="105"/>
      <c r="E7" s="105"/>
      <c r="F7" s="105"/>
      <c r="G7" s="105"/>
      <c r="H7" s="105"/>
    </row>
    <row r="8" spans="1:8">
      <c r="B8" s="40"/>
      <c r="C8" s="40"/>
      <c r="D8" s="40"/>
      <c r="E8" s="40"/>
      <c r="F8" s="40"/>
      <c r="G8" s="40"/>
      <c r="H8" s="41"/>
    </row>
    <row r="9" spans="1:8" ht="15.75" thickBot="1">
      <c r="B9" s="40"/>
      <c r="C9" s="40"/>
      <c r="D9" s="40"/>
      <c r="E9" s="40"/>
      <c r="F9" s="40"/>
      <c r="G9" s="40"/>
      <c r="H9" s="41"/>
    </row>
    <row r="10" spans="1:8">
      <c r="A10" s="54"/>
      <c r="B10" s="55" t="s">
        <v>7</v>
      </c>
      <c r="C10" s="42" t="s">
        <v>8</v>
      </c>
      <c r="D10" s="42" t="s">
        <v>0</v>
      </c>
      <c r="E10" s="43"/>
      <c r="F10" s="43"/>
      <c r="G10" s="43"/>
      <c r="H10" s="44" t="s">
        <v>186</v>
      </c>
    </row>
    <row r="11" spans="1:8" ht="15.75" thickBot="1">
      <c r="A11" s="57" t="s">
        <v>183</v>
      </c>
      <c r="B11" s="56" t="s">
        <v>9</v>
      </c>
      <c r="C11" s="45"/>
      <c r="D11" s="45"/>
      <c r="E11" s="46" t="s">
        <v>88</v>
      </c>
      <c r="F11" s="46" t="s">
        <v>89</v>
      </c>
      <c r="G11" s="46" t="s">
        <v>90</v>
      </c>
      <c r="H11" s="47" t="s">
        <v>187</v>
      </c>
    </row>
    <row r="12" spans="1:8">
      <c r="A12" s="127">
        <v>1</v>
      </c>
      <c r="B12" s="48" t="s">
        <v>105</v>
      </c>
      <c r="C12" s="48" t="s">
        <v>106</v>
      </c>
      <c r="D12" s="48" t="s">
        <v>107</v>
      </c>
      <c r="E12" s="49">
        <v>48</v>
      </c>
      <c r="F12" s="49">
        <v>57</v>
      </c>
      <c r="G12" s="49">
        <v>69</v>
      </c>
      <c r="H12" s="143">
        <f>0.2*E12+0.2*F12+G12*0.6</f>
        <v>62.4</v>
      </c>
    </row>
    <row r="13" spans="1:8">
      <c r="A13" s="127">
        <v>2</v>
      </c>
      <c r="B13" s="50" t="s">
        <v>108</v>
      </c>
      <c r="C13" s="50" t="s">
        <v>109</v>
      </c>
      <c r="D13" s="50" t="s">
        <v>110</v>
      </c>
      <c r="E13" s="51">
        <v>55</v>
      </c>
      <c r="F13" s="51">
        <v>50</v>
      </c>
      <c r="G13" s="51">
        <v>49</v>
      </c>
      <c r="H13" s="143">
        <f t="shared" ref="H13:H48" si="0">0.2*E13+0.2*F13+G13*0.6</f>
        <v>50.4</v>
      </c>
    </row>
    <row r="14" spans="1:8">
      <c r="A14" s="127">
        <v>3</v>
      </c>
      <c r="B14" s="50" t="s">
        <v>111</v>
      </c>
      <c r="C14" s="50" t="s">
        <v>112</v>
      </c>
      <c r="D14" s="50" t="s">
        <v>107</v>
      </c>
      <c r="E14" s="51">
        <v>50</v>
      </c>
      <c r="F14" s="132" t="s">
        <v>520</v>
      </c>
      <c r="G14" s="131"/>
      <c r="H14" s="143"/>
    </row>
    <row r="15" spans="1:8">
      <c r="A15" s="127">
        <v>4</v>
      </c>
      <c r="B15" s="50" t="s">
        <v>113</v>
      </c>
      <c r="C15" s="50" t="s">
        <v>114</v>
      </c>
      <c r="D15" s="50" t="s">
        <v>110</v>
      </c>
      <c r="E15" s="51">
        <v>55</v>
      </c>
      <c r="F15" s="51">
        <v>68</v>
      </c>
      <c r="G15" s="51">
        <v>65</v>
      </c>
      <c r="H15" s="143">
        <f t="shared" si="0"/>
        <v>63.6</v>
      </c>
    </row>
    <row r="16" spans="1:8">
      <c r="A16" s="127">
        <v>5</v>
      </c>
      <c r="B16" s="50" t="s">
        <v>115</v>
      </c>
      <c r="C16" s="50" t="s">
        <v>116</v>
      </c>
      <c r="D16" s="50" t="s">
        <v>110</v>
      </c>
      <c r="E16" s="51">
        <v>45</v>
      </c>
      <c r="F16" s="51">
        <v>59</v>
      </c>
      <c r="G16" s="51">
        <v>50</v>
      </c>
      <c r="H16" s="143">
        <f t="shared" si="0"/>
        <v>50.8</v>
      </c>
    </row>
    <row r="17" spans="1:8">
      <c r="A17" s="127">
        <v>6</v>
      </c>
      <c r="B17" s="50" t="s">
        <v>117</v>
      </c>
      <c r="C17" s="50" t="s">
        <v>118</v>
      </c>
      <c r="D17" s="50" t="s">
        <v>110</v>
      </c>
      <c r="E17" s="51">
        <v>44</v>
      </c>
      <c r="F17" s="51">
        <v>50</v>
      </c>
      <c r="G17" s="51">
        <v>49</v>
      </c>
      <c r="H17" s="143">
        <f t="shared" si="0"/>
        <v>48.2</v>
      </c>
    </row>
    <row r="18" spans="1:8">
      <c r="A18" s="127">
        <v>7</v>
      </c>
      <c r="B18" s="50" t="s">
        <v>119</v>
      </c>
      <c r="C18" s="50" t="s">
        <v>120</v>
      </c>
      <c r="D18" s="50" t="s">
        <v>107</v>
      </c>
      <c r="E18" s="51">
        <v>55</v>
      </c>
      <c r="F18" s="51">
        <v>58</v>
      </c>
      <c r="G18" s="51">
        <v>42</v>
      </c>
      <c r="H18" s="143">
        <f t="shared" si="0"/>
        <v>47.8</v>
      </c>
    </row>
    <row r="19" spans="1:8">
      <c r="A19" s="127">
        <v>8</v>
      </c>
      <c r="B19" s="50" t="s">
        <v>121</v>
      </c>
      <c r="C19" s="50" t="s">
        <v>122</v>
      </c>
      <c r="D19" s="50" t="s">
        <v>110</v>
      </c>
      <c r="E19" s="51">
        <v>54</v>
      </c>
      <c r="F19" s="51">
        <v>55</v>
      </c>
      <c r="G19" s="51">
        <v>67</v>
      </c>
      <c r="H19" s="143">
        <f t="shared" si="0"/>
        <v>62</v>
      </c>
    </row>
    <row r="20" spans="1:8">
      <c r="A20" s="127">
        <v>9</v>
      </c>
      <c r="B20" s="50" t="s">
        <v>123</v>
      </c>
      <c r="C20" s="50" t="s">
        <v>124</v>
      </c>
      <c r="D20" s="50" t="s">
        <v>110</v>
      </c>
      <c r="E20" s="51">
        <v>50</v>
      </c>
      <c r="F20" s="51">
        <v>50</v>
      </c>
      <c r="G20" s="51">
        <v>59</v>
      </c>
      <c r="H20" s="143">
        <f t="shared" si="0"/>
        <v>55.4</v>
      </c>
    </row>
    <row r="21" spans="1:8">
      <c r="A21" s="127">
        <v>10</v>
      </c>
      <c r="B21" s="50" t="s">
        <v>125</v>
      </c>
      <c r="C21" s="50" t="s">
        <v>126</v>
      </c>
      <c r="D21" s="50" t="s">
        <v>110</v>
      </c>
      <c r="E21" s="51">
        <v>55</v>
      </c>
      <c r="F21" s="51">
        <v>45</v>
      </c>
      <c r="G21" s="51">
        <v>65</v>
      </c>
      <c r="H21" s="143">
        <f t="shared" si="0"/>
        <v>59</v>
      </c>
    </row>
    <row r="22" spans="1:8">
      <c r="A22" s="127">
        <v>11</v>
      </c>
      <c r="B22" s="50" t="s">
        <v>127</v>
      </c>
      <c r="C22" s="50" t="s">
        <v>128</v>
      </c>
      <c r="D22" s="50" t="s">
        <v>110</v>
      </c>
      <c r="E22" s="51">
        <v>30</v>
      </c>
      <c r="F22" s="51">
        <v>60</v>
      </c>
      <c r="G22" s="51">
        <v>37</v>
      </c>
      <c r="H22" s="143">
        <f t="shared" si="0"/>
        <v>40.200000000000003</v>
      </c>
    </row>
    <row r="23" spans="1:8">
      <c r="A23" s="127">
        <v>12</v>
      </c>
      <c r="B23" s="50" t="s">
        <v>129</v>
      </c>
      <c r="C23" s="50" t="s">
        <v>130</v>
      </c>
      <c r="D23" s="50" t="s">
        <v>131</v>
      </c>
      <c r="E23" s="51">
        <v>51</v>
      </c>
      <c r="F23" s="51">
        <v>50</v>
      </c>
      <c r="G23" s="51">
        <v>45</v>
      </c>
      <c r="H23" s="143">
        <f t="shared" si="0"/>
        <v>47.2</v>
      </c>
    </row>
    <row r="24" spans="1:8">
      <c r="A24" s="127">
        <v>13</v>
      </c>
      <c r="B24" s="50" t="s">
        <v>132</v>
      </c>
      <c r="C24" s="50" t="s">
        <v>133</v>
      </c>
      <c r="D24" s="50" t="s">
        <v>107</v>
      </c>
      <c r="E24" s="51">
        <v>50</v>
      </c>
      <c r="F24" s="51">
        <v>45</v>
      </c>
      <c r="G24" s="51">
        <v>47</v>
      </c>
      <c r="H24" s="143">
        <f t="shared" si="0"/>
        <v>47.2</v>
      </c>
    </row>
    <row r="25" spans="1:8">
      <c r="A25" s="127">
        <v>14</v>
      </c>
      <c r="B25" s="50" t="s">
        <v>134</v>
      </c>
      <c r="C25" s="50" t="s">
        <v>135</v>
      </c>
      <c r="D25" s="50" t="s">
        <v>107</v>
      </c>
      <c r="E25" s="51">
        <v>45</v>
      </c>
      <c r="F25" s="51">
        <v>50</v>
      </c>
      <c r="G25" s="51">
        <v>60</v>
      </c>
      <c r="H25" s="143">
        <f t="shared" si="0"/>
        <v>55</v>
      </c>
    </row>
    <row r="26" spans="1:8">
      <c r="A26" s="127">
        <v>15</v>
      </c>
      <c r="B26" s="50" t="s">
        <v>136</v>
      </c>
      <c r="C26" s="50" t="s">
        <v>137</v>
      </c>
      <c r="D26" s="50" t="s">
        <v>131</v>
      </c>
      <c r="E26" s="51">
        <v>55</v>
      </c>
      <c r="F26" s="51">
        <v>40</v>
      </c>
      <c r="G26" s="51">
        <v>65</v>
      </c>
      <c r="H26" s="143">
        <f t="shared" si="0"/>
        <v>58</v>
      </c>
    </row>
    <row r="27" spans="1:8">
      <c r="A27" s="127">
        <v>16</v>
      </c>
      <c r="B27" s="50" t="s">
        <v>138</v>
      </c>
      <c r="C27" s="50" t="s">
        <v>139</v>
      </c>
      <c r="D27" s="50" t="s">
        <v>110</v>
      </c>
      <c r="E27" s="51">
        <v>45</v>
      </c>
      <c r="F27" s="51">
        <v>55</v>
      </c>
      <c r="G27" s="51">
        <v>68</v>
      </c>
      <c r="H27" s="143">
        <f t="shared" si="0"/>
        <v>60.8</v>
      </c>
    </row>
    <row r="28" spans="1:8">
      <c r="A28" s="127">
        <v>17</v>
      </c>
      <c r="B28" s="50" t="s">
        <v>140</v>
      </c>
      <c r="C28" s="50" t="s">
        <v>141</v>
      </c>
      <c r="D28" s="50" t="s">
        <v>142</v>
      </c>
      <c r="E28" s="51">
        <v>46</v>
      </c>
      <c r="F28" s="51">
        <v>59</v>
      </c>
      <c r="G28" s="51">
        <v>57</v>
      </c>
      <c r="H28" s="143">
        <f t="shared" si="0"/>
        <v>55.199999999999996</v>
      </c>
    </row>
    <row r="29" spans="1:8">
      <c r="A29" s="127">
        <v>18</v>
      </c>
      <c r="B29" s="50" t="s">
        <v>143</v>
      </c>
      <c r="C29" s="50" t="s">
        <v>144</v>
      </c>
      <c r="D29" s="50" t="s">
        <v>107</v>
      </c>
      <c r="E29" s="51">
        <v>47</v>
      </c>
      <c r="F29" s="51">
        <v>54</v>
      </c>
      <c r="G29" s="51">
        <v>59</v>
      </c>
      <c r="H29" s="143">
        <f t="shared" si="0"/>
        <v>55.6</v>
      </c>
    </row>
    <row r="30" spans="1:8">
      <c r="A30" s="127">
        <v>19</v>
      </c>
      <c r="B30" s="50" t="s">
        <v>145</v>
      </c>
      <c r="C30" s="50" t="s">
        <v>146</v>
      </c>
      <c r="D30" s="50" t="s">
        <v>110</v>
      </c>
      <c r="E30" s="51">
        <v>58</v>
      </c>
      <c r="F30" s="51">
        <v>60</v>
      </c>
      <c r="G30" s="51">
        <v>70</v>
      </c>
      <c r="H30" s="143">
        <f t="shared" si="0"/>
        <v>65.599999999999994</v>
      </c>
    </row>
    <row r="31" spans="1:8">
      <c r="A31" s="127">
        <v>20</v>
      </c>
      <c r="B31" s="50" t="s">
        <v>147</v>
      </c>
      <c r="C31" s="50" t="s">
        <v>148</v>
      </c>
      <c r="D31" s="50" t="s">
        <v>107</v>
      </c>
      <c r="E31" s="51">
        <v>39</v>
      </c>
      <c r="F31" s="51">
        <v>48</v>
      </c>
      <c r="G31" s="51">
        <v>40</v>
      </c>
      <c r="H31" s="143">
        <f t="shared" si="0"/>
        <v>41.400000000000006</v>
      </c>
    </row>
    <row r="32" spans="1:8">
      <c r="A32" s="127">
        <v>21</v>
      </c>
      <c r="B32" s="52" t="s">
        <v>149</v>
      </c>
      <c r="C32" s="52" t="s">
        <v>150</v>
      </c>
      <c r="D32" s="52" t="s">
        <v>107</v>
      </c>
      <c r="E32" s="53">
        <v>42</v>
      </c>
      <c r="F32" s="53">
        <v>50</v>
      </c>
      <c r="G32" s="53">
        <v>57</v>
      </c>
      <c r="H32" s="143">
        <f t="shared" si="0"/>
        <v>52.599999999999994</v>
      </c>
    </row>
    <row r="33" spans="1:8">
      <c r="A33" s="127">
        <v>22</v>
      </c>
      <c r="B33" s="50" t="s">
        <v>151</v>
      </c>
      <c r="C33" s="50" t="s">
        <v>152</v>
      </c>
      <c r="D33" s="50" t="s">
        <v>110</v>
      </c>
      <c r="E33" s="50">
        <v>55</v>
      </c>
      <c r="F33" s="50">
        <v>50</v>
      </c>
      <c r="G33" s="50">
        <v>49</v>
      </c>
      <c r="H33" s="143">
        <f t="shared" si="0"/>
        <v>50.4</v>
      </c>
    </row>
    <row r="34" spans="1:8">
      <c r="A34" s="127">
        <v>23</v>
      </c>
      <c r="B34" s="50" t="s">
        <v>153</v>
      </c>
      <c r="C34" s="50" t="s">
        <v>154</v>
      </c>
      <c r="D34" s="50" t="s">
        <v>107</v>
      </c>
      <c r="E34" s="50">
        <v>41</v>
      </c>
      <c r="F34" s="50">
        <v>60</v>
      </c>
      <c r="G34" s="50">
        <v>53</v>
      </c>
      <c r="H34" s="143">
        <f t="shared" si="0"/>
        <v>52</v>
      </c>
    </row>
    <row r="35" spans="1:8">
      <c r="A35" s="127">
        <v>24</v>
      </c>
      <c r="B35" s="50" t="s">
        <v>155</v>
      </c>
      <c r="C35" s="50" t="s">
        <v>156</v>
      </c>
      <c r="D35" s="50" t="s">
        <v>110</v>
      </c>
      <c r="E35" s="50">
        <v>50</v>
      </c>
      <c r="F35" s="50">
        <v>45</v>
      </c>
      <c r="G35" s="50">
        <v>59</v>
      </c>
      <c r="H35" s="143">
        <f t="shared" si="0"/>
        <v>54.4</v>
      </c>
    </row>
    <row r="36" spans="1:8">
      <c r="A36" s="127">
        <v>25</v>
      </c>
      <c r="B36" s="50" t="s">
        <v>157</v>
      </c>
      <c r="C36" s="50" t="s">
        <v>158</v>
      </c>
      <c r="D36" s="50" t="s">
        <v>107</v>
      </c>
      <c r="E36" s="50">
        <v>46</v>
      </c>
      <c r="F36" s="50">
        <v>40</v>
      </c>
      <c r="G36" s="50">
        <v>57</v>
      </c>
      <c r="H36" s="143">
        <f t="shared" si="0"/>
        <v>51.4</v>
      </c>
    </row>
    <row r="37" spans="1:8">
      <c r="A37" s="127">
        <v>26</v>
      </c>
      <c r="B37" s="129" t="s">
        <v>159</v>
      </c>
      <c r="C37" s="129" t="s">
        <v>160</v>
      </c>
      <c r="D37" s="129" t="s">
        <v>110</v>
      </c>
      <c r="E37" s="129">
        <v>47</v>
      </c>
      <c r="F37" s="129">
        <v>50</v>
      </c>
      <c r="G37" s="129">
        <v>56</v>
      </c>
      <c r="H37" s="143">
        <f t="shared" si="0"/>
        <v>53</v>
      </c>
    </row>
    <row r="38" spans="1:8">
      <c r="A38" s="127">
        <v>27</v>
      </c>
      <c r="B38" s="129" t="s">
        <v>161</v>
      </c>
      <c r="C38" s="129" t="s">
        <v>162</v>
      </c>
      <c r="D38" s="129" t="s">
        <v>131</v>
      </c>
      <c r="E38" s="129">
        <v>48</v>
      </c>
      <c r="F38" s="129">
        <v>50</v>
      </c>
      <c r="G38" s="129">
        <v>56</v>
      </c>
      <c r="H38" s="143">
        <f t="shared" si="0"/>
        <v>53.2</v>
      </c>
    </row>
    <row r="39" spans="1:8">
      <c r="A39" s="127">
        <v>28</v>
      </c>
      <c r="B39" s="129" t="s">
        <v>163</v>
      </c>
      <c r="C39" s="129" t="s">
        <v>164</v>
      </c>
      <c r="D39" s="129" t="s">
        <v>107</v>
      </c>
      <c r="E39" s="129">
        <v>54</v>
      </c>
      <c r="F39" s="129">
        <v>50</v>
      </c>
      <c r="G39" s="129">
        <v>58</v>
      </c>
      <c r="H39" s="143">
        <f t="shared" si="0"/>
        <v>55.599999999999994</v>
      </c>
    </row>
    <row r="40" spans="1:8">
      <c r="A40" s="127">
        <v>29</v>
      </c>
      <c r="B40" s="129" t="s">
        <v>165</v>
      </c>
      <c r="C40" s="129" t="s">
        <v>166</v>
      </c>
      <c r="D40" s="129" t="s">
        <v>107</v>
      </c>
      <c r="E40" s="129">
        <v>48</v>
      </c>
      <c r="F40" s="129">
        <v>55</v>
      </c>
      <c r="G40" s="129">
        <v>60</v>
      </c>
      <c r="H40" s="143">
        <f t="shared" si="0"/>
        <v>56.6</v>
      </c>
    </row>
    <row r="41" spans="1:8">
      <c r="A41" s="127">
        <v>30</v>
      </c>
      <c r="B41" s="129" t="s">
        <v>167</v>
      </c>
      <c r="C41" s="129" t="s">
        <v>168</v>
      </c>
      <c r="D41" s="129" t="s">
        <v>110</v>
      </c>
      <c r="E41" s="129">
        <v>47</v>
      </c>
      <c r="F41" s="129">
        <v>55</v>
      </c>
      <c r="G41" s="129">
        <v>54</v>
      </c>
      <c r="H41" s="143">
        <f t="shared" si="0"/>
        <v>52.8</v>
      </c>
    </row>
    <row r="42" spans="1:8">
      <c r="A42" s="127">
        <v>31</v>
      </c>
      <c r="B42" s="129" t="s">
        <v>169</v>
      </c>
      <c r="C42" s="129" t="s">
        <v>170</v>
      </c>
      <c r="D42" s="129" t="s">
        <v>107</v>
      </c>
      <c r="E42" s="129">
        <v>45</v>
      </c>
      <c r="F42" s="129">
        <v>50</v>
      </c>
      <c r="G42" s="129">
        <v>60</v>
      </c>
      <c r="H42" s="143">
        <f t="shared" si="0"/>
        <v>55</v>
      </c>
    </row>
    <row r="43" spans="1:8">
      <c r="A43" s="127">
        <v>32</v>
      </c>
      <c r="B43" s="129" t="s">
        <v>171</v>
      </c>
      <c r="C43" s="129" t="s">
        <v>172</v>
      </c>
      <c r="D43" s="129" t="s">
        <v>107</v>
      </c>
      <c r="E43" s="129">
        <v>40</v>
      </c>
      <c r="F43" s="129">
        <v>50</v>
      </c>
      <c r="G43" s="129">
        <v>35</v>
      </c>
      <c r="H43" s="143">
        <f t="shared" si="0"/>
        <v>39</v>
      </c>
    </row>
    <row r="44" spans="1:8">
      <c r="A44" s="127">
        <v>33</v>
      </c>
      <c r="B44" s="129" t="s">
        <v>173</v>
      </c>
      <c r="C44" s="129" t="s">
        <v>174</v>
      </c>
      <c r="D44" s="129" t="s">
        <v>107</v>
      </c>
      <c r="E44" s="129">
        <v>46</v>
      </c>
      <c r="F44" s="129">
        <v>55</v>
      </c>
      <c r="G44" s="129">
        <v>60</v>
      </c>
      <c r="H44" s="143">
        <f t="shared" si="0"/>
        <v>56.2</v>
      </c>
    </row>
    <row r="45" spans="1:8">
      <c r="A45" s="127">
        <v>34</v>
      </c>
      <c r="B45" s="129" t="s">
        <v>175</v>
      </c>
      <c r="C45" s="129" t="s">
        <v>176</v>
      </c>
      <c r="D45" s="129" t="s">
        <v>110</v>
      </c>
      <c r="E45" s="129">
        <v>50</v>
      </c>
      <c r="F45" s="129">
        <v>45</v>
      </c>
      <c r="G45" s="129">
        <v>60</v>
      </c>
      <c r="H45" s="143">
        <f t="shared" si="0"/>
        <v>55</v>
      </c>
    </row>
    <row r="46" spans="1:8">
      <c r="A46" s="127">
        <v>35</v>
      </c>
      <c r="B46" s="129" t="s">
        <v>177</v>
      </c>
      <c r="C46" s="129" t="s">
        <v>178</v>
      </c>
      <c r="D46" s="129" t="s">
        <v>142</v>
      </c>
      <c r="E46" s="129">
        <v>45</v>
      </c>
      <c r="F46" s="129">
        <v>58</v>
      </c>
      <c r="G46" s="129">
        <v>70</v>
      </c>
      <c r="H46" s="143">
        <f t="shared" si="0"/>
        <v>62.6</v>
      </c>
    </row>
    <row r="47" spans="1:8">
      <c r="A47" s="127">
        <v>36</v>
      </c>
      <c r="B47" s="130" t="s">
        <v>179</v>
      </c>
      <c r="C47" s="130" t="s">
        <v>180</v>
      </c>
      <c r="D47" s="130" t="s">
        <v>142</v>
      </c>
      <c r="E47" s="130">
        <v>50</v>
      </c>
      <c r="F47" s="130">
        <v>49</v>
      </c>
      <c r="G47" s="130">
        <v>67</v>
      </c>
      <c r="H47" s="143">
        <f t="shared" si="0"/>
        <v>60</v>
      </c>
    </row>
    <row r="48" spans="1:8">
      <c r="A48" s="88">
        <v>37</v>
      </c>
      <c r="B48" s="128" t="s">
        <v>181</v>
      </c>
      <c r="C48" s="128" t="s">
        <v>182</v>
      </c>
      <c r="D48" s="128" t="s">
        <v>107</v>
      </c>
      <c r="E48" s="76">
        <v>40</v>
      </c>
      <c r="F48" s="76">
        <v>55</v>
      </c>
      <c r="G48" s="76">
        <v>48</v>
      </c>
      <c r="H48" s="143">
        <f t="shared" si="0"/>
        <v>47.8</v>
      </c>
    </row>
  </sheetData>
  <mergeCells count="5">
    <mergeCell ref="B1:H1"/>
    <mergeCell ref="B3:H3"/>
    <mergeCell ref="B5:H5"/>
    <mergeCell ref="B7:H7"/>
    <mergeCell ref="F14:G1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AAB5-A7F3-43AF-93F2-7882143311DD}">
  <dimension ref="A1:H77"/>
  <sheetViews>
    <sheetView topLeftCell="A17" workbookViewId="0">
      <selection activeCell="H10" sqref="H10:H77"/>
    </sheetView>
  </sheetViews>
  <sheetFormatPr defaultRowHeight="15"/>
  <cols>
    <col min="1" max="1" width="11.140625" customWidth="1"/>
    <col min="2" max="2" width="17.42578125" customWidth="1"/>
    <col min="3" max="3" width="24.85546875" customWidth="1"/>
    <col min="8" max="8" width="9.140625" style="142"/>
  </cols>
  <sheetData>
    <row r="1" spans="1:8">
      <c r="A1" s="58"/>
      <c r="B1" s="106" t="s">
        <v>1</v>
      </c>
      <c r="C1" s="106"/>
      <c r="D1" s="106"/>
      <c r="E1" s="106"/>
      <c r="F1" s="106"/>
      <c r="G1" s="106"/>
      <c r="H1" s="106"/>
    </row>
    <row r="2" spans="1:8">
      <c r="A2" s="59"/>
      <c r="B2" s="60"/>
      <c r="C2" s="60"/>
      <c r="D2" s="60"/>
      <c r="E2" s="60"/>
      <c r="F2" s="60"/>
      <c r="G2" s="60"/>
      <c r="H2" s="61"/>
    </row>
    <row r="3" spans="1:8">
      <c r="A3" s="59"/>
      <c r="B3" s="107" t="s">
        <v>188</v>
      </c>
      <c r="C3" s="107"/>
      <c r="D3" s="107"/>
      <c r="E3" s="107"/>
      <c r="F3" s="107"/>
      <c r="G3" s="107"/>
      <c r="H3" s="107"/>
    </row>
    <row r="4" spans="1:8">
      <c r="A4" s="59" t="s">
        <v>189</v>
      </c>
      <c r="B4" s="60" t="s">
        <v>626</v>
      </c>
      <c r="C4" s="60"/>
      <c r="D4" s="60"/>
      <c r="E4" s="60"/>
      <c r="F4" s="60"/>
      <c r="G4" s="60"/>
      <c r="H4" s="61"/>
    </row>
    <row r="5" spans="1:8">
      <c r="A5" s="59"/>
      <c r="B5" s="107" t="s">
        <v>190</v>
      </c>
      <c r="C5" s="107"/>
      <c r="D5" s="107"/>
      <c r="E5" s="107"/>
      <c r="F5" s="107"/>
      <c r="G5" s="107"/>
      <c r="H5" s="107"/>
    </row>
    <row r="6" spans="1:8">
      <c r="A6" s="59" t="s">
        <v>191</v>
      </c>
      <c r="B6" s="60"/>
      <c r="C6" s="60"/>
      <c r="D6" s="60"/>
      <c r="E6" s="60"/>
      <c r="F6" s="60"/>
      <c r="G6" s="60"/>
      <c r="H6" s="61"/>
    </row>
    <row r="7" spans="1:8">
      <c r="A7" s="59"/>
      <c r="B7" s="107" t="s">
        <v>192</v>
      </c>
      <c r="C7" s="107"/>
      <c r="D7" s="107"/>
      <c r="E7" s="107"/>
      <c r="F7" s="107"/>
      <c r="G7" s="107"/>
      <c r="H7" s="107"/>
    </row>
    <row r="8" spans="1:8">
      <c r="A8" s="59"/>
      <c r="B8" s="60"/>
      <c r="C8" s="60"/>
      <c r="D8" s="60"/>
      <c r="E8" s="60"/>
      <c r="F8" s="60"/>
      <c r="G8" s="60"/>
      <c r="H8" s="61"/>
    </row>
    <row r="9" spans="1:8" ht="15.75" thickBot="1">
      <c r="A9" s="59" t="s">
        <v>5</v>
      </c>
      <c r="B9" s="60"/>
      <c r="C9" s="60"/>
      <c r="D9" s="60"/>
      <c r="E9" s="60"/>
      <c r="F9" s="60"/>
      <c r="G9" s="60"/>
      <c r="H9" s="61"/>
    </row>
    <row r="10" spans="1:8">
      <c r="A10" s="62" t="s">
        <v>6</v>
      </c>
      <c r="B10" s="63" t="s">
        <v>7</v>
      </c>
      <c r="C10" s="63" t="s">
        <v>8</v>
      </c>
      <c r="D10" s="63" t="s">
        <v>0</v>
      </c>
      <c r="E10" s="64"/>
      <c r="F10" s="64"/>
      <c r="G10" s="64"/>
      <c r="H10" s="65" t="s">
        <v>186</v>
      </c>
    </row>
    <row r="11" spans="1:8">
      <c r="A11" s="66" t="s">
        <v>9</v>
      </c>
      <c r="B11" s="67" t="s">
        <v>9</v>
      </c>
      <c r="C11" s="67"/>
      <c r="D11" s="67"/>
      <c r="E11" s="68" t="s">
        <v>88</v>
      </c>
      <c r="F11" s="68" t="s">
        <v>89</v>
      </c>
      <c r="G11" s="68" t="s">
        <v>90</v>
      </c>
      <c r="H11" s="69" t="s">
        <v>187</v>
      </c>
    </row>
    <row r="12" spans="1:8">
      <c r="A12" s="78">
        <v>1</v>
      </c>
      <c r="B12" s="70" t="s">
        <v>193</v>
      </c>
      <c r="C12" s="70" t="s">
        <v>194</v>
      </c>
      <c r="D12" s="70" t="s">
        <v>19</v>
      </c>
      <c r="E12" s="71">
        <v>34</v>
      </c>
      <c r="F12" s="71">
        <v>56</v>
      </c>
      <c r="G12" s="71">
        <v>60</v>
      </c>
      <c r="H12" s="143">
        <f>0.2*E12+0.2*F12+G12*0.6</f>
        <v>54</v>
      </c>
    </row>
    <row r="13" spans="1:8">
      <c r="A13" s="78">
        <v>2</v>
      </c>
      <c r="B13" s="70" t="s">
        <v>195</v>
      </c>
      <c r="C13" s="70" t="s">
        <v>196</v>
      </c>
      <c r="D13" s="70" t="s">
        <v>14</v>
      </c>
      <c r="E13" s="71">
        <v>30</v>
      </c>
      <c r="F13" s="71">
        <v>48</v>
      </c>
      <c r="G13" s="71">
        <v>40</v>
      </c>
      <c r="H13" s="143">
        <f t="shared" ref="H13:H76" si="0">0.2*E13+0.2*F13+G13*0.6</f>
        <v>39.6</v>
      </c>
    </row>
    <row r="14" spans="1:8">
      <c r="A14" s="78">
        <v>3</v>
      </c>
      <c r="B14" s="70" t="s">
        <v>197</v>
      </c>
      <c r="C14" s="70" t="s">
        <v>198</v>
      </c>
      <c r="D14" s="70" t="s">
        <v>19</v>
      </c>
      <c r="E14" s="71">
        <v>46</v>
      </c>
      <c r="F14" s="71">
        <v>66</v>
      </c>
      <c r="G14" s="71">
        <v>61</v>
      </c>
      <c r="H14" s="143">
        <f t="shared" si="0"/>
        <v>59</v>
      </c>
    </row>
    <row r="15" spans="1:8">
      <c r="A15" s="78">
        <v>4</v>
      </c>
      <c r="B15" s="70" t="s">
        <v>199</v>
      </c>
      <c r="C15" s="70" t="s">
        <v>200</v>
      </c>
      <c r="D15" s="70" t="s">
        <v>19</v>
      </c>
      <c r="E15" s="71">
        <v>48</v>
      </c>
      <c r="F15" s="71">
        <v>55</v>
      </c>
      <c r="G15" s="71">
        <v>61</v>
      </c>
      <c r="H15" s="143">
        <f t="shared" si="0"/>
        <v>57.2</v>
      </c>
    </row>
    <row r="16" spans="1:8">
      <c r="A16" s="78">
        <v>5</v>
      </c>
      <c r="B16" s="70" t="s">
        <v>201</v>
      </c>
      <c r="C16" s="70" t="s">
        <v>202</v>
      </c>
      <c r="D16" s="70" t="s">
        <v>14</v>
      </c>
      <c r="E16" s="71">
        <v>55</v>
      </c>
      <c r="F16" s="71">
        <v>60</v>
      </c>
      <c r="G16" s="71">
        <v>68</v>
      </c>
      <c r="H16" s="143">
        <f t="shared" si="0"/>
        <v>63.8</v>
      </c>
    </row>
    <row r="17" spans="1:8">
      <c r="A17" s="78">
        <v>6</v>
      </c>
      <c r="B17" s="70" t="s">
        <v>203</v>
      </c>
      <c r="C17" s="70" t="s">
        <v>204</v>
      </c>
      <c r="D17" s="70" t="s">
        <v>19</v>
      </c>
      <c r="E17" s="71">
        <v>43</v>
      </c>
      <c r="F17" s="71">
        <v>54</v>
      </c>
      <c r="G17" s="71">
        <v>56</v>
      </c>
      <c r="H17" s="143">
        <f t="shared" si="0"/>
        <v>53</v>
      </c>
    </row>
    <row r="18" spans="1:8">
      <c r="A18" s="78">
        <v>7</v>
      </c>
      <c r="B18" s="70" t="s">
        <v>205</v>
      </c>
      <c r="C18" s="70" t="s">
        <v>206</v>
      </c>
      <c r="D18" s="70" t="s">
        <v>19</v>
      </c>
      <c r="E18" s="71">
        <v>49</v>
      </c>
      <c r="F18" s="71">
        <v>37</v>
      </c>
      <c r="G18" s="71">
        <v>50</v>
      </c>
      <c r="H18" s="143">
        <f t="shared" si="0"/>
        <v>47.2</v>
      </c>
    </row>
    <row r="19" spans="1:8">
      <c r="A19" s="78">
        <v>8</v>
      </c>
      <c r="B19" s="70" t="s">
        <v>207</v>
      </c>
      <c r="C19" s="70" t="s">
        <v>208</v>
      </c>
      <c r="D19" s="70" t="s">
        <v>19</v>
      </c>
      <c r="E19" s="71">
        <v>49</v>
      </c>
      <c r="F19" s="71">
        <v>53</v>
      </c>
      <c r="G19" s="71">
        <v>35</v>
      </c>
      <c r="H19" s="143">
        <f t="shared" si="0"/>
        <v>41.400000000000006</v>
      </c>
    </row>
    <row r="20" spans="1:8">
      <c r="A20" s="78">
        <v>9</v>
      </c>
      <c r="B20" s="70" t="s">
        <v>209</v>
      </c>
      <c r="C20" s="70" t="s">
        <v>210</v>
      </c>
      <c r="D20" s="70" t="s">
        <v>14</v>
      </c>
      <c r="E20" s="71">
        <v>51</v>
      </c>
      <c r="F20" s="71">
        <v>40</v>
      </c>
      <c r="G20" s="71">
        <v>45</v>
      </c>
      <c r="H20" s="143">
        <f t="shared" si="0"/>
        <v>45.2</v>
      </c>
    </row>
    <row r="21" spans="1:8">
      <c r="A21" s="78">
        <v>10</v>
      </c>
      <c r="B21" s="70" t="s">
        <v>211</v>
      </c>
      <c r="C21" s="70" t="s">
        <v>212</v>
      </c>
      <c r="D21" s="70" t="s">
        <v>19</v>
      </c>
      <c r="E21" s="71">
        <v>38</v>
      </c>
      <c r="F21" s="71">
        <v>45</v>
      </c>
      <c r="G21" s="71">
        <v>44</v>
      </c>
      <c r="H21" s="143">
        <f t="shared" si="0"/>
        <v>43</v>
      </c>
    </row>
    <row r="22" spans="1:8">
      <c r="A22" s="78">
        <v>11</v>
      </c>
      <c r="B22" s="70" t="s">
        <v>213</v>
      </c>
      <c r="C22" s="70" t="s">
        <v>214</v>
      </c>
      <c r="D22" s="70" t="s">
        <v>19</v>
      </c>
      <c r="E22" s="71">
        <v>46</v>
      </c>
      <c r="F22" s="71">
        <v>51</v>
      </c>
      <c r="G22" s="71">
        <v>49</v>
      </c>
      <c r="H22" s="143">
        <f t="shared" si="0"/>
        <v>48.8</v>
      </c>
    </row>
    <row r="23" spans="1:8">
      <c r="A23" s="78">
        <v>12</v>
      </c>
      <c r="B23" s="70" t="s">
        <v>215</v>
      </c>
      <c r="C23" s="70" t="s">
        <v>216</v>
      </c>
      <c r="D23" s="70" t="s">
        <v>14</v>
      </c>
      <c r="E23" s="71">
        <v>51</v>
      </c>
      <c r="F23" s="71">
        <v>57</v>
      </c>
      <c r="G23" s="71">
        <v>61</v>
      </c>
      <c r="H23" s="143">
        <f t="shared" si="0"/>
        <v>58.2</v>
      </c>
    </row>
    <row r="24" spans="1:8">
      <c r="A24" s="78">
        <v>13</v>
      </c>
      <c r="B24" s="70" t="s">
        <v>217</v>
      </c>
      <c r="C24" s="70" t="s">
        <v>218</v>
      </c>
      <c r="D24" s="70" t="s">
        <v>14</v>
      </c>
      <c r="E24" s="71">
        <v>50</v>
      </c>
      <c r="F24" s="71">
        <v>45</v>
      </c>
      <c r="G24" s="71">
        <v>48</v>
      </c>
      <c r="H24" s="143">
        <f t="shared" si="0"/>
        <v>47.8</v>
      </c>
    </row>
    <row r="25" spans="1:8">
      <c r="A25" s="78">
        <v>14</v>
      </c>
      <c r="B25" s="70" t="s">
        <v>219</v>
      </c>
      <c r="C25" s="70" t="s">
        <v>220</v>
      </c>
      <c r="D25" s="70" t="s">
        <v>14</v>
      </c>
      <c r="E25" s="71">
        <v>40</v>
      </c>
      <c r="F25" s="71">
        <v>55</v>
      </c>
      <c r="G25" s="71">
        <v>70</v>
      </c>
      <c r="H25" s="143">
        <f t="shared" si="0"/>
        <v>61</v>
      </c>
    </row>
    <row r="26" spans="1:8">
      <c r="A26" s="78">
        <v>15</v>
      </c>
      <c r="B26" s="70" t="s">
        <v>221</v>
      </c>
      <c r="C26" s="70" t="s">
        <v>222</v>
      </c>
      <c r="D26" s="70" t="s">
        <v>19</v>
      </c>
      <c r="E26" s="71">
        <v>55</v>
      </c>
      <c r="F26" s="71">
        <v>40</v>
      </c>
      <c r="G26" s="71">
        <v>58</v>
      </c>
      <c r="H26" s="143">
        <f t="shared" si="0"/>
        <v>53.8</v>
      </c>
    </row>
    <row r="27" spans="1:8">
      <c r="A27" s="78">
        <v>16</v>
      </c>
      <c r="B27" s="70" t="s">
        <v>223</v>
      </c>
      <c r="C27" s="70" t="s">
        <v>224</v>
      </c>
      <c r="D27" s="70" t="s">
        <v>19</v>
      </c>
      <c r="E27" s="71">
        <v>48</v>
      </c>
      <c r="F27" s="71">
        <v>55</v>
      </c>
      <c r="G27" s="71">
        <v>68</v>
      </c>
      <c r="H27" s="143">
        <f t="shared" si="0"/>
        <v>61.4</v>
      </c>
    </row>
    <row r="28" spans="1:8">
      <c r="A28" s="78">
        <v>17</v>
      </c>
      <c r="B28" s="70" t="s">
        <v>225</v>
      </c>
      <c r="C28" s="70" t="s">
        <v>226</v>
      </c>
      <c r="D28" s="70" t="s">
        <v>19</v>
      </c>
      <c r="E28" s="71">
        <v>55</v>
      </c>
      <c r="F28" s="71">
        <v>60</v>
      </c>
      <c r="G28" s="71">
        <v>74</v>
      </c>
      <c r="H28" s="143">
        <f t="shared" si="0"/>
        <v>67.400000000000006</v>
      </c>
    </row>
    <row r="29" spans="1:8">
      <c r="A29" s="78">
        <v>18</v>
      </c>
      <c r="B29" s="70" t="s">
        <v>227</v>
      </c>
      <c r="C29" s="70" t="s">
        <v>228</v>
      </c>
      <c r="D29" s="70" t="s">
        <v>19</v>
      </c>
      <c r="E29" s="71">
        <v>40</v>
      </c>
      <c r="F29" s="71">
        <v>54</v>
      </c>
      <c r="G29" s="71">
        <v>58</v>
      </c>
      <c r="H29" s="143">
        <f t="shared" si="0"/>
        <v>53.599999999999994</v>
      </c>
    </row>
    <row r="30" spans="1:8">
      <c r="A30" s="78">
        <v>19</v>
      </c>
      <c r="B30" s="70" t="s">
        <v>229</v>
      </c>
      <c r="C30" s="70" t="s">
        <v>230</v>
      </c>
      <c r="D30" s="70" t="s">
        <v>19</v>
      </c>
      <c r="E30" s="71">
        <v>50</v>
      </c>
      <c r="F30" s="71">
        <v>42</v>
      </c>
      <c r="G30" s="71">
        <v>50</v>
      </c>
      <c r="H30" s="143">
        <f t="shared" si="0"/>
        <v>48.4</v>
      </c>
    </row>
    <row r="31" spans="1:8">
      <c r="A31" s="78">
        <v>20</v>
      </c>
      <c r="B31" s="70" t="s">
        <v>231</v>
      </c>
      <c r="C31" s="70" t="s">
        <v>232</v>
      </c>
      <c r="D31" s="70" t="s">
        <v>19</v>
      </c>
      <c r="E31" s="71">
        <v>44</v>
      </c>
      <c r="F31" s="71">
        <v>46</v>
      </c>
      <c r="G31" s="71">
        <v>50</v>
      </c>
      <c r="H31" s="143">
        <f t="shared" si="0"/>
        <v>48</v>
      </c>
    </row>
    <row r="32" spans="1:8">
      <c r="A32" s="78">
        <v>21</v>
      </c>
      <c r="B32" s="70" t="s">
        <v>233</v>
      </c>
      <c r="C32" s="70" t="s">
        <v>234</v>
      </c>
      <c r="D32" s="70" t="s">
        <v>19</v>
      </c>
      <c r="E32" s="71">
        <v>45</v>
      </c>
      <c r="F32" s="71">
        <v>47</v>
      </c>
      <c r="G32" s="71">
        <v>55</v>
      </c>
      <c r="H32" s="143">
        <f t="shared" si="0"/>
        <v>51.4</v>
      </c>
    </row>
    <row r="33" spans="1:8">
      <c r="A33" s="72">
        <v>22</v>
      </c>
      <c r="B33" s="70" t="s">
        <v>235</v>
      </c>
      <c r="C33" s="70" t="s">
        <v>236</v>
      </c>
      <c r="D33" s="70" t="s">
        <v>19</v>
      </c>
      <c r="E33" s="71">
        <v>55</v>
      </c>
      <c r="F33" s="71">
        <v>58</v>
      </c>
      <c r="G33" s="71">
        <v>49</v>
      </c>
      <c r="H33" s="143">
        <f t="shared" si="0"/>
        <v>52</v>
      </c>
    </row>
    <row r="34" spans="1:8">
      <c r="A34" s="72">
        <v>23</v>
      </c>
      <c r="B34" s="70" t="s">
        <v>237</v>
      </c>
      <c r="C34" s="70" t="s">
        <v>238</v>
      </c>
      <c r="D34" s="70" t="s">
        <v>19</v>
      </c>
      <c r="E34" s="71"/>
      <c r="F34" s="71"/>
      <c r="G34" s="71"/>
      <c r="H34" s="143">
        <f t="shared" si="0"/>
        <v>0</v>
      </c>
    </row>
    <row r="35" spans="1:8">
      <c r="A35" s="72">
        <v>24</v>
      </c>
      <c r="B35" s="70" t="s">
        <v>239</v>
      </c>
      <c r="C35" s="70" t="s">
        <v>240</v>
      </c>
      <c r="D35" s="70" t="s">
        <v>19</v>
      </c>
      <c r="E35" s="71">
        <v>40</v>
      </c>
      <c r="F35" s="71">
        <v>54</v>
      </c>
      <c r="G35" s="71">
        <v>50</v>
      </c>
      <c r="H35" s="143">
        <f t="shared" si="0"/>
        <v>48.8</v>
      </c>
    </row>
    <row r="36" spans="1:8">
      <c r="A36" s="72">
        <v>25</v>
      </c>
      <c r="B36" s="70" t="s">
        <v>241</v>
      </c>
      <c r="C36" s="70" t="s">
        <v>242</v>
      </c>
      <c r="D36" s="70" t="s">
        <v>19</v>
      </c>
      <c r="E36" s="71">
        <v>43</v>
      </c>
      <c r="F36" s="71">
        <v>54</v>
      </c>
      <c r="G36" s="71">
        <v>60</v>
      </c>
      <c r="H36" s="143">
        <f t="shared" si="0"/>
        <v>55.4</v>
      </c>
    </row>
    <row r="37" spans="1:8">
      <c r="A37" s="77">
        <v>26</v>
      </c>
      <c r="B37" s="70" t="s">
        <v>243</v>
      </c>
      <c r="C37" s="70" t="s">
        <v>244</v>
      </c>
      <c r="D37" s="70" t="s">
        <v>19</v>
      </c>
      <c r="E37" s="74">
        <v>44</v>
      </c>
      <c r="F37" s="74">
        <v>49</v>
      </c>
      <c r="G37" s="74">
        <v>60</v>
      </c>
      <c r="H37" s="143">
        <f t="shared" si="0"/>
        <v>54.6</v>
      </c>
    </row>
    <row r="38" spans="1:8">
      <c r="A38" s="77">
        <v>27</v>
      </c>
      <c r="B38" s="70" t="s">
        <v>245</v>
      </c>
      <c r="C38" s="70" t="s">
        <v>246</v>
      </c>
      <c r="D38" s="70" t="s">
        <v>14</v>
      </c>
      <c r="E38" s="74">
        <v>41</v>
      </c>
      <c r="F38" s="74">
        <v>56</v>
      </c>
      <c r="G38" s="74">
        <v>62</v>
      </c>
      <c r="H38" s="143">
        <f t="shared" si="0"/>
        <v>56.599999999999994</v>
      </c>
    </row>
    <row r="39" spans="1:8">
      <c r="A39" s="77">
        <v>28</v>
      </c>
      <c r="B39" s="70" t="s">
        <v>247</v>
      </c>
      <c r="C39" s="70" t="s">
        <v>248</v>
      </c>
      <c r="D39" s="70" t="s">
        <v>14</v>
      </c>
      <c r="E39" s="74">
        <v>40</v>
      </c>
      <c r="F39" s="74">
        <v>55</v>
      </c>
      <c r="G39" s="74">
        <v>60</v>
      </c>
      <c r="H39" s="143">
        <f t="shared" si="0"/>
        <v>55</v>
      </c>
    </row>
    <row r="40" spans="1:8">
      <c r="A40" s="77">
        <v>29</v>
      </c>
      <c r="B40" s="70" t="s">
        <v>249</v>
      </c>
      <c r="C40" s="70" t="s">
        <v>250</v>
      </c>
      <c r="D40" s="70" t="s">
        <v>14</v>
      </c>
      <c r="E40" s="74">
        <v>40</v>
      </c>
      <c r="F40" s="74">
        <v>45</v>
      </c>
      <c r="G40" s="74">
        <v>60</v>
      </c>
      <c r="H40" s="143">
        <f t="shared" si="0"/>
        <v>53</v>
      </c>
    </row>
    <row r="41" spans="1:8">
      <c r="A41" s="77">
        <v>30</v>
      </c>
      <c r="B41" s="70" t="s">
        <v>251</v>
      </c>
      <c r="C41" s="70" t="s">
        <v>252</v>
      </c>
      <c r="D41" s="70" t="s">
        <v>19</v>
      </c>
      <c r="E41" s="74">
        <v>45</v>
      </c>
      <c r="F41" s="74">
        <v>55</v>
      </c>
      <c r="G41" s="74">
        <v>65</v>
      </c>
      <c r="H41" s="143">
        <f t="shared" si="0"/>
        <v>59</v>
      </c>
    </row>
    <row r="42" spans="1:8">
      <c r="A42" s="77">
        <v>31</v>
      </c>
      <c r="B42" s="75" t="s">
        <v>253</v>
      </c>
      <c r="C42" s="75" t="s">
        <v>254</v>
      </c>
      <c r="D42" s="75" t="s">
        <v>19</v>
      </c>
      <c r="E42" s="74">
        <v>55</v>
      </c>
      <c r="F42" s="74">
        <v>48</v>
      </c>
      <c r="G42" s="74">
        <v>67</v>
      </c>
      <c r="H42" s="143">
        <f t="shared" si="0"/>
        <v>60.8</v>
      </c>
    </row>
    <row r="43" spans="1:8">
      <c r="A43" s="77">
        <v>32</v>
      </c>
      <c r="B43" s="70" t="s">
        <v>255</v>
      </c>
      <c r="C43" s="70" t="s">
        <v>256</v>
      </c>
      <c r="D43" s="70" t="s">
        <v>19</v>
      </c>
      <c r="E43" s="74">
        <v>48</v>
      </c>
      <c r="F43" s="74">
        <v>50</v>
      </c>
      <c r="G43" s="74">
        <v>67</v>
      </c>
      <c r="H43" s="143">
        <f t="shared" si="0"/>
        <v>59.8</v>
      </c>
    </row>
    <row r="44" spans="1:8">
      <c r="A44" s="77">
        <v>33</v>
      </c>
      <c r="B44" s="70" t="s">
        <v>257</v>
      </c>
      <c r="C44" s="70" t="s">
        <v>258</v>
      </c>
      <c r="D44" s="70" t="s">
        <v>19</v>
      </c>
      <c r="E44" s="74">
        <v>46</v>
      </c>
      <c r="F44" s="74">
        <v>50</v>
      </c>
      <c r="G44" s="74">
        <v>55</v>
      </c>
      <c r="H44" s="143">
        <f t="shared" si="0"/>
        <v>52.2</v>
      </c>
    </row>
    <row r="45" spans="1:8">
      <c r="A45" s="77">
        <v>34</v>
      </c>
      <c r="B45" s="70" t="s">
        <v>259</v>
      </c>
      <c r="C45" s="70" t="s">
        <v>260</v>
      </c>
      <c r="D45" s="70" t="s">
        <v>14</v>
      </c>
      <c r="E45" s="74">
        <v>45</v>
      </c>
      <c r="F45" s="74">
        <v>53</v>
      </c>
      <c r="G45" s="74">
        <v>61</v>
      </c>
      <c r="H45" s="143">
        <f t="shared" si="0"/>
        <v>56.2</v>
      </c>
    </row>
    <row r="46" spans="1:8">
      <c r="A46" s="77">
        <v>35</v>
      </c>
      <c r="B46" s="70" t="s">
        <v>261</v>
      </c>
      <c r="C46" s="70" t="s">
        <v>262</v>
      </c>
      <c r="D46" s="70" t="s">
        <v>14</v>
      </c>
      <c r="E46" s="74">
        <v>44</v>
      </c>
      <c r="F46" s="74">
        <v>50</v>
      </c>
      <c r="G46" s="74">
        <v>48</v>
      </c>
      <c r="H46" s="143">
        <f t="shared" si="0"/>
        <v>47.599999999999994</v>
      </c>
    </row>
    <row r="47" spans="1:8">
      <c r="A47" s="77">
        <v>36</v>
      </c>
      <c r="B47" s="70" t="s">
        <v>263</v>
      </c>
      <c r="C47" s="70" t="s">
        <v>264</v>
      </c>
      <c r="D47" s="70" t="s">
        <v>19</v>
      </c>
      <c r="E47" s="74">
        <v>50</v>
      </c>
      <c r="F47" s="74">
        <v>44</v>
      </c>
      <c r="G47" s="74">
        <v>61</v>
      </c>
      <c r="H47" s="143">
        <f t="shared" si="0"/>
        <v>55.400000000000006</v>
      </c>
    </row>
    <row r="48" spans="1:8">
      <c r="A48" s="77">
        <v>37</v>
      </c>
      <c r="B48" s="70" t="s">
        <v>265</v>
      </c>
      <c r="C48" s="70" t="s">
        <v>266</v>
      </c>
      <c r="D48" s="70" t="s">
        <v>14</v>
      </c>
      <c r="E48" s="76">
        <v>45</v>
      </c>
      <c r="F48" s="76">
        <v>56</v>
      </c>
      <c r="G48" s="76">
        <v>59</v>
      </c>
      <c r="H48" s="143">
        <f t="shared" si="0"/>
        <v>55.6</v>
      </c>
    </row>
    <row r="49" spans="1:8">
      <c r="A49" s="77">
        <v>38</v>
      </c>
      <c r="B49" s="70" t="s">
        <v>267</v>
      </c>
      <c r="C49" s="70" t="s">
        <v>268</v>
      </c>
      <c r="D49" s="70" t="s">
        <v>19</v>
      </c>
      <c r="E49" s="76">
        <v>46</v>
      </c>
      <c r="F49" s="76">
        <v>55</v>
      </c>
      <c r="G49" s="76">
        <v>65</v>
      </c>
      <c r="H49" s="143">
        <f t="shared" si="0"/>
        <v>59.2</v>
      </c>
    </row>
    <row r="50" spans="1:8">
      <c r="A50" s="77">
        <v>39</v>
      </c>
      <c r="B50" s="70" t="s">
        <v>269</v>
      </c>
      <c r="C50" s="70" t="s">
        <v>270</v>
      </c>
      <c r="D50" s="70" t="s">
        <v>19</v>
      </c>
      <c r="E50" s="76">
        <v>54</v>
      </c>
      <c r="F50" s="76">
        <v>45</v>
      </c>
      <c r="G50" s="76">
        <v>60</v>
      </c>
      <c r="H50" s="143">
        <f t="shared" si="0"/>
        <v>55.8</v>
      </c>
    </row>
    <row r="51" spans="1:8">
      <c r="A51" s="77">
        <v>40</v>
      </c>
      <c r="B51" s="70" t="s">
        <v>271</v>
      </c>
      <c r="C51" s="70" t="s">
        <v>272</v>
      </c>
      <c r="D51" s="70" t="s">
        <v>19</v>
      </c>
      <c r="E51" s="76">
        <v>43</v>
      </c>
      <c r="F51" s="76">
        <v>53</v>
      </c>
      <c r="G51" s="76">
        <v>55</v>
      </c>
      <c r="H51" s="143">
        <f t="shared" si="0"/>
        <v>52.2</v>
      </c>
    </row>
    <row r="52" spans="1:8">
      <c r="A52" s="77">
        <v>41</v>
      </c>
      <c r="B52" s="70" t="s">
        <v>273</v>
      </c>
      <c r="C52" s="70" t="s">
        <v>274</v>
      </c>
      <c r="D52" s="70" t="s">
        <v>14</v>
      </c>
      <c r="E52" s="76">
        <v>37</v>
      </c>
      <c r="F52" s="76">
        <v>49</v>
      </c>
      <c r="G52" s="76">
        <v>52</v>
      </c>
      <c r="H52" s="143">
        <f t="shared" si="0"/>
        <v>48.400000000000006</v>
      </c>
    </row>
    <row r="53" spans="1:8">
      <c r="A53" s="77">
        <v>42</v>
      </c>
      <c r="B53" s="70" t="s">
        <v>275</v>
      </c>
      <c r="C53" s="70" t="s">
        <v>276</v>
      </c>
      <c r="D53" s="70" t="s">
        <v>14</v>
      </c>
      <c r="E53" s="76">
        <v>46</v>
      </c>
      <c r="F53" s="76">
        <v>61</v>
      </c>
      <c r="G53" s="76">
        <v>53</v>
      </c>
      <c r="H53" s="143">
        <f t="shared" si="0"/>
        <v>53.2</v>
      </c>
    </row>
    <row r="54" spans="1:8">
      <c r="A54" s="77">
        <v>43</v>
      </c>
      <c r="B54" s="70" t="s">
        <v>277</v>
      </c>
      <c r="C54" s="70" t="s">
        <v>278</v>
      </c>
      <c r="D54" s="70" t="s">
        <v>19</v>
      </c>
      <c r="E54" s="76">
        <v>45</v>
      </c>
      <c r="F54" s="76">
        <v>42</v>
      </c>
      <c r="G54" s="76">
        <v>48</v>
      </c>
      <c r="H54" s="143">
        <f t="shared" si="0"/>
        <v>46.199999999999996</v>
      </c>
    </row>
    <row r="55" spans="1:8">
      <c r="A55" s="77">
        <v>44</v>
      </c>
      <c r="B55" s="70" t="s">
        <v>279</v>
      </c>
      <c r="C55" s="70" t="s">
        <v>280</v>
      </c>
      <c r="D55" s="70" t="s">
        <v>19</v>
      </c>
      <c r="E55" s="76">
        <v>60</v>
      </c>
      <c r="F55" s="76">
        <v>48</v>
      </c>
      <c r="G55" s="76">
        <v>57</v>
      </c>
      <c r="H55" s="143">
        <f t="shared" si="0"/>
        <v>55.8</v>
      </c>
    </row>
    <row r="56" spans="1:8">
      <c r="A56" s="77">
        <v>45</v>
      </c>
      <c r="B56" s="70" t="s">
        <v>281</v>
      </c>
      <c r="C56" s="70" t="s">
        <v>282</v>
      </c>
      <c r="D56" s="70" t="s">
        <v>14</v>
      </c>
      <c r="E56" s="76">
        <v>51</v>
      </c>
      <c r="F56" s="76">
        <v>40</v>
      </c>
      <c r="G56" s="76">
        <v>63</v>
      </c>
      <c r="H56" s="143">
        <f t="shared" si="0"/>
        <v>56</v>
      </c>
    </row>
    <row r="57" spans="1:8">
      <c r="A57" s="77">
        <v>46</v>
      </c>
      <c r="B57" s="70" t="s">
        <v>283</v>
      </c>
      <c r="C57" s="70" t="s">
        <v>284</v>
      </c>
      <c r="D57" s="70" t="s">
        <v>19</v>
      </c>
      <c r="E57" s="76">
        <v>41</v>
      </c>
      <c r="F57" s="76">
        <v>50</v>
      </c>
      <c r="G57" s="76">
        <v>60</v>
      </c>
      <c r="H57" s="143">
        <f t="shared" si="0"/>
        <v>54.2</v>
      </c>
    </row>
    <row r="58" spans="1:8">
      <c r="A58" s="77">
        <v>47</v>
      </c>
      <c r="B58" s="70" t="s">
        <v>285</v>
      </c>
      <c r="C58" s="70" t="s">
        <v>286</v>
      </c>
      <c r="D58" s="70" t="s">
        <v>19</v>
      </c>
      <c r="E58" s="76">
        <v>54</v>
      </c>
      <c r="F58" s="76">
        <v>52</v>
      </c>
      <c r="G58" s="76">
        <v>45</v>
      </c>
      <c r="H58" s="143">
        <f t="shared" si="0"/>
        <v>48.2</v>
      </c>
    </row>
    <row r="59" spans="1:8">
      <c r="A59" s="77">
        <v>48</v>
      </c>
      <c r="B59" s="70" t="s">
        <v>287</v>
      </c>
      <c r="C59" s="70" t="s">
        <v>288</v>
      </c>
      <c r="D59" s="70" t="s">
        <v>19</v>
      </c>
      <c r="E59" s="76">
        <v>48</v>
      </c>
      <c r="F59" s="76">
        <v>56</v>
      </c>
      <c r="G59" s="76">
        <v>40</v>
      </c>
      <c r="H59" s="143">
        <f t="shared" si="0"/>
        <v>44.800000000000004</v>
      </c>
    </row>
    <row r="60" spans="1:8">
      <c r="A60" s="77">
        <v>49</v>
      </c>
      <c r="B60" s="70" t="s">
        <v>289</v>
      </c>
      <c r="C60" s="70" t="s">
        <v>290</v>
      </c>
      <c r="D60" s="70" t="s">
        <v>19</v>
      </c>
      <c r="E60" s="76">
        <v>45</v>
      </c>
      <c r="F60" s="76">
        <v>43</v>
      </c>
      <c r="G60" s="76">
        <v>68</v>
      </c>
      <c r="H60" s="143">
        <f t="shared" si="0"/>
        <v>58.4</v>
      </c>
    </row>
    <row r="61" spans="1:8">
      <c r="A61" s="77">
        <v>50</v>
      </c>
      <c r="B61" s="70" t="s">
        <v>291</v>
      </c>
      <c r="C61" s="70" t="s">
        <v>292</v>
      </c>
      <c r="D61" s="70" t="s">
        <v>19</v>
      </c>
      <c r="E61" s="76">
        <v>57</v>
      </c>
      <c r="F61" s="76">
        <v>46</v>
      </c>
      <c r="G61" s="76">
        <v>55</v>
      </c>
      <c r="H61" s="143">
        <f t="shared" si="0"/>
        <v>53.6</v>
      </c>
    </row>
    <row r="62" spans="1:8">
      <c r="A62" s="77">
        <v>51</v>
      </c>
      <c r="B62" s="70" t="s">
        <v>293</v>
      </c>
      <c r="C62" s="70" t="s">
        <v>294</v>
      </c>
      <c r="D62" s="70" t="s">
        <v>14</v>
      </c>
      <c r="E62" s="76">
        <v>41</v>
      </c>
      <c r="F62" s="76">
        <v>54</v>
      </c>
      <c r="G62" s="76">
        <v>44</v>
      </c>
      <c r="H62" s="143">
        <f t="shared" si="0"/>
        <v>45.4</v>
      </c>
    </row>
    <row r="63" spans="1:8">
      <c r="A63" s="77">
        <v>52</v>
      </c>
      <c r="B63" s="70" t="s">
        <v>295</v>
      </c>
      <c r="C63" s="70" t="s">
        <v>296</v>
      </c>
      <c r="D63" s="70" t="s">
        <v>14</v>
      </c>
      <c r="E63" s="76">
        <v>40</v>
      </c>
      <c r="F63" s="76">
        <v>50</v>
      </c>
      <c r="G63" s="76">
        <v>44</v>
      </c>
      <c r="H63" s="143">
        <f t="shared" si="0"/>
        <v>44.4</v>
      </c>
    </row>
    <row r="64" spans="1:8">
      <c r="A64" s="77">
        <v>53</v>
      </c>
      <c r="B64" s="70" t="s">
        <v>297</v>
      </c>
      <c r="C64" s="70" t="s">
        <v>298</v>
      </c>
      <c r="D64" s="70" t="s">
        <v>14</v>
      </c>
      <c r="E64" s="76">
        <v>46</v>
      </c>
      <c r="F64" s="76">
        <v>56</v>
      </c>
      <c r="G64" s="76">
        <v>55</v>
      </c>
      <c r="H64" s="143">
        <f t="shared" si="0"/>
        <v>53.400000000000006</v>
      </c>
    </row>
    <row r="65" spans="1:8">
      <c r="A65" s="77">
        <v>54</v>
      </c>
      <c r="B65" s="70" t="s">
        <v>299</v>
      </c>
      <c r="C65" s="70" t="s">
        <v>300</v>
      </c>
      <c r="D65" s="70" t="s">
        <v>19</v>
      </c>
      <c r="E65" s="76">
        <v>56</v>
      </c>
      <c r="F65" s="76">
        <v>45</v>
      </c>
      <c r="G65" s="76">
        <v>61</v>
      </c>
      <c r="H65" s="143">
        <f t="shared" si="0"/>
        <v>56.800000000000004</v>
      </c>
    </row>
    <row r="66" spans="1:8">
      <c r="A66" s="77">
        <v>55</v>
      </c>
      <c r="B66" s="70" t="s">
        <v>301</v>
      </c>
      <c r="C66" s="70" t="s">
        <v>302</v>
      </c>
      <c r="D66" s="70" t="s">
        <v>14</v>
      </c>
      <c r="E66" s="76">
        <v>45</v>
      </c>
      <c r="F66" s="76">
        <v>55</v>
      </c>
      <c r="G66" s="76">
        <v>58</v>
      </c>
      <c r="H66" s="143">
        <f t="shared" si="0"/>
        <v>54.8</v>
      </c>
    </row>
    <row r="67" spans="1:8">
      <c r="A67" s="77">
        <v>56</v>
      </c>
      <c r="B67" s="70" t="s">
        <v>303</v>
      </c>
      <c r="C67" s="70" t="s">
        <v>304</v>
      </c>
      <c r="D67" s="70" t="s">
        <v>19</v>
      </c>
      <c r="E67" s="76">
        <v>51</v>
      </c>
      <c r="F67" s="76">
        <v>60</v>
      </c>
      <c r="G67" s="76">
        <v>40</v>
      </c>
      <c r="H67" s="143">
        <f t="shared" si="0"/>
        <v>46.2</v>
      </c>
    </row>
    <row r="68" spans="1:8">
      <c r="A68" s="77">
        <v>57</v>
      </c>
      <c r="B68" s="70" t="s">
        <v>305</v>
      </c>
      <c r="C68" s="70" t="s">
        <v>306</v>
      </c>
      <c r="D68" s="70" t="s">
        <v>19</v>
      </c>
      <c r="E68" s="76">
        <v>36</v>
      </c>
      <c r="F68" s="76">
        <v>48</v>
      </c>
      <c r="G68" s="76">
        <v>50</v>
      </c>
      <c r="H68" s="143">
        <f t="shared" si="0"/>
        <v>46.8</v>
      </c>
    </row>
    <row r="69" spans="1:8">
      <c r="A69" s="77">
        <v>58</v>
      </c>
      <c r="B69" s="70" t="s">
        <v>307</v>
      </c>
      <c r="C69" s="70" t="s">
        <v>308</v>
      </c>
      <c r="D69" s="70" t="s">
        <v>14</v>
      </c>
      <c r="E69" s="76">
        <v>42</v>
      </c>
      <c r="F69" s="76">
        <v>45</v>
      </c>
      <c r="G69" s="76">
        <v>56</v>
      </c>
      <c r="H69" s="143">
        <f t="shared" si="0"/>
        <v>51</v>
      </c>
    </row>
    <row r="70" spans="1:8">
      <c r="A70" s="77">
        <v>59</v>
      </c>
      <c r="B70" s="70" t="s">
        <v>309</v>
      </c>
      <c r="C70" s="70" t="s">
        <v>310</v>
      </c>
      <c r="D70" s="70" t="s">
        <v>19</v>
      </c>
      <c r="E70" s="76">
        <v>56</v>
      </c>
      <c r="F70" s="76">
        <v>57</v>
      </c>
      <c r="G70" s="76">
        <v>70</v>
      </c>
      <c r="H70" s="143">
        <f t="shared" si="0"/>
        <v>64.599999999999994</v>
      </c>
    </row>
    <row r="71" spans="1:8">
      <c r="A71" s="77">
        <v>60</v>
      </c>
      <c r="B71" s="70" t="s">
        <v>311</v>
      </c>
      <c r="C71" s="70" t="s">
        <v>312</v>
      </c>
      <c r="D71" s="70" t="s">
        <v>14</v>
      </c>
      <c r="E71" s="76">
        <v>45</v>
      </c>
      <c r="F71" s="76">
        <v>55</v>
      </c>
      <c r="G71" s="76">
        <v>50</v>
      </c>
      <c r="H71" s="143">
        <f t="shared" si="0"/>
        <v>50</v>
      </c>
    </row>
    <row r="72" spans="1:8">
      <c r="A72" s="77">
        <v>61</v>
      </c>
      <c r="B72" s="70" t="s">
        <v>313</v>
      </c>
      <c r="C72" s="70" t="s">
        <v>314</v>
      </c>
      <c r="D72" s="70" t="s">
        <v>19</v>
      </c>
      <c r="E72" s="76">
        <v>44</v>
      </c>
      <c r="F72" s="76">
        <v>54</v>
      </c>
      <c r="G72" s="76">
        <v>52</v>
      </c>
      <c r="H72" s="143">
        <f t="shared" si="0"/>
        <v>50.8</v>
      </c>
    </row>
    <row r="73" spans="1:8">
      <c r="A73" s="77">
        <v>62</v>
      </c>
      <c r="B73" s="70" t="s">
        <v>315</v>
      </c>
      <c r="C73" s="70" t="s">
        <v>316</v>
      </c>
      <c r="D73" s="70" t="s">
        <v>19</v>
      </c>
      <c r="E73" s="76">
        <v>48</v>
      </c>
      <c r="F73" s="76">
        <v>55</v>
      </c>
      <c r="G73" s="76">
        <v>68</v>
      </c>
      <c r="H73" s="143">
        <f t="shared" si="0"/>
        <v>61.4</v>
      </c>
    </row>
    <row r="74" spans="1:8">
      <c r="A74" s="77">
        <v>63</v>
      </c>
      <c r="B74" s="70" t="s">
        <v>317</v>
      </c>
      <c r="C74" s="70" t="s">
        <v>318</v>
      </c>
      <c r="D74" s="70" t="s">
        <v>19</v>
      </c>
      <c r="E74" s="76">
        <v>55</v>
      </c>
      <c r="F74" s="76">
        <v>45</v>
      </c>
      <c r="G74" s="76">
        <v>65</v>
      </c>
      <c r="H74" s="143">
        <f>0.2*E74+0.2*F74+G74*0.6</f>
        <v>59</v>
      </c>
    </row>
    <row r="75" spans="1:8">
      <c r="A75" s="77">
        <v>64</v>
      </c>
      <c r="B75" s="70" t="s">
        <v>319</v>
      </c>
      <c r="C75" s="70" t="s">
        <v>320</v>
      </c>
      <c r="D75" s="70" t="s">
        <v>14</v>
      </c>
      <c r="E75" s="76">
        <v>57</v>
      </c>
      <c r="F75" s="76">
        <v>54</v>
      </c>
      <c r="G75" s="76">
        <v>48</v>
      </c>
      <c r="H75" s="143">
        <f t="shared" si="0"/>
        <v>51</v>
      </c>
    </row>
    <row r="76" spans="1:8">
      <c r="A76" s="77">
        <v>65</v>
      </c>
      <c r="B76" s="70" t="s">
        <v>321</v>
      </c>
      <c r="C76" s="70" t="s">
        <v>322</v>
      </c>
      <c r="D76" s="70" t="s">
        <v>19</v>
      </c>
      <c r="E76" s="76">
        <v>45</v>
      </c>
      <c r="F76" s="76">
        <v>51</v>
      </c>
      <c r="G76" s="76">
        <v>60</v>
      </c>
      <c r="H76" s="143">
        <f t="shared" si="0"/>
        <v>55.2</v>
      </c>
    </row>
    <row r="77" spans="1:8">
      <c r="A77" s="77">
        <v>66</v>
      </c>
      <c r="B77" s="70" t="s">
        <v>323</v>
      </c>
      <c r="C77" s="70" t="s">
        <v>324</v>
      </c>
      <c r="D77" s="70" t="s">
        <v>19</v>
      </c>
      <c r="E77" s="76">
        <v>55</v>
      </c>
      <c r="F77" s="76">
        <v>43</v>
      </c>
      <c r="G77" s="76">
        <v>61</v>
      </c>
      <c r="H77" s="143">
        <f t="shared" ref="H77" si="1">0.2*E77+0.2*F77+G77*0.6</f>
        <v>56.2</v>
      </c>
    </row>
  </sheetData>
  <mergeCells count="4">
    <mergeCell ref="B1:H1"/>
    <mergeCell ref="B3:H3"/>
    <mergeCell ref="B5:H5"/>
    <mergeCell ref="B7:H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6B29-849A-47DE-B300-62830E26B630}">
  <dimension ref="A1:I41"/>
  <sheetViews>
    <sheetView topLeftCell="A18" workbookViewId="0">
      <selection activeCell="H40" sqref="H40"/>
    </sheetView>
  </sheetViews>
  <sheetFormatPr defaultRowHeight="15"/>
  <cols>
    <col min="1" max="1" width="12.140625" customWidth="1"/>
    <col min="2" max="2" width="17.42578125" customWidth="1"/>
    <col min="3" max="3" width="26" customWidth="1"/>
    <col min="8" max="8" width="9.140625" style="142"/>
    <col min="9" max="9" width="14.42578125" customWidth="1"/>
  </cols>
  <sheetData>
    <row r="1" spans="1:8">
      <c r="A1" s="79"/>
      <c r="B1" s="117" t="s">
        <v>1</v>
      </c>
      <c r="C1" s="117"/>
      <c r="D1" s="117"/>
      <c r="E1" s="117"/>
      <c r="F1" s="117"/>
      <c r="G1" s="117"/>
      <c r="H1" s="117"/>
    </row>
    <row r="2" spans="1:8">
      <c r="A2" s="80"/>
      <c r="B2" s="81"/>
      <c r="C2" s="81"/>
      <c r="D2" s="81"/>
      <c r="E2" s="81"/>
      <c r="F2" s="81"/>
      <c r="G2" s="81"/>
      <c r="H2" s="89"/>
    </row>
    <row r="3" spans="1:8">
      <c r="A3" s="80"/>
      <c r="B3" s="81" t="s">
        <v>103</v>
      </c>
      <c r="C3" s="81"/>
      <c r="D3" s="81"/>
      <c r="E3" s="81"/>
      <c r="F3" s="81"/>
      <c r="G3" s="81"/>
      <c r="H3" s="81"/>
    </row>
    <row r="4" spans="1:8">
      <c r="A4" s="80" t="s">
        <v>2</v>
      </c>
      <c r="B4" s="81" t="s">
        <v>3</v>
      </c>
      <c r="C4" s="81"/>
      <c r="D4" s="81"/>
      <c r="E4" s="81"/>
      <c r="F4" s="81"/>
      <c r="G4" s="81"/>
      <c r="H4" s="89"/>
    </row>
    <row r="5" spans="1:8">
      <c r="A5" s="80"/>
      <c r="B5" s="109" t="s">
        <v>447</v>
      </c>
      <c r="C5" s="109"/>
      <c r="D5" s="109"/>
      <c r="E5" s="109"/>
      <c r="F5" s="109"/>
      <c r="G5" s="109"/>
      <c r="H5" s="109"/>
    </row>
    <row r="6" spans="1:8">
      <c r="A6" s="80" t="s">
        <v>4</v>
      </c>
      <c r="B6" s="81"/>
      <c r="C6" s="81"/>
      <c r="D6" s="81"/>
      <c r="E6" s="81"/>
      <c r="F6" s="81"/>
      <c r="G6" s="81"/>
      <c r="H6" s="89"/>
    </row>
    <row r="7" spans="1:8">
      <c r="A7" s="80"/>
      <c r="B7" s="81" t="s">
        <v>448</v>
      </c>
      <c r="C7" s="81"/>
      <c r="D7" s="81"/>
      <c r="E7" s="81"/>
      <c r="F7" s="81"/>
      <c r="G7" s="81"/>
      <c r="H7" s="81"/>
    </row>
    <row r="8" spans="1:8">
      <c r="A8" s="80"/>
      <c r="B8" s="81"/>
      <c r="C8" s="81"/>
      <c r="D8" s="81"/>
      <c r="E8" s="81"/>
      <c r="F8" s="81"/>
      <c r="G8" s="81"/>
      <c r="H8" s="89"/>
    </row>
    <row r="9" spans="1:8">
      <c r="A9" s="114" t="s">
        <v>6</v>
      </c>
      <c r="B9" s="114" t="s">
        <v>7</v>
      </c>
      <c r="C9" s="114" t="s">
        <v>8</v>
      </c>
      <c r="D9" s="114" t="s">
        <v>0</v>
      </c>
      <c r="E9" s="119" t="s">
        <v>88</v>
      </c>
      <c r="F9" s="119" t="s">
        <v>89</v>
      </c>
      <c r="G9" s="119" t="s">
        <v>90</v>
      </c>
      <c r="H9" s="122" t="s">
        <v>511</v>
      </c>
    </row>
    <row r="10" spans="1:8">
      <c r="A10" s="114" t="s">
        <v>9</v>
      </c>
      <c r="B10" s="114" t="s">
        <v>9</v>
      </c>
      <c r="C10" s="114"/>
      <c r="D10" s="114"/>
      <c r="E10" s="119"/>
      <c r="F10" s="119"/>
      <c r="G10" s="119"/>
      <c r="H10" s="120" t="s">
        <v>187</v>
      </c>
    </row>
    <row r="11" spans="1:8">
      <c r="A11" s="97">
        <v>1</v>
      </c>
      <c r="B11" s="92" t="s">
        <v>457</v>
      </c>
      <c r="C11" s="94" t="s">
        <v>458</v>
      </c>
      <c r="D11" s="92" t="s">
        <v>14</v>
      </c>
      <c r="E11" s="92">
        <v>45</v>
      </c>
      <c r="F11" s="92">
        <v>58</v>
      </c>
      <c r="G11" s="92">
        <v>42</v>
      </c>
      <c r="H11" s="147">
        <f>0.2*E11+0.2*F11+G11*0.6</f>
        <v>45.8</v>
      </c>
    </row>
    <row r="12" spans="1:8" ht="15" customHeight="1">
      <c r="A12" s="97">
        <v>2</v>
      </c>
      <c r="B12" s="92" t="s">
        <v>499</v>
      </c>
      <c r="C12" s="92" t="s">
        <v>500</v>
      </c>
      <c r="D12" s="92" t="s">
        <v>14</v>
      </c>
      <c r="E12" s="92">
        <v>40</v>
      </c>
      <c r="F12" s="92">
        <v>41</v>
      </c>
      <c r="G12" s="92">
        <v>39</v>
      </c>
      <c r="H12" s="147">
        <f>0.2*E12+0.2*F12+G12*0.6</f>
        <v>39.6</v>
      </c>
    </row>
    <row r="13" spans="1:8" ht="15.75" thickBot="1">
      <c r="A13" s="97">
        <v>3</v>
      </c>
      <c r="B13" s="118" t="s">
        <v>471</v>
      </c>
      <c r="C13" s="118" t="s">
        <v>472</v>
      </c>
      <c r="D13" s="118" t="s">
        <v>14</v>
      </c>
      <c r="E13" s="90">
        <v>46</v>
      </c>
      <c r="F13" s="90">
        <v>56</v>
      </c>
      <c r="G13" s="90">
        <v>52</v>
      </c>
      <c r="H13" s="148">
        <f>0.2*E13+0.2*F13+G13*0.6</f>
        <v>51.6</v>
      </c>
    </row>
    <row r="14" spans="1:8">
      <c r="A14" s="97">
        <v>4</v>
      </c>
      <c r="B14" s="90" t="s">
        <v>491</v>
      </c>
      <c r="C14" s="90" t="s">
        <v>492</v>
      </c>
      <c r="D14" s="90" t="s">
        <v>19</v>
      </c>
      <c r="E14" s="91">
        <v>50</v>
      </c>
      <c r="F14" s="91">
        <v>56</v>
      </c>
      <c r="G14" s="91">
        <v>48</v>
      </c>
      <c r="H14" s="121">
        <f>0.2*E14+0.2*F14+G14*0.6</f>
        <v>50</v>
      </c>
    </row>
    <row r="15" spans="1:8">
      <c r="A15" s="97">
        <v>5</v>
      </c>
      <c r="B15" s="92" t="s">
        <v>465</v>
      </c>
      <c r="C15" s="94" t="s">
        <v>466</v>
      </c>
      <c r="D15" s="92" t="s">
        <v>19</v>
      </c>
      <c r="E15" s="93">
        <v>50</v>
      </c>
      <c r="F15" s="93">
        <v>46</v>
      </c>
      <c r="G15" s="93">
        <v>45</v>
      </c>
      <c r="H15" s="149">
        <f>0.2*E15+0.2*F15+G15*0.6</f>
        <v>46.2</v>
      </c>
    </row>
    <row r="16" spans="1:8">
      <c r="A16" s="97">
        <v>6</v>
      </c>
      <c r="B16" s="92" t="s">
        <v>473</v>
      </c>
      <c r="C16" s="92" t="s">
        <v>474</v>
      </c>
      <c r="D16" s="92" t="s">
        <v>14</v>
      </c>
      <c r="E16" s="93">
        <v>59</v>
      </c>
      <c r="F16" s="93">
        <v>55</v>
      </c>
      <c r="G16" s="93">
        <v>70</v>
      </c>
      <c r="H16" s="149">
        <f>0.2*E16+0.2*F16+G16*0.6</f>
        <v>64.8</v>
      </c>
    </row>
    <row r="17" spans="1:9">
      <c r="A17" s="97">
        <v>7</v>
      </c>
      <c r="B17" s="92" t="s">
        <v>453</v>
      </c>
      <c r="C17" s="92" t="s">
        <v>454</v>
      </c>
      <c r="D17" s="92" t="s">
        <v>19</v>
      </c>
      <c r="E17" s="93">
        <v>65</v>
      </c>
      <c r="F17" s="93">
        <v>70</v>
      </c>
      <c r="G17" s="93">
        <v>68</v>
      </c>
      <c r="H17" s="149">
        <f>0.2*E17+0.2*F17+G17*0.6</f>
        <v>67.8</v>
      </c>
    </row>
    <row r="18" spans="1:9">
      <c r="A18" s="97">
        <v>8</v>
      </c>
      <c r="B18" s="92" t="s">
        <v>467</v>
      </c>
      <c r="C18" s="94" t="s">
        <v>468</v>
      </c>
      <c r="D18" s="92" t="s">
        <v>14</v>
      </c>
      <c r="E18" s="93">
        <v>43</v>
      </c>
      <c r="F18" s="93">
        <v>47</v>
      </c>
      <c r="G18" s="93">
        <v>50</v>
      </c>
      <c r="H18" s="121">
        <f>0.2*E18+0.2*F18+G18*0.6</f>
        <v>48</v>
      </c>
    </row>
    <row r="19" spans="1:9">
      <c r="A19" s="97">
        <v>9</v>
      </c>
      <c r="B19" s="92" t="s">
        <v>505</v>
      </c>
      <c r="C19" s="92" t="s">
        <v>506</v>
      </c>
      <c r="D19" s="92" t="s">
        <v>14</v>
      </c>
      <c r="E19" s="93">
        <v>30</v>
      </c>
      <c r="F19" s="93">
        <v>50</v>
      </c>
      <c r="G19" s="93">
        <v>40</v>
      </c>
      <c r="H19" s="149">
        <f>0.2*E19+0.2*F19+G19*0.6</f>
        <v>40</v>
      </c>
    </row>
    <row r="20" spans="1:9">
      <c r="A20" s="97">
        <v>10</v>
      </c>
      <c r="B20" s="92" t="s">
        <v>461</v>
      </c>
      <c r="C20" s="92" t="s">
        <v>462</v>
      </c>
      <c r="D20" s="92" t="s">
        <v>19</v>
      </c>
      <c r="E20" s="93">
        <v>44</v>
      </c>
      <c r="F20" s="93">
        <v>49</v>
      </c>
      <c r="G20" s="93">
        <v>51</v>
      </c>
      <c r="H20" s="149">
        <f>0.2*E20+0.2*F20+G20*0.6</f>
        <v>49.2</v>
      </c>
    </row>
    <row r="21" spans="1:9">
      <c r="A21" s="97">
        <v>11</v>
      </c>
      <c r="B21" s="92" t="s">
        <v>475</v>
      </c>
      <c r="C21" s="92" t="s">
        <v>476</v>
      </c>
      <c r="D21" s="92" t="s">
        <v>14</v>
      </c>
      <c r="E21" s="93">
        <v>60</v>
      </c>
      <c r="F21" s="93">
        <v>53</v>
      </c>
      <c r="G21" s="93">
        <v>55</v>
      </c>
      <c r="H21" s="149">
        <f>0.2*E21+0.2*F21+G21*0.6</f>
        <v>55.6</v>
      </c>
    </row>
    <row r="22" spans="1:9">
      <c r="A22" s="97">
        <v>12</v>
      </c>
      <c r="B22" s="94" t="s">
        <v>509</v>
      </c>
      <c r="C22" s="92" t="s">
        <v>510</v>
      </c>
      <c r="D22" s="92" t="s">
        <v>14</v>
      </c>
      <c r="E22" s="93">
        <v>44</v>
      </c>
      <c r="F22" s="93">
        <v>55</v>
      </c>
      <c r="G22" s="93">
        <v>51</v>
      </c>
      <c r="H22" s="149">
        <f>0.2*E22+0.2*F22+G22*0.6</f>
        <v>50.4</v>
      </c>
    </row>
    <row r="23" spans="1:9">
      <c r="A23" s="97">
        <v>13</v>
      </c>
      <c r="B23" s="92" t="s">
        <v>493</v>
      </c>
      <c r="C23" s="92" t="s">
        <v>494</v>
      </c>
      <c r="D23" s="92" t="s">
        <v>19</v>
      </c>
      <c r="E23" s="93">
        <v>50</v>
      </c>
      <c r="F23" s="93" t="s">
        <v>512</v>
      </c>
      <c r="G23" s="93" t="s">
        <v>512</v>
      </c>
      <c r="H23" s="121">
        <f>0.2*E23</f>
        <v>10</v>
      </c>
      <c r="I23" s="123" t="s">
        <v>513</v>
      </c>
    </row>
    <row r="24" spans="1:9">
      <c r="A24" s="97">
        <v>14</v>
      </c>
      <c r="B24" s="92" t="s">
        <v>489</v>
      </c>
      <c r="C24" s="92" t="s">
        <v>490</v>
      </c>
      <c r="D24" s="92" t="s">
        <v>19</v>
      </c>
      <c r="E24" s="93">
        <v>56</v>
      </c>
      <c r="F24" s="93">
        <v>40</v>
      </c>
      <c r="G24" s="93">
        <v>70</v>
      </c>
      <c r="H24" s="149">
        <f>0.2*E24+0.2*F24+G24*0.6</f>
        <v>61.2</v>
      </c>
    </row>
    <row r="25" spans="1:9">
      <c r="A25" s="97">
        <v>15</v>
      </c>
      <c r="B25" s="92" t="s">
        <v>501</v>
      </c>
      <c r="C25" s="92" t="s">
        <v>502</v>
      </c>
      <c r="D25" s="92" t="s">
        <v>14</v>
      </c>
      <c r="E25" s="93">
        <v>44</v>
      </c>
      <c r="F25" s="93">
        <v>30</v>
      </c>
      <c r="G25" s="93">
        <v>40</v>
      </c>
      <c r="H25" s="149">
        <f>0.2*E25+0.2*F25+G25*0.6</f>
        <v>38.799999999999997</v>
      </c>
    </row>
    <row r="26" spans="1:9">
      <c r="A26" s="97">
        <v>16</v>
      </c>
      <c r="B26" s="92" t="s">
        <v>503</v>
      </c>
      <c r="C26" s="92" t="s">
        <v>504</v>
      </c>
      <c r="D26" s="92" t="s">
        <v>14</v>
      </c>
      <c r="E26" s="93">
        <v>38</v>
      </c>
      <c r="F26" s="93">
        <v>58</v>
      </c>
      <c r="G26" s="93">
        <v>50</v>
      </c>
      <c r="H26" s="149">
        <f>0.2*E26+0.2*F26+G26*0.6</f>
        <v>49.2</v>
      </c>
    </row>
    <row r="27" spans="1:9">
      <c r="A27" s="97">
        <v>17</v>
      </c>
      <c r="B27" s="92" t="s">
        <v>479</v>
      </c>
      <c r="C27" s="92" t="s">
        <v>480</v>
      </c>
      <c r="D27" s="92" t="s">
        <v>14</v>
      </c>
      <c r="E27" s="93">
        <v>40</v>
      </c>
      <c r="F27" s="93">
        <v>54</v>
      </c>
      <c r="G27" s="93">
        <v>50</v>
      </c>
      <c r="H27" s="149">
        <f>0.2*E27+0.2*F27+G27*0.6</f>
        <v>48.8</v>
      </c>
    </row>
    <row r="28" spans="1:9">
      <c r="A28" s="97">
        <v>18</v>
      </c>
      <c r="B28" s="92" t="s">
        <v>495</v>
      </c>
      <c r="C28" s="92" t="s">
        <v>496</v>
      </c>
      <c r="D28" s="92" t="s">
        <v>19</v>
      </c>
      <c r="E28" s="93">
        <v>43</v>
      </c>
      <c r="F28" s="93">
        <v>50</v>
      </c>
      <c r="G28" s="93">
        <v>56</v>
      </c>
      <c r="H28" s="149">
        <f>0.2*E28+0.2*F28+G28*0.6</f>
        <v>52.2</v>
      </c>
    </row>
    <row r="29" spans="1:9">
      <c r="A29" s="97">
        <v>19</v>
      </c>
      <c r="B29" s="92" t="s">
        <v>497</v>
      </c>
      <c r="C29" s="92" t="s">
        <v>498</v>
      </c>
      <c r="D29" s="92" t="s">
        <v>19</v>
      </c>
      <c r="E29" s="93">
        <v>60</v>
      </c>
      <c r="F29" s="93">
        <v>53</v>
      </c>
      <c r="G29" s="93">
        <v>48</v>
      </c>
      <c r="H29" s="149">
        <f>0.2*E29+0.2*F29+G29*0.6</f>
        <v>51.4</v>
      </c>
    </row>
    <row r="30" spans="1:9">
      <c r="A30" s="97">
        <v>20</v>
      </c>
      <c r="B30" s="92" t="s">
        <v>477</v>
      </c>
      <c r="C30" s="92" t="s">
        <v>478</v>
      </c>
      <c r="D30" s="92" t="s">
        <v>14</v>
      </c>
      <c r="E30" s="93">
        <v>45</v>
      </c>
      <c r="F30" s="93">
        <v>49</v>
      </c>
      <c r="G30" s="93">
        <v>55</v>
      </c>
      <c r="H30" s="149">
        <f>0.2*E30+0.2*F30+G30*0.6</f>
        <v>51.8</v>
      </c>
    </row>
    <row r="31" spans="1:9">
      <c r="A31" s="97">
        <v>21</v>
      </c>
      <c r="B31" s="92" t="s">
        <v>449</v>
      </c>
      <c r="C31" s="92" t="s">
        <v>450</v>
      </c>
      <c r="D31" s="92" t="s">
        <v>19</v>
      </c>
      <c r="E31" s="93">
        <v>48</v>
      </c>
      <c r="F31" s="93">
        <v>45</v>
      </c>
      <c r="G31" s="93">
        <v>50</v>
      </c>
      <c r="H31" s="149">
        <f>0.2*E31+0.2*F31+G31*0.6</f>
        <v>48.6</v>
      </c>
    </row>
    <row r="32" spans="1:9">
      <c r="A32" s="97">
        <v>22</v>
      </c>
      <c r="B32" s="92" t="s">
        <v>469</v>
      </c>
      <c r="C32" s="92" t="s">
        <v>470</v>
      </c>
      <c r="D32" s="92" t="s">
        <v>19</v>
      </c>
      <c r="E32" s="93">
        <v>56</v>
      </c>
      <c r="F32" s="93">
        <v>65</v>
      </c>
      <c r="G32" s="93">
        <v>70</v>
      </c>
      <c r="H32" s="149">
        <f>0.2*E32+0.2*F32+G32*0.6</f>
        <v>66.2</v>
      </c>
    </row>
    <row r="33" spans="1:8">
      <c r="A33" s="97">
        <v>23</v>
      </c>
      <c r="B33" s="92" t="s">
        <v>483</v>
      </c>
      <c r="C33" s="92" t="s">
        <v>484</v>
      </c>
      <c r="D33" s="92" t="s">
        <v>14</v>
      </c>
      <c r="E33" s="93">
        <v>56</v>
      </c>
      <c r="F33" s="93">
        <v>45</v>
      </c>
      <c r="G33" s="93">
        <v>54</v>
      </c>
      <c r="H33" s="149">
        <f>0.2*E33+0.2*F33+G33*0.6</f>
        <v>52.6</v>
      </c>
    </row>
    <row r="34" spans="1:8">
      <c r="A34" s="97">
        <v>24</v>
      </c>
      <c r="B34" s="95" t="s">
        <v>455</v>
      </c>
      <c r="C34" s="95" t="s">
        <v>456</v>
      </c>
      <c r="D34" s="95" t="s">
        <v>19</v>
      </c>
      <c r="E34" s="96">
        <v>48</v>
      </c>
      <c r="F34" s="96">
        <v>57</v>
      </c>
      <c r="G34" s="96">
        <v>40</v>
      </c>
      <c r="H34" s="121">
        <f>0.2*E34+0.2*F34+G34*0.6</f>
        <v>45</v>
      </c>
    </row>
    <row r="35" spans="1:8">
      <c r="A35" s="97">
        <v>25</v>
      </c>
      <c r="B35" s="95" t="s">
        <v>481</v>
      </c>
      <c r="C35" s="95" t="s">
        <v>482</v>
      </c>
      <c r="D35" s="95" t="s">
        <v>14</v>
      </c>
      <c r="E35" s="96">
        <v>41</v>
      </c>
      <c r="F35" s="96">
        <v>45</v>
      </c>
      <c r="G35" s="96">
        <v>48</v>
      </c>
      <c r="H35" s="121">
        <f>0.2*E35+0.2*F35+G35*0.6</f>
        <v>46</v>
      </c>
    </row>
    <row r="36" spans="1:8">
      <c r="A36" s="97">
        <v>26</v>
      </c>
      <c r="B36" s="95" t="s">
        <v>485</v>
      </c>
      <c r="C36" s="95" t="s">
        <v>486</v>
      </c>
      <c r="D36" s="95" t="s">
        <v>19</v>
      </c>
      <c r="E36" s="96">
        <v>43</v>
      </c>
      <c r="F36" s="96">
        <v>45</v>
      </c>
      <c r="G36" s="96">
        <v>51</v>
      </c>
      <c r="H36" s="149">
        <f>0.2*E36+0.2*F36+G36*0.6</f>
        <v>48.2</v>
      </c>
    </row>
    <row r="37" spans="1:8">
      <c r="A37" s="97">
        <v>27</v>
      </c>
      <c r="B37" s="95" t="s">
        <v>451</v>
      </c>
      <c r="C37" s="95" t="s">
        <v>452</v>
      </c>
      <c r="D37" s="95" t="s">
        <v>14</v>
      </c>
      <c r="E37" s="96">
        <v>50</v>
      </c>
      <c r="F37" s="96">
        <v>51</v>
      </c>
      <c r="G37" s="96">
        <v>55</v>
      </c>
      <c r="H37" s="149">
        <f>0.2*E37+0.2*F37+G37*0.6</f>
        <v>53.2</v>
      </c>
    </row>
    <row r="38" spans="1:8">
      <c r="A38" s="97">
        <v>28</v>
      </c>
      <c r="B38" s="95" t="s">
        <v>459</v>
      </c>
      <c r="C38" s="95" t="s">
        <v>460</v>
      </c>
      <c r="D38" s="95" t="s">
        <v>19</v>
      </c>
      <c r="E38" s="96">
        <v>45</v>
      </c>
      <c r="F38" s="96">
        <v>56</v>
      </c>
      <c r="G38" s="96">
        <v>47</v>
      </c>
      <c r="H38" s="149">
        <f>0.2*E38+0.2*F38+G38*0.6</f>
        <v>48.400000000000006</v>
      </c>
    </row>
    <row r="39" spans="1:8">
      <c r="A39" s="97">
        <v>29</v>
      </c>
      <c r="B39" s="95" t="s">
        <v>463</v>
      </c>
      <c r="C39" s="95" t="s">
        <v>464</v>
      </c>
      <c r="D39" s="95" t="s">
        <v>19</v>
      </c>
      <c r="E39" s="96">
        <v>30</v>
      </c>
      <c r="F39" s="96">
        <v>57</v>
      </c>
      <c r="G39" s="96">
        <v>38</v>
      </c>
      <c r="H39" s="149">
        <f>0.2*E39+0.2*F39+G39*0.6</f>
        <v>40.200000000000003</v>
      </c>
    </row>
    <row r="40" spans="1:8">
      <c r="A40" s="97">
        <v>30</v>
      </c>
      <c r="B40" s="95" t="s">
        <v>487</v>
      </c>
      <c r="C40" s="95" t="s">
        <v>488</v>
      </c>
      <c r="D40" s="95" t="s">
        <v>19</v>
      </c>
      <c r="E40" s="96">
        <v>38</v>
      </c>
      <c r="F40" s="96">
        <v>55</v>
      </c>
      <c r="G40" s="96">
        <v>35</v>
      </c>
      <c r="H40" s="149">
        <f>0.2*E40+0.2*F40+G40*0.6</f>
        <v>39.6</v>
      </c>
    </row>
    <row r="41" spans="1:8">
      <c r="A41" s="97">
        <v>31</v>
      </c>
      <c r="B41" s="95" t="s">
        <v>507</v>
      </c>
      <c r="C41" s="95" t="s">
        <v>508</v>
      </c>
      <c r="D41" s="95" t="s">
        <v>19</v>
      </c>
      <c r="E41" s="96">
        <v>48</v>
      </c>
      <c r="F41" s="96">
        <v>54</v>
      </c>
      <c r="G41" s="96">
        <v>56</v>
      </c>
      <c r="H41" s="149">
        <f>0.2*E41+0.2*F41+G41*0.6</f>
        <v>54</v>
      </c>
    </row>
  </sheetData>
  <sortState xmlns:xlrd2="http://schemas.microsoft.com/office/spreadsheetml/2017/richdata2" ref="A11:H41">
    <sortCondition ref="C14"/>
  </sortState>
  <mergeCells count="1">
    <mergeCell ref="B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F57F-23C0-4F05-8569-85CF11A9F20A}">
  <dimension ref="A1:H41"/>
  <sheetViews>
    <sheetView topLeftCell="A18" workbookViewId="0">
      <selection activeCell="H18" sqref="H1:H1048576"/>
    </sheetView>
  </sheetViews>
  <sheetFormatPr defaultRowHeight="15"/>
  <cols>
    <col min="1" max="1" width="12.7109375" style="127" customWidth="1"/>
    <col min="2" max="2" width="17.140625" customWidth="1"/>
    <col min="3" max="3" width="30.5703125" customWidth="1"/>
    <col min="5" max="5" width="7.5703125" customWidth="1"/>
    <col min="6" max="6" width="7.28515625" customWidth="1"/>
    <col min="7" max="7" width="7.7109375" customWidth="1"/>
    <col min="8" max="8" width="8" style="142" customWidth="1"/>
  </cols>
  <sheetData>
    <row r="1" spans="1:8">
      <c r="A1" s="133"/>
      <c r="B1" s="108" t="s">
        <v>1</v>
      </c>
      <c r="C1" s="108"/>
      <c r="D1" s="110"/>
    </row>
    <row r="2" spans="1:8">
      <c r="A2" s="134"/>
      <c r="B2" s="81"/>
      <c r="C2" s="81"/>
      <c r="D2" s="82"/>
    </row>
    <row r="3" spans="1:8">
      <c r="A3" s="134"/>
      <c r="B3" s="109" t="s">
        <v>521</v>
      </c>
      <c r="C3" s="109"/>
      <c r="D3" s="111"/>
    </row>
    <row r="4" spans="1:8">
      <c r="A4" s="134" t="s">
        <v>2</v>
      </c>
      <c r="B4" s="81" t="s">
        <v>3</v>
      </c>
      <c r="C4" s="81"/>
      <c r="D4" s="82"/>
    </row>
    <row r="5" spans="1:8">
      <c r="A5" s="134"/>
      <c r="B5" s="109" t="s">
        <v>522</v>
      </c>
      <c r="C5" s="109"/>
      <c r="D5" s="111"/>
    </row>
    <row r="6" spans="1:8">
      <c r="A6" s="134" t="s">
        <v>4</v>
      </c>
      <c r="B6" s="81"/>
      <c r="C6" s="81"/>
      <c r="D6" s="82"/>
    </row>
    <row r="7" spans="1:8">
      <c r="A7" s="134"/>
      <c r="B7" s="109" t="s">
        <v>446</v>
      </c>
      <c r="C7" s="109"/>
      <c r="D7" s="111"/>
    </row>
    <row r="8" spans="1:8">
      <c r="A8" s="135"/>
      <c r="B8" s="83"/>
      <c r="C8" s="83"/>
      <c r="D8" s="84"/>
    </row>
    <row r="9" spans="1:8">
      <c r="A9" s="136" t="s">
        <v>6</v>
      </c>
      <c r="B9" s="114" t="s">
        <v>7</v>
      </c>
      <c r="C9" s="114" t="s">
        <v>8</v>
      </c>
      <c r="D9" s="114" t="s">
        <v>0</v>
      </c>
      <c r="E9" s="115"/>
      <c r="F9" s="115"/>
      <c r="G9" s="137"/>
      <c r="H9" s="124" t="s">
        <v>186</v>
      </c>
    </row>
    <row r="10" spans="1:8">
      <c r="A10" s="136" t="s">
        <v>9</v>
      </c>
      <c r="B10" s="114" t="s">
        <v>9</v>
      </c>
      <c r="C10" s="114"/>
      <c r="D10" s="114"/>
      <c r="E10" s="115" t="s">
        <v>88</v>
      </c>
      <c r="F10" s="115" t="s">
        <v>89</v>
      </c>
      <c r="G10" s="137" t="s">
        <v>90</v>
      </c>
      <c r="H10" s="124" t="s">
        <v>187</v>
      </c>
    </row>
    <row r="11" spans="1:8">
      <c r="A11" s="88">
        <v>1</v>
      </c>
      <c r="B11" s="138" t="s">
        <v>523</v>
      </c>
      <c r="C11" s="138" t="s">
        <v>524</v>
      </c>
      <c r="D11" s="139" t="s">
        <v>14</v>
      </c>
      <c r="E11" s="76">
        <v>41</v>
      </c>
      <c r="F11" s="76">
        <v>45</v>
      </c>
      <c r="G11" s="76">
        <v>63</v>
      </c>
      <c r="H11" s="143">
        <f>0.2*E11 + 0.2*F11 +G11*0.6</f>
        <v>55</v>
      </c>
    </row>
    <row r="12" spans="1:8">
      <c r="A12" s="88">
        <v>2</v>
      </c>
      <c r="B12" s="138" t="s">
        <v>525</v>
      </c>
      <c r="C12" s="138" t="s">
        <v>526</v>
      </c>
      <c r="D12" s="139" t="s">
        <v>14</v>
      </c>
      <c r="E12" s="76">
        <v>35</v>
      </c>
      <c r="F12" s="76">
        <v>40</v>
      </c>
      <c r="G12" s="76">
        <v>58</v>
      </c>
      <c r="H12" s="143">
        <f t="shared" ref="H12:H41" si="0">0.2*E12 + 0.2*F12 +G12*0.6</f>
        <v>49.8</v>
      </c>
    </row>
    <row r="13" spans="1:8">
      <c r="A13" s="88">
        <v>3</v>
      </c>
      <c r="B13" s="138" t="s">
        <v>527</v>
      </c>
      <c r="C13" s="138" t="s">
        <v>528</v>
      </c>
      <c r="D13" s="139" t="s">
        <v>14</v>
      </c>
      <c r="E13" s="76">
        <v>43</v>
      </c>
      <c r="F13" s="76">
        <v>50</v>
      </c>
      <c r="G13" s="76">
        <v>57</v>
      </c>
      <c r="H13" s="143">
        <f t="shared" si="0"/>
        <v>52.8</v>
      </c>
    </row>
    <row r="14" spans="1:8">
      <c r="A14" s="88">
        <v>4</v>
      </c>
      <c r="B14" s="141" t="s">
        <v>585</v>
      </c>
      <c r="C14" s="138" t="s">
        <v>530</v>
      </c>
      <c r="D14" s="88"/>
      <c r="E14" s="76">
        <v>40</v>
      </c>
      <c r="F14" s="76">
        <v>51</v>
      </c>
      <c r="G14" s="76">
        <v>55</v>
      </c>
      <c r="H14" s="143">
        <f t="shared" si="0"/>
        <v>51.2</v>
      </c>
    </row>
    <row r="15" spans="1:8">
      <c r="A15" s="88">
        <v>5</v>
      </c>
      <c r="B15" s="138" t="s">
        <v>531</v>
      </c>
      <c r="C15" s="138" t="s">
        <v>532</v>
      </c>
      <c r="D15" s="139" t="s">
        <v>14</v>
      </c>
      <c r="E15" s="76">
        <v>43</v>
      </c>
      <c r="F15" s="76">
        <v>40</v>
      </c>
      <c r="G15" s="76">
        <v>52</v>
      </c>
      <c r="H15" s="143">
        <f t="shared" si="0"/>
        <v>47.8</v>
      </c>
    </row>
    <row r="16" spans="1:8">
      <c r="A16" s="88">
        <v>6</v>
      </c>
      <c r="B16" s="138" t="s">
        <v>533</v>
      </c>
      <c r="C16" s="138" t="s">
        <v>534</v>
      </c>
      <c r="D16" s="139" t="s">
        <v>14</v>
      </c>
      <c r="E16" s="76">
        <v>40</v>
      </c>
      <c r="F16" s="76">
        <v>51</v>
      </c>
      <c r="G16" s="76">
        <v>56</v>
      </c>
      <c r="H16" s="143">
        <f t="shared" si="0"/>
        <v>51.800000000000004</v>
      </c>
    </row>
    <row r="17" spans="1:8">
      <c r="A17" s="88">
        <v>7</v>
      </c>
      <c r="B17" s="138" t="s">
        <v>535</v>
      </c>
      <c r="C17" s="138" t="s">
        <v>536</v>
      </c>
      <c r="D17" s="139" t="s">
        <v>14</v>
      </c>
      <c r="E17" s="76">
        <v>30</v>
      </c>
      <c r="F17" s="76">
        <v>48</v>
      </c>
      <c r="G17" s="76">
        <v>55</v>
      </c>
      <c r="H17" s="143">
        <f t="shared" si="0"/>
        <v>48.6</v>
      </c>
    </row>
    <row r="18" spans="1:8">
      <c r="A18" s="88">
        <v>8</v>
      </c>
      <c r="B18" s="138" t="s">
        <v>537</v>
      </c>
      <c r="C18" s="138" t="s">
        <v>538</v>
      </c>
      <c r="D18" s="139" t="s">
        <v>14</v>
      </c>
      <c r="E18" s="76">
        <v>42</v>
      </c>
      <c r="F18" s="76">
        <v>51</v>
      </c>
      <c r="G18" s="76">
        <v>60</v>
      </c>
      <c r="H18" s="143">
        <f t="shared" si="0"/>
        <v>54.6</v>
      </c>
    </row>
    <row r="19" spans="1:8">
      <c r="A19" s="88">
        <v>9</v>
      </c>
      <c r="B19" s="138" t="s">
        <v>539</v>
      </c>
      <c r="C19" s="138" t="s">
        <v>540</v>
      </c>
      <c r="D19" s="88"/>
      <c r="E19" s="76">
        <v>38</v>
      </c>
      <c r="F19" s="76">
        <v>50</v>
      </c>
      <c r="G19" s="76">
        <v>49</v>
      </c>
      <c r="H19" s="143">
        <f t="shared" si="0"/>
        <v>47</v>
      </c>
    </row>
    <row r="20" spans="1:8">
      <c r="A20" s="88">
        <v>10</v>
      </c>
      <c r="B20" s="138" t="s">
        <v>541</v>
      </c>
      <c r="C20" s="138" t="s">
        <v>542</v>
      </c>
      <c r="D20" s="88"/>
      <c r="E20" s="76">
        <v>44</v>
      </c>
      <c r="F20" s="76">
        <v>40</v>
      </c>
      <c r="G20" s="76">
        <v>53</v>
      </c>
      <c r="H20" s="143">
        <f t="shared" si="0"/>
        <v>48.599999999999994</v>
      </c>
    </row>
    <row r="21" spans="1:8">
      <c r="A21" s="88">
        <v>11</v>
      </c>
      <c r="B21" s="138" t="s">
        <v>543</v>
      </c>
      <c r="C21" s="138" t="s">
        <v>544</v>
      </c>
      <c r="D21" s="139" t="s">
        <v>14</v>
      </c>
      <c r="E21" s="76">
        <v>47</v>
      </c>
      <c r="F21" s="76">
        <v>59</v>
      </c>
      <c r="G21" s="76">
        <v>50</v>
      </c>
      <c r="H21" s="143">
        <f t="shared" si="0"/>
        <v>51.2</v>
      </c>
    </row>
    <row r="22" spans="1:8">
      <c r="A22" s="88">
        <v>12</v>
      </c>
      <c r="B22" s="138" t="s">
        <v>545</v>
      </c>
      <c r="C22" s="138" t="s">
        <v>546</v>
      </c>
      <c r="D22" s="88"/>
      <c r="E22" s="76">
        <v>38</v>
      </c>
      <c r="F22" s="76">
        <v>50</v>
      </c>
      <c r="G22" s="76">
        <v>55</v>
      </c>
      <c r="H22" s="143">
        <f t="shared" si="0"/>
        <v>50.6</v>
      </c>
    </row>
    <row r="23" spans="1:8">
      <c r="A23" s="88">
        <v>13</v>
      </c>
      <c r="B23" s="138" t="s">
        <v>547</v>
      </c>
      <c r="C23" s="138" t="s">
        <v>548</v>
      </c>
      <c r="D23" s="139" t="s">
        <v>14</v>
      </c>
      <c r="E23" s="76">
        <v>43</v>
      </c>
      <c r="F23" s="76">
        <v>54</v>
      </c>
      <c r="G23" s="76">
        <v>57</v>
      </c>
      <c r="H23" s="143">
        <f t="shared" si="0"/>
        <v>53.599999999999994</v>
      </c>
    </row>
    <row r="24" spans="1:8">
      <c r="A24" s="88">
        <v>14</v>
      </c>
      <c r="B24" s="138" t="s">
        <v>549</v>
      </c>
      <c r="C24" s="138" t="s">
        <v>550</v>
      </c>
      <c r="D24" s="139" t="s">
        <v>14</v>
      </c>
      <c r="E24" s="76">
        <v>45</v>
      </c>
      <c r="F24" s="76">
        <v>63</v>
      </c>
      <c r="G24" s="76">
        <v>60</v>
      </c>
      <c r="H24" s="143">
        <f t="shared" si="0"/>
        <v>57.6</v>
      </c>
    </row>
    <row r="25" spans="1:8">
      <c r="A25" s="88">
        <v>15</v>
      </c>
      <c r="B25" s="138" t="s">
        <v>529</v>
      </c>
      <c r="C25" s="138" t="s">
        <v>551</v>
      </c>
      <c r="D25" s="88"/>
      <c r="E25" s="76">
        <v>47</v>
      </c>
      <c r="F25" s="76">
        <v>60</v>
      </c>
      <c r="G25" s="76">
        <v>54</v>
      </c>
      <c r="H25" s="143">
        <f t="shared" si="0"/>
        <v>53.8</v>
      </c>
    </row>
    <row r="26" spans="1:8">
      <c r="A26" s="88">
        <v>16</v>
      </c>
      <c r="B26" s="138" t="s">
        <v>552</v>
      </c>
      <c r="C26" s="138" t="s">
        <v>553</v>
      </c>
      <c r="D26" s="88"/>
      <c r="E26" s="76">
        <v>41</v>
      </c>
      <c r="F26" s="76">
        <v>45</v>
      </c>
      <c r="G26" s="76">
        <v>65</v>
      </c>
      <c r="H26" s="143">
        <f t="shared" si="0"/>
        <v>56.2</v>
      </c>
    </row>
    <row r="27" spans="1:8">
      <c r="A27" s="88">
        <v>17</v>
      </c>
      <c r="B27" s="138" t="s">
        <v>554</v>
      </c>
      <c r="C27" s="138" t="s">
        <v>555</v>
      </c>
      <c r="D27" s="139" t="s">
        <v>14</v>
      </c>
      <c r="E27" s="76">
        <v>35</v>
      </c>
      <c r="F27" s="113">
        <v>51</v>
      </c>
      <c r="G27" s="76">
        <v>58</v>
      </c>
      <c r="H27" s="143">
        <f t="shared" si="0"/>
        <v>52</v>
      </c>
    </row>
    <row r="28" spans="1:8">
      <c r="A28" s="88">
        <v>18</v>
      </c>
      <c r="B28" s="138" t="s">
        <v>556</v>
      </c>
      <c r="C28" s="138" t="s">
        <v>557</v>
      </c>
      <c r="D28" s="139" t="s">
        <v>14</v>
      </c>
      <c r="E28" s="76">
        <v>30</v>
      </c>
      <c r="F28" s="76">
        <v>40</v>
      </c>
      <c r="G28" s="76">
        <v>54</v>
      </c>
      <c r="H28" s="143">
        <f t="shared" si="0"/>
        <v>46.4</v>
      </c>
    </row>
    <row r="29" spans="1:8">
      <c r="A29" s="88">
        <v>19</v>
      </c>
      <c r="B29" s="138" t="s">
        <v>558</v>
      </c>
      <c r="C29" s="138" t="s">
        <v>559</v>
      </c>
      <c r="D29" s="139" t="s">
        <v>19</v>
      </c>
      <c r="E29" s="76">
        <v>50</v>
      </c>
      <c r="F29" s="76">
        <v>60</v>
      </c>
      <c r="G29" s="76">
        <v>75</v>
      </c>
      <c r="H29" s="143">
        <f t="shared" si="0"/>
        <v>67</v>
      </c>
    </row>
    <row r="30" spans="1:8">
      <c r="A30" s="88">
        <v>20</v>
      </c>
      <c r="B30" s="138" t="s">
        <v>560</v>
      </c>
      <c r="C30" s="138" t="s">
        <v>561</v>
      </c>
      <c r="D30" s="139" t="s">
        <v>19</v>
      </c>
      <c r="E30" s="76">
        <v>28</v>
      </c>
      <c r="F30" s="76">
        <v>40</v>
      </c>
      <c r="G30" s="76">
        <v>45</v>
      </c>
      <c r="H30" s="143">
        <f t="shared" si="0"/>
        <v>40.6</v>
      </c>
    </row>
    <row r="31" spans="1:8">
      <c r="A31" s="88">
        <v>21</v>
      </c>
      <c r="B31" s="138" t="s">
        <v>562</v>
      </c>
      <c r="C31" s="138" t="s">
        <v>563</v>
      </c>
      <c r="D31" s="139" t="s">
        <v>19</v>
      </c>
      <c r="E31" s="76">
        <v>36</v>
      </c>
      <c r="F31" s="76">
        <v>50</v>
      </c>
      <c r="G31" s="76">
        <v>54</v>
      </c>
      <c r="H31" s="143">
        <f t="shared" si="0"/>
        <v>49.599999999999994</v>
      </c>
    </row>
    <row r="32" spans="1:8">
      <c r="A32" s="88">
        <v>22</v>
      </c>
      <c r="B32" s="138" t="s">
        <v>564</v>
      </c>
      <c r="C32" s="138" t="s">
        <v>565</v>
      </c>
      <c r="D32" s="88"/>
      <c r="E32" s="76">
        <v>37</v>
      </c>
      <c r="F32" s="76">
        <v>50</v>
      </c>
      <c r="G32" s="76">
        <v>52</v>
      </c>
      <c r="H32" s="143">
        <f t="shared" si="0"/>
        <v>48.599999999999994</v>
      </c>
    </row>
    <row r="33" spans="1:8">
      <c r="A33" s="88">
        <v>23</v>
      </c>
      <c r="B33" s="138" t="s">
        <v>566</v>
      </c>
      <c r="C33" s="138" t="s">
        <v>567</v>
      </c>
      <c r="D33" s="139" t="s">
        <v>19</v>
      </c>
      <c r="E33" s="76">
        <v>42</v>
      </c>
      <c r="F33" s="76">
        <v>50</v>
      </c>
      <c r="G33" s="76">
        <v>65</v>
      </c>
      <c r="H33" s="143">
        <f t="shared" si="0"/>
        <v>57.4</v>
      </c>
    </row>
    <row r="34" spans="1:8">
      <c r="A34" s="88">
        <v>24</v>
      </c>
      <c r="B34" s="138" t="s">
        <v>568</v>
      </c>
      <c r="C34" s="138" t="s">
        <v>569</v>
      </c>
      <c r="D34" s="139" t="s">
        <v>19</v>
      </c>
      <c r="E34" s="76">
        <v>40</v>
      </c>
      <c r="F34" s="76">
        <v>50</v>
      </c>
      <c r="G34" s="76">
        <v>49</v>
      </c>
      <c r="H34" s="143">
        <f t="shared" si="0"/>
        <v>47.4</v>
      </c>
    </row>
    <row r="35" spans="1:8">
      <c r="A35" s="88">
        <v>25</v>
      </c>
      <c r="B35" s="138" t="s">
        <v>570</v>
      </c>
      <c r="C35" s="138" t="s">
        <v>571</v>
      </c>
      <c r="D35" s="139" t="s">
        <v>19</v>
      </c>
      <c r="E35" s="76">
        <v>48</v>
      </c>
      <c r="F35" s="76">
        <v>50</v>
      </c>
      <c r="G35" s="76">
        <v>69</v>
      </c>
      <c r="H35" s="143">
        <f t="shared" si="0"/>
        <v>61</v>
      </c>
    </row>
    <row r="36" spans="1:8">
      <c r="A36" s="88">
        <v>26</v>
      </c>
      <c r="B36" s="138" t="s">
        <v>572</v>
      </c>
      <c r="C36" s="138" t="s">
        <v>573</v>
      </c>
      <c r="D36" s="139" t="s">
        <v>19</v>
      </c>
      <c r="E36" s="76">
        <v>40</v>
      </c>
      <c r="F36" s="76">
        <v>55</v>
      </c>
      <c r="G36" s="76">
        <v>37</v>
      </c>
      <c r="H36" s="143">
        <f t="shared" si="0"/>
        <v>41.2</v>
      </c>
    </row>
    <row r="37" spans="1:8">
      <c r="A37" s="88">
        <v>27</v>
      </c>
      <c r="B37" s="138" t="s">
        <v>574</v>
      </c>
      <c r="C37" s="138" t="s">
        <v>575</v>
      </c>
      <c r="D37" s="88"/>
      <c r="E37" s="76">
        <v>34</v>
      </c>
      <c r="F37" s="76">
        <v>50</v>
      </c>
      <c r="G37" s="76">
        <v>36</v>
      </c>
      <c r="H37" s="143">
        <f t="shared" si="0"/>
        <v>38.4</v>
      </c>
    </row>
    <row r="38" spans="1:8">
      <c r="A38" s="88">
        <v>28</v>
      </c>
      <c r="B38" s="138" t="s">
        <v>576</v>
      </c>
      <c r="C38" s="138" t="s">
        <v>577</v>
      </c>
      <c r="D38" s="88"/>
      <c r="E38" s="76">
        <v>45</v>
      </c>
      <c r="F38" s="76">
        <v>55</v>
      </c>
      <c r="G38" s="76">
        <v>48</v>
      </c>
      <c r="H38" s="143">
        <f t="shared" si="0"/>
        <v>48.8</v>
      </c>
    </row>
    <row r="39" spans="1:8">
      <c r="A39" s="88">
        <v>29</v>
      </c>
      <c r="B39" s="138" t="s">
        <v>578</v>
      </c>
      <c r="C39" s="138" t="s">
        <v>579</v>
      </c>
      <c r="D39" s="139" t="s">
        <v>19</v>
      </c>
      <c r="E39" s="76">
        <v>39</v>
      </c>
      <c r="F39" s="76">
        <v>45</v>
      </c>
      <c r="G39" s="76">
        <v>39</v>
      </c>
      <c r="H39" s="143">
        <f t="shared" si="0"/>
        <v>40.200000000000003</v>
      </c>
    </row>
    <row r="40" spans="1:8">
      <c r="A40" s="88">
        <v>30</v>
      </c>
      <c r="B40" s="138" t="s">
        <v>580</v>
      </c>
      <c r="C40" s="138" t="s">
        <v>581</v>
      </c>
      <c r="D40" s="139" t="s">
        <v>19</v>
      </c>
      <c r="E40" s="76">
        <v>47</v>
      </c>
      <c r="F40" s="76">
        <v>50</v>
      </c>
      <c r="G40" s="76">
        <v>62</v>
      </c>
      <c r="H40" s="143">
        <f t="shared" si="0"/>
        <v>56.599999999999994</v>
      </c>
    </row>
    <row r="41" spans="1:8">
      <c r="A41" s="88">
        <v>32</v>
      </c>
      <c r="B41" s="140" t="s">
        <v>586</v>
      </c>
      <c r="C41" s="76"/>
      <c r="D41" s="76"/>
      <c r="E41" s="76">
        <v>42</v>
      </c>
      <c r="F41" s="76">
        <v>59</v>
      </c>
      <c r="G41" s="76">
        <v>52</v>
      </c>
      <c r="H41" s="143">
        <f t="shared" si="0"/>
        <v>51.400000000000006</v>
      </c>
    </row>
  </sheetData>
  <mergeCells count="4">
    <mergeCell ref="B1:D1"/>
    <mergeCell ref="B3:D3"/>
    <mergeCell ref="B5:D5"/>
    <mergeCell ref="B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2A59-0081-48B7-84BC-6AD3A91DBB38}">
  <dimension ref="A1:H93"/>
  <sheetViews>
    <sheetView topLeftCell="A3" zoomScale="95" zoomScaleNormal="95" workbookViewId="0">
      <selection activeCell="I12" sqref="I12"/>
    </sheetView>
  </sheetViews>
  <sheetFormatPr defaultRowHeight="15"/>
  <cols>
    <col min="1" max="2" width="13.5703125" customWidth="1"/>
    <col min="3" max="3" width="28.85546875" customWidth="1"/>
    <col min="4" max="4" width="5.7109375" customWidth="1"/>
    <col min="5" max="5" width="6.7109375" customWidth="1"/>
    <col min="6" max="6" width="5.5703125" customWidth="1"/>
    <col min="7" max="7" width="6" customWidth="1"/>
    <col min="8" max="8" width="6.140625" style="145" customWidth="1"/>
  </cols>
  <sheetData>
    <row r="1" spans="1:8">
      <c r="A1" s="79"/>
      <c r="B1" s="108" t="s">
        <v>1</v>
      </c>
      <c r="C1" s="108"/>
      <c r="D1" s="110"/>
    </row>
    <row r="2" spans="1:8">
      <c r="A2" s="80"/>
      <c r="B2" s="81"/>
      <c r="C2" s="81"/>
      <c r="D2" s="82"/>
    </row>
    <row r="3" spans="1:8">
      <c r="A3" s="80"/>
      <c r="B3" s="109" t="s">
        <v>521</v>
      </c>
      <c r="C3" s="109"/>
      <c r="D3" s="111"/>
    </row>
    <row r="4" spans="1:8">
      <c r="A4" s="80" t="s">
        <v>2</v>
      </c>
      <c r="B4" s="81" t="s">
        <v>3</v>
      </c>
      <c r="C4" s="81"/>
      <c r="D4" s="82"/>
    </row>
    <row r="5" spans="1:8">
      <c r="A5" s="80"/>
      <c r="B5" s="109" t="s">
        <v>325</v>
      </c>
      <c r="C5" s="109"/>
      <c r="D5" s="111"/>
    </row>
    <row r="6" spans="1:8">
      <c r="A6" s="80" t="s">
        <v>4</v>
      </c>
      <c r="B6" s="81"/>
      <c r="C6" s="81"/>
      <c r="D6" s="82"/>
    </row>
    <row r="7" spans="1:8">
      <c r="A7" s="80"/>
      <c r="B7" s="109" t="s">
        <v>446</v>
      </c>
      <c r="C7" s="109"/>
      <c r="D7" s="111"/>
    </row>
    <row r="8" spans="1:8">
      <c r="A8" s="116"/>
      <c r="B8" s="83"/>
      <c r="C8" s="83"/>
      <c r="D8" s="84"/>
    </row>
    <row r="9" spans="1:8">
      <c r="A9" s="114" t="s">
        <v>6</v>
      </c>
      <c r="B9" s="114" t="s">
        <v>7</v>
      </c>
      <c r="C9" s="114" t="s">
        <v>8</v>
      </c>
      <c r="D9" s="114" t="s">
        <v>0</v>
      </c>
      <c r="E9" s="115" t="s">
        <v>88</v>
      </c>
      <c r="F9" s="115" t="s">
        <v>89</v>
      </c>
      <c r="G9" s="137" t="s">
        <v>90</v>
      </c>
      <c r="H9" s="146" t="s">
        <v>186</v>
      </c>
    </row>
    <row r="10" spans="1:8">
      <c r="A10" s="87">
        <v>1</v>
      </c>
      <c r="B10" s="85" t="s">
        <v>326</v>
      </c>
      <c r="C10" s="85" t="s">
        <v>608</v>
      </c>
      <c r="D10" s="85" t="s">
        <v>19</v>
      </c>
      <c r="E10" s="71">
        <v>48</v>
      </c>
      <c r="F10" s="71">
        <v>50</v>
      </c>
      <c r="G10" s="112">
        <v>55</v>
      </c>
      <c r="H10" s="143">
        <f>0.2*E10+0.2*F10+G10*0.6</f>
        <v>52.6</v>
      </c>
    </row>
    <row r="11" spans="1:8">
      <c r="A11" s="87">
        <v>2</v>
      </c>
      <c r="B11" s="85" t="s">
        <v>327</v>
      </c>
      <c r="C11" s="85" t="s">
        <v>588</v>
      </c>
      <c r="D11" s="85" t="s">
        <v>19</v>
      </c>
      <c r="E11" s="71">
        <v>32</v>
      </c>
      <c r="F11" s="71">
        <v>48</v>
      </c>
      <c r="G11" s="112">
        <v>50</v>
      </c>
      <c r="H11" s="143">
        <f>0.2*E11+0.2*F11+G11*0.6</f>
        <v>46</v>
      </c>
    </row>
    <row r="12" spans="1:8">
      <c r="A12" s="87">
        <v>3</v>
      </c>
      <c r="B12" s="125" t="s">
        <v>515</v>
      </c>
      <c r="C12" s="86" t="s">
        <v>600</v>
      </c>
      <c r="D12" s="86" t="s">
        <v>14</v>
      </c>
      <c r="E12" s="126">
        <v>55</v>
      </c>
      <c r="F12" s="126">
        <v>50</v>
      </c>
      <c r="G12" s="126">
        <v>46</v>
      </c>
      <c r="H12" s="143">
        <f>0.2*E12+0.2*F12+G12*0.6</f>
        <v>48.599999999999994</v>
      </c>
    </row>
    <row r="13" spans="1:8">
      <c r="A13" s="87">
        <v>4</v>
      </c>
      <c r="B13" s="85" t="s">
        <v>328</v>
      </c>
      <c r="C13" s="85" t="s">
        <v>601</v>
      </c>
      <c r="D13" s="85" t="s">
        <v>19</v>
      </c>
      <c r="E13" s="71">
        <v>50</v>
      </c>
      <c r="F13" s="71">
        <v>41</v>
      </c>
      <c r="G13" s="71">
        <v>66</v>
      </c>
      <c r="H13" s="143">
        <f>0.2*E13+0.2*F13+G13*0.6</f>
        <v>57.800000000000004</v>
      </c>
    </row>
    <row r="14" spans="1:8">
      <c r="A14" s="87">
        <v>5</v>
      </c>
      <c r="B14" s="85" t="s">
        <v>329</v>
      </c>
      <c r="C14" s="85" t="s">
        <v>607</v>
      </c>
      <c r="D14" s="85" t="s">
        <v>19</v>
      </c>
      <c r="E14" s="71">
        <v>45</v>
      </c>
      <c r="F14" s="71">
        <v>55</v>
      </c>
      <c r="G14" s="71">
        <v>61</v>
      </c>
      <c r="H14" s="143">
        <f>0.2*E14+0.2*F14+G14*0.6</f>
        <v>56.6</v>
      </c>
    </row>
    <row r="15" spans="1:8">
      <c r="A15" s="87">
        <v>6</v>
      </c>
      <c r="B15" s="85" t="s">
        <v>330</v>
      </c>
      <c r="C15" s="85" t="s">
        <v>602</v>
      </c>
      <c r="D15" s="85" t="s">
        <v>14</v>
      </c>
      <c r="E15" s="71">
        <v>54</v>
      </c>
      <c r="F15" s="71">
        <v>55</v>
      </c>
      <c r="G15" s="71">
        <v>60</v>
      </c>
      <c r="H15" s="143">
        <f>0.2*E15+0.2*F15+G15*0.6</f>
        <v>57.8</v>
      </c>
    </row>
    <row r="16" spans="1:8">
      <c r="A16" s="87">
        <v>7</v>
      </c>
      <c r="B16" s="85" t="s">
        <v>334</v>
      </c>
      <c r="C16" s="85" t="s">
        <v>594</v>
      </c>
      <c r="D16" s="85" t="s">
        <v>14</v>
      </c>
      <c r="E16" s="71">
        <v>46</v>
      </c>
      <c r="F16" s="71">
        <v>67</v>
      </c>
      <c r="G16" s="71">
        <v>50</v>
      </c>
      <c r="H16" s="143">
        <f>0.2*E16+0.2*F16+G16*0.6</f>
        <v>52.6</v>
      </c>
    </row>
    <row r="17" spans="1:8">
      <c r="A17" s="87">
        <v>8</v>
      </c>
      <c r="B17" s="85" t="s">
        <v>335</v>
      </c>
      <c r="C17" s="85" t="s">
        <v>597</v>
      </c>
      <c r="D17" s="85" t="s">
        <v>14</v>
      </c>
      <c r="E17" s="71">
        <v>45</v>
      </c>
      <c r="F17" s="71">
        <v>48</v>
      </c>
      <c r="G17" s="71">
        <v>50</v>
      </c>
      <c r="H17" s="143">
        <f>0.2*E17+0.2*F17+G17*0.6</f>
        <v>48.6</v>
      </c>
    </row>
    <row r="18" spans="1:8">
      <c r="A18" s="87">
        <v>9</v>
      </c>
      <c r="B18" s="85" t="s">
        <v>375</v>
      </c>
      <c r="C18" s="85" t="s">
        <v>376</v>
      </c>
      <c r="D18" s="85" t="s">
        <v>19</v>
      </c>
      <c r="E18" s="74">
        <v>45</v>
      </c>
      <c r="F18" s="74">
        <v>50</v>
      </c>
      <c r="G18" s="74">
        <v>60</v>
      </c>
      <c r="H18" s="143">
        <f>0.2*E18+0.2*F18+G18*0.6</f>
        <v>55</v>
      </c>
    </row>
    <row r="19" spans="1:8">
      <c r="A19" s="87">
        <v>10</v>
      </c>
      <c r="B19" s="85" t="s">
        <v>388</v>
      </c>
      <c r="C19" s="85" t="s">
        <v>389</v>
      </c>
      <c r="D19" s="85" t="s">
        <v>19</v>
      </c>
      <c r="E19" s="76">
        <v>55</v>
      </c>
      <c r="F19" s="76">
        <v>48</v>
      </c>
      <c r="G19" s="76">
        <v>51</v>
      </c>
      <c r="H19" s="143">
        <f>0.2*E19+0.2*F19+G19*0.6</f>
        <v>51.2</v>
      </c>
    </row>
    <row r="20" spans="1:8">
      <c r="A20" s="87">
        <v>11</v>
      </c>
      <c r="B20" s="85" t="s">
        <v>347</v>
      </c>
      <c r="C20" s="85" t="s">
        <v>348</v>
      </c>
      <c r="D20" s="85" t="s">
        <v>14</v>
      </c>
      <c r="E20" s="71">
        <v>51</v>
      </c>
      <c r="F20" s="71">
        <v>60</v>
      </c>
      <c r="G20" s="71">
        <v>68</v>
      </c>
      <c r="H20" s="143">
        <f>0.2*E20+0.2*F20+G20*0.6</f>
        <v>63</v>
      </c>
    </row>
    <row r="21" spans="1:8">
      <c r="A21" s="87">
        <v>12</v>
      </c>
      <c r="B21" s="85" t="s">
        <v>341</v>
      </c>
      <c r="C21" s="85" t="s">
        <v>342</v>
      </c>
      <c r="D21" s="85" t="s">
        <v>14</v>
      </c>
      <c r="E21" s="71">
        <v>43</v>
      </c>
      <c r="F21" s="71">
        <v>55</v>
      </c>
      <c r="G21" s="71">
        <v>60</v>
      </c>
      <c r="H21" s="143">
        <f>0.2*E21+0.2*F21+G21*0.6</f>
        <v>55.6</v>
      </c>
    </row>
    <row r="22" spans="1:8">
      <c r="A22" s="87">
        <v>13</v>
      </c>
      <c r="B22" s="85" t="s">
        <v>381</v>
      </c>
      <c r="C22" s="85" t="s">
        <v>382</v>
      </c>
      <c r="D22" s="85" t="s">
        <v>19</v>
      </c>
      <c r="E22" s="76">
        <v>55</v>
      </c>
      <c r="F22" s="76">
        <v>59</v>
      </c>
      <c r="G22" s="76">
        <v>60</v>
      </c>
      <c r="H22" s="143">
        <f>0.2*E22+0.2*F22+G22*0.6</f>
        <v>58.8</v>
      </c>
    </row>
    <row r="23" spans="1:8">
      <c r="A23" s="87">
        <v>14</v>
      </c>
      <c r="B23" s="85" t="s">
        <v>351</v>
      </c>
      <c r="C23" s="85" t="s">
        <v>352</v>
      </c>
      <c r="D23" s="85" t="s">
        <v>19</v>
      </c>
      <c r="E23" s="71">
        <v>46</v>
      </c>
      <c r="F23" s="71">
        <v>60</v>
      </c>
      <c r="G23" s="71">
        <v>50</v>
      </c>
      <c r="H23" s="143">
        <f>0.2*E23+0.2*F23+G23*0.6</f>
        <v>51.2</v>
      </c>
    </row>
    <row r="24" spans="1:8">
      <c r="A24" s="87">
        <v>15</v>
      </c>
      <c r="B24" s="125" t="s">
        <v>514</v>
      </c>
      <c r="C24" s="86" t="s">
        <v>584</v>
      </c>
      <c r="D24" s="86" t="s">
        <v>14</v>
      </c>
      <c r="E24" s="126">
        <v>45</v>
      </c>
      <c r="F24" s="126">
        <v>54</v>
      </c>
      <c r="G24" s="126">
        <v>47</v>
      </c>
      <c r="H24" s="143">
        <f>0.2*E24+0.2*F24+G24*0.6</f>
        <v>48</v>
      </c>
    </row>
    <row r="25" spans="1:8">
      <c r="A25" s="87">
        <v>16</v>
      </c>
      <c r="B25" s="85" t="s">
        <v>345</v>
      </c>
      <c r="C25" s="85" t="s">
        <v>346</v>
      </c>
      <c r="D25" s="85" t="s">
        <v>14</v>
      </c>
      <c r="E25" s="71">
        <v>40</v>
      </c>
      <c r="F25" s="71">
        <v>50</v>
      </c>
      <c r="G25" s="71">
        <v>35</v>
      </c>
      <c r="H25" s="143">
        <f>0.2*E25+0.2*F25+G25*0.6</f>
        <v>39</v>
      </c>
    </row>
    <row r="26" spans="1:8">
      <c r="A26" s="87">
        <v>17</v>
      </c>
      <c r="B26" s="85" t="s">
        <v>407</v>
      </c>
      <c r="C26" s="85" t="s">
        <v>408</v>
      </c>
      <c r="D26" s="85" t="s">
        <v>14</v>
      </c>
      <c r="E26" s="76">
        <v>43</v>
      </c>
      <c r="F26" s="76">
        <v>60</v>
      </c>
      <c r="G26" s="76">
        <v>64</v>
      </c>
      <c r="H26" s="143">
        <f>0.2*E26+0.2*F26+G26*0.6</f>
        <v>59</v>
      </c>
    </row>
    <row r="27" spans="1:8">
      <c r="A27" s="87">
        <v>18</v>
      </c>
      <c r="B27" s="85" t="s">
        <v>355</v>
      </c>
      <c r="C27" s="85" t="s">
        <v>356</v>
      </c>
      <c r="D27" s="85" t="s">
        <v>14</v>
      </c>
      <c r="E27" s="73">
        <v>45</v>
      </c>
      <c r="F27" s="73">
        <v>40</v>
      </c>
      <c r="G27" s="73">
        <v>49</v>
      </c>
      <c r="H27" s="143">
        <f>0.2*E27+0.2*F27+G27*0.6</f>
        <v>46.4</v>
      </c>
    </row>
    <row r="28" spans="1:8">
      <c r="A28" s="87">
        <v>19</v>
      </c>
      <c r="B28" s="85" t="s">
        <v>357</v>
      </c>
      <c r="C28" s="85" t="s">
        <v>358</v>
      </c>
      <c r="D28" s="85" t="s">
        <v>19</v>
      </c>
      <c r="E28" s="73">
        <v>50</v>
      </c>
      <c r="F28" s="73">
        <v>42</v>
      </c>
      <c r="G28" s="73">
        <v>45</v>
      </c>
      <c r="H28" s="143">
        <f>0.2*E28+0.2*F28+G28*0.6</f>
        <v>45.4</v>
      </c>
    </row>
    <row r="29" spans="1:8">
      <c r="A29" s="87">
        <v>20</v>
      </c>
      <c r="B29" s="85" t="s">
        <v>384</v>
      </c>
      <c r="C29" s="85" t="s">
        <v>385</v>
      </c>
      <c r="D29" s="85" t="s">
        <v>14</v>
      </c>
      <c r="E29" s="76">
        <v>51</v>
      </c>
      <c r="F29" s="76">
        <v>55</v>
      </c>
      <c r="G29" s="76">
        <v>61</v>
      </c>
      <c r="H29" s="143">
        <f>0.2*E29+0.2*F29+G29*0.6</f>
        <v>57.800000000000004</v>
      </c>
    </row>
    <row r="30" spans="1:8">
      <c r="A30" s="87">
        <v>21</v>
      </c>
      <c r="B30" s="85" t="s">
        <v>399</v>
      </c>
      <c r="C30" s="85" t="s">
        <v>400</v>
      </c>
      <c r="D30" s="85" t="s">
        <v>19</v>
      </c>
      <c r="E30" s="76">
        <v>49</v>
      </c>
      <c r="F30" s="76">
        <v>56</v>
      </c>
      <c r="G30" s="76">
        <v>67</v>
      </c>
      <c r="H30" s="143">
        <f>0.2*E30+0.2*F30+G30*0.6</f>
        <v>61.199999999999996</v>
      </c>
    </row>
    <row r="31" spans="1:8">
      <c r="A31" s="87">
        <v>22</v>
      </c>
      <c r="B31" s="85" t="s">
        <v>343</v>
      </c>
      <c r="C31" s="85" t="s">
        <v>590</v>
      </c>
      <c r="D31" s="85" t="s">
        <v>19</v>
      </c>
      <c r="E31" s="71">
        <v>45</v>
      </c>
      <c r="F31" s="71">
        <v>60</v>
      </c>
      <c r="G31" s="71">
        <v>55</v>
      </c>
      <c r="H31" s="143">
        <f>0.2*E31+0.2*F31+G31*0.6</f>
        <v>54</v>
      </c>
    </row>
    <row r="32" spans="1:8">
      <c r="A32" s="87">
        <v>23</v>
      </c>
      <c r="B32" s="85" t="s">
        <v>344</v>
      </c>
      <c r="C32" s="85" t="s">
        <v>622</v>
      </c>
      <c r="D32" s="85" t="s">
        <v>19</v>
      </c>
      <c r="E32" s="71">
        <v>46</v>
      </c>
      <c r="F32" s="71">
        <v>55</v>
      </c>
      <c r="G32" s="71">
        <v>68</v>
      </c>
      <c r="H32" s="143">
        <f>0.2*E32+0.2*F32+G32*0.6</f>
        <v>61</v>
      </c>
    </row>
    <row r="33" spans="1:8">
      <c r="A33" s="87">
        <v>24</v>
      </c>
      <c r="B33" s="85" t="s">
        <v>353</v>
      </c>
      <c r="C33" s="85" t="s">
        <v>589</v>
      </c>
      <c r="D33" s="85" t="s">
        <v>19</v>
      </c>
      <c r="E33" s="71">
        <v>60</v>
      </c>
      <c r="F33" s="71">
        <v>65</v>
      </c>
      <c r="G33" s="71">
        <v>70</v>
      </c>
      <c r="H33" s="143">
        <f>0.2*E33+0.2*F33+G33*0.6</f>
        <v>67</v>
      </c>
    </row>
    <row r="34" spans="1:8">
      <c r="A34" s="87">
        <v>25</v>
      </c>
      <c r="B34" s="85" t="s">
        <v>354</v>
      </c>
      <c r="C34" s="85" t="s">
        <v>606</v>
      </c>
      <c r="D34" s="85" t="s">
        <v>14</v>
      </c>
      <c r="E34" s="71">
        <v>51</v>
      </c>
      <c r="F34" s="71">
        <v>48</v>
      </c>
      <c r="G34" s="71">
        <v>60</v>
      </c>
      <c r="H34" s="143">
        <f>0.2*E34+0.2*F34+G34*0.6</f>
        <v>55.800000000000004</v>
      </c>
    </row>
    <row r="35" spans="1:8">
      <c r="A35" s="87">
        <v>26</v>
      </c>
      <c r="B35" s="85" t="s">
        <v>361</v>
      </c>
      <c r="C35" s="85" t="s">
        <v>595</v>
      </c>
      <c r="D35" s="85" t="s">
        <v>14</v>
      </c>
      <c r="E35" s="73">
        <v>50</v>
      </c>
      <c r="F35" s="73">
        <v>49</v>
      </c>
      <c r="G35" s="73">
        <v>55</v>
      </c>
      <c r="H35" s="143">
        <f>0.2*E35+0.2*F35+G35*0.6</f>
        <v>52.8</v>
      </c>
    </row>
    <row r="36" spans="1:8">
      <c r="A36" s="87">
        <v>27</v>
      </c>
      <c r="B36" s="85" t="s">
        <v>366</v>
      </c>
      <c r="C36" s="85" t="s">
        <v>593</v>
      </c>
      <c r="D36" s="85" t="s">
        <v>19</v>
      </c>
      <c r="E36" s="74">
        <v>47</v>
      </c>
      <c r="F36" s="74">
        <v>60</v>
      </c>
      <c r="G36" s="74">
        <v>58</v>
      </c>
      <c r="H36" s="143">
        <f>0.2*E36+0.2*F36+G36*0.6</f>
        <v>56.199999999999996</v>
      </c>
    </row>
    <row r="37" spans="1:8">
      <c r="A37" s="87">
        <v>28</v>
      </c>
      <c r="B37" s="85" t="s">
        <v>417</v>
      </c>
      <c r="C37" s="85" t="s">
        <v>418</v>
      </c>
      <c r="D37" s="85" t="s">
        <v>19</v>
      </c>
      <c r="E37" s="76">
        <v>55</v>
      </c>
      <c r="F37" s="76">
        <v>50</v>
      </c>
      <c r="G37" s="76">
        <v>47</v>
      </c>
      <c r="H37" s="143">
        <f>0.2*E37+0.2*F37+G37*0.6</f>
        <v>49.2</v>
      </c>
    </row>
    <row r="38" spans="1:8">
      <c r="A38" s="87">
        <v>29</v>
      </c>
      <c r="B38" s="85" t="s">
        <v>369</v>
      </c>
      <c r="C38" s="85" t="s">
        <v>603</v>
      </c>
      <c r="D38" s="85" t="s">
        <v>14</v>
      </c>
      <c r="E38" s="74">
        <v>47</v>
      </c>
      <c r="F38" s="74">
        <v>50</v>
      </c>
      <c r="G38" s="74">
        <v>61</v>
      </c>
      <c r="H38" s="143">
        <f>0.2*E38+0.2*F38+G38*0.6</f>
        <v>56</v>
      </c>
    </row>
    <row r="39" spans="1:8">
      <c r="A39" s="87">
        <v>30</v>
      </c>
      <c r="B39" s="85" t="s">
        <v>359</v>
      </c>
      <c r="C39" s="85" t="s">
        <v>360</v>
      </c>
      <c r="D39" s="85" t="s">
        <v>19</v>
      </c>
      <c r="E39" s="73">
        <v>39</v>
      </c>
      <c r="F39" s="73">
        <v>45</v>
      </c>
      <c r="G39" s="73">
        <v>50</v>
      </c>
      <c r="H39" s="143">
        <f>0.2*E39+0.2*F39+G39*0.6</f>
        <v>46.8</v>
      </c>
    </row>
    <row r="40" spans="1:8">
      <c r="A40" s="87">
        <v>31</v>
      </c>
      <c r="B40" s="85" t="s">
        <v>362</v>
      </c>
      <c r="C40" s="85" t="s">
        <v>363</v>
      </c>
      <c r="D40" s="85" t="s">
        <v>14</v>
      </c>
      <c r="E40" s="74">
        <v>40</v>
      </c>
      <c r="F40" s="74">
        <v>55</v>
      </c>
      <c r="G40" s="74">
        <v>48</v>
      </c>
      <c r="H40" s="143">
        <f>0.2*E40+0.2*F40+G40*0.6</f>
        <v>47.8</v>
      </c>
    </row>
    <row r="41" spans="1:8">
      <c r="A41" s="87">
        <v>32</v>
      </c>
      <c r="B41" s="85" t="s">
        <v>386</v>
      </c>
      <c r="C41" s="85" t="s">
        <v>387</v>
      </c>
      <c r="D41" s="85" t="s">
        <v>19</v>
      </c>
      <c r="E41" s="76">
        <v>45</v>
      </c>
      <c r="F41" s="76">
        <v>50</v>
      </c>
      <c r="G41" s="76">
        <v>62</v>
      </c>
      <c r="H41" s="143">
        <f>0.2*E41+0.2*F41+G41*0.6</f>
        <v>56.199999999999996</v>
      </c>
    </row>
    <row r="42" spans="1:8">
      <c r="A42" s="87">
        <v>33</v>
      </c>
      <c r="B42" s="85" t="s">
        <v>419</v>
      </c>
      <c r="C42" s="85" t="s">
        <v>420</v>
      </c>
      <c r="D42" s="85" t="s">
        <v>19</v>
      </c>
      <c r="E42" s="76">
        <v>45</v>
      </c>
      <c r="F42" s="76">
        <v>55</v>
      </c>
      <c r="G42" s="76">
        <v>45</v>
      </c>
      <c r="H42" s="143">
        <f>0.2*E42+0.2*F42+G42*0.6</f>
        <v>47</v>
      </c>
    </row>
    <row r="43" spans="1:8">
      <c r="A43" s="87">
        <v>34</v>
      </c>
      <c r="B43" s="85" t="s">
        <v>392</v>
      </c>
      <c r="C43" s="85" t="s">
        <v>393</v>
      </c>
      <c r="D43" s="85" t="s">
        <v>19</v>
      </c>
      <c r="E43" s="76">
        <v>58</v>
      </c>
      <c r="F43" s="76">
        <v>48</v>
      </c>
      <c r="G43" s="76">
        <v>39</v>
      </c>
      <c r="H43" s="143">
        <f>0.2*E43+0.2*F43+G43*0.6</f>
        <v>44.6</v>
      </c>
    </row>
    <row r="44" spans="1:8">
      <c r="A44" s="87">
        <v>35</v>
      </c>
      <c r="B44" s="85" t="s">
        <v>331</v>
      </c>
      <c r="C44" s="85" t="s">
        <v>332</v>
      </c>
      <c r="D44" s="85" t="s">
        <v>14</v>
      </c>
      <c r="E44" s="71">
        <v>60</v>
      </c>
      <c r="F44" s="71">
        <v>40</v>
      </c>
      <c r="G44" s="71">
        <v>56</v>
      </c>
      <c r="H44" s="143">
        <f>0.2*E44+0.2*F44+G44*0.6</f>
        <v>53.6</v>
      </c>
    </row>
    <row r="45" spans="1:8">
      <c r="A45" s="87">
        <v>36</v>
      </c>
      <c r="B45" s="85" t="s">
        <v>433</v>
      </c>
      <c r="C45" s="85" t="s">
        <v>434</v>
      </c>
      <c r="D45" s="85" t="s">
        <v>19</v>
      </c>
      <c r="E45" s="76">
        <v>55</v>
      </c>
      <c r="F45" s="76">
        <v>62</v>
      </c>
      <c r="G45" s="76">
        <v>48</v>
      </c>
      <c r="H45" s="143">
        <f>0.2*E45+0.2*F45+G45*0.6</f>
        <v>52.199999999999996</v>
      </c>
    </row>
    <row r="46" spans="1:8">
      <c r="A46" s="87">
        <v>37</v>
      </c>
      <c r="B46" s="85" t="s">
        <v>374</v>
      </c>
      <c r="C46" s="85" t="s">
        <v>623</v>
      </c>
      <c r="D46" s="85" t="s">
        <v>14</v>
      </c>
      <c r="E46" s="74">
        <v>42</v>
      </c>
      <c r="F46" s="74">
        <v>54</v>
      </c>
      <c r="G46" s="74">
        <v>48</v>
      </c>
      <c r="H46" s="143">
        <f>0.2*E46+0.2*F46+G46*0.6</f>
        <v>48</v>
      </c>
    </row>
    <row r="47" spans="1:8">
      <c r="A47" s="87">
        <v>38</v>
      </c>
      <c r="B47" s="85" t="s">
        <v>438</v>
      </c>
      <c r="C47" s="85" t="s">
        <v>439</v>
      </c>
      <c r="D47" s="85" t="s">
        <v>14</v>
      </c>
      <c r="E47" s="76">
        <v>53</v>
      </c>
      <c r="F47" s="76">
        <v>45</v>
      </c>
      <c r="G47" s="76">
        <v>56</v>
      </c>
      <c r="H47" s="143">
        <f>0.2*E47+0.2*F47+G47*0.6</f>
        <v>53.2</v>
      </c>
    </row>
    <row r="48" spans="1:8">
      <c r="A48" s="87">
        <v>39</v>
      </c>
      <c r="B48" s="85" t="s">
        <v>379</v>
      </c>
      <c r="C48" s="85" t="s">
        <v>613</v>
      </c>
      <c r="D48" s="85" t="s">
        <v>19</v>
      </c>
      <c r="E48" s="74">
        <v>43</v>
      </c>
      <c r="F48" s="74">
        <v>59</v>
      </c>
      <c r="G48" s="74">
        <v>67</v>
      </c>
      <c r="H48" s="143">
        <f>0.2*E48+0.2*F48+G48*0.6</f>
        <v>60.599999999999994</v>
      </c>
    </row>
    <row r="49" spans="1:8">
      <c r="A49" s="87">
        <v>40</v>
      </c>
      <c r="B49" s="85" t="s">
        <v>364</v>
      </c>
      <c r="C49" s="85" t="s">
        <v>365</v>
      </c>
      <c r="D49" s="85" t="s">
        <v>19</v>
      </c>
      <c r="E49" s="74">
        <v>45</v>
      </c>
      <c r="F49" s="74">
        <v>55</v>
      </c>
      <c r="G49" s="74">
        <v>43</v>
      </c>
      <c r="H49" s="143">
        <f>0.2*E49+0.2*F49+G49*0.6</f>
        <v>45.8</v>
      </c>
    </row>
    <row r="50" spans="1:8">
      <c r="A50" s="87">
        <v>41</v>
      </c>
      <c r="B50" s="85" t="s">
        <v>397</v>
      </c>
      <c r="C50" s="85" t="s">
        <v>398</v>
      </c>
      <c r="D50" s="85" t="s">
        <v>19</v>
      </c>
      <c r="E50" s="76">
        <v>50</v>
      </c>
      <c r="F50" s="76">
        <v>65</v>
      </c>
      <c r="G50" s="76">
        <v>70</v>
      </c>
      <c r="H50" s="143">
        <f>0.2*E50+0.2*F50+G50*0.6</f>
        <v>65</v>
      </c>
    </row>
    <row r="51" spans="1:8">
      <c r="A51" s="87">
        <v>42</v>
      </c>
      <c r="B51" s="85" t="s">
        <v>410</v>
      </c>
      <c r="C51" s="85" t="s">
        <v>411</v>
      </c>
      <c r="D51" s="85" t="s">
        <v>19</v>
      </c>
      <c r="E51" s="76">
        <v>40</v>
      </c>
      <c r="F51" s="76">
        <v>55</v>
      </c>
      <c r="G51" s="76">
        <v>49</v>
      </c>
      <c r="H51" s="143">
        <f>0.2*E51+0.2*F51+G51*0.6</f>
        <v>48.4</v>
      </c>
    </row>
    <row r="52" spans="1:8">
      <c r="A52" s="87">
        <v>43</v>
      </c>
      <c r="B52" s="85" t="s">
        <v>431</v>
      </c>
      <c r="C52" s="85" t="s">
        <v>432</v>
      </c>
      <c r="D52" s="85" t="s">
        <v>19</v>
      </c>
      <c r="E52" s="76">
        <v>45</v>
      </c>
      <c r="F52" s="76">
        <v>38</v>
      </c>
      <c r="G52" s="76">
        <v>50</v>
      </c>
      <c r="H52" s="143">
        <f>0.2*E52+0.2*F52+G52*0.6</f>
        <v>46.6</v>
      </c>
    </row>
    <row r="53" spans="1:8">
      <c r="A53" s="87">
        <v>44</v>
      </c>
      <c r="B53" s="85" t="s">
        <v>370</v>
      </c>
      <c r="C53" s="85" t="s">
        <v>371</v>
      </c>
      <c r="D53" s="85" t="s">
        <v>14</v>
      </c>
      <c r="E53" s="74">
        <v>50</v>
      </c>
      <c r="F53" s="74">
        <v>48</v>
      </c>
      <c r="G53" s="74">
        <v>54</v>
      </c>
      <c r="H53" s="143">
        <f>0.2*E53+0.2*F53+G53*0.6</f>
        <v>52</v>
      </c>
    </row>
    <row r="54" spans="1:8">
      <c r="A54" s="87">
        <v>45</v>
      </c>
      <c r="B54" s="85" t="s">
        <v>394</v>
      </c>
      <c r="C54" s="85" t="s">
        <v>395</v>
      </c>
      <c r="D54" s="85" t="s">
        <v>14</v>
      </c>
      <c r="E54" s="76">
        <v>45</v>
      </c>
      <c r="F54" s="76">
        <v>50</v>
      </c>
      <c r="G54" s="76">
        <v>48</v>
      </c>
      <c r="H54" s="143">
        <f>0.2*E54+0.2*F54+G54*0.6</f>
        <v>47.8</v>
      </c>
    </row>
    <row r="55" spans="1:8">
      <c r="A55" s="87">
        <v>46</v>
      </c>
      <c r="B55" s="85" t="s">
        <v>380</v>
      </c>
      <c r="C55" s="85" t="s">
        <v>596</v>
      </c>
      <c r="D55" s="85" t="s">
        <v>14</v>
      </c>
      <c r="E55" s="76">
        <v>38</v>
      </c>
      <c r="F55" s="76">
        <v>40</v>
      </c>
      <c r="G55" s="76">
        <v>40</v>
      </c>
      <c r="H55" s="143">
        <f>0.2*E55+0.2*F55+G55*0.6</f>
        <v>39.6</v>
      </c>
    </row>
    <row r="56" spans="1:8">
      <c r="A56" s="87">
        <v>47</v>
      </c>
      <c r="B56" s="85" t="s">
        <v>383</v>
      </c>
      <c r="C56" s="85" t="s">
        <v>617</v>
      </c>
      <c r="D56" s="85" t="s">
        <v>14</v>
      </c>
      <c r="E56" s="76">
        <v>51</v>
      </c>
      <c r="F56" s="76">
        <v>48</v>
      </c>
      <c r="G56" s="76">
        <v>57</v>
      </c>
      <c r="H56" s="143">
        <f>0.2*E56+0.2*F56+G56*0.6</f>
        <v>54</v>
      </c>
    </row>
    <row r="57" spans="1:8">
      <c r="A57" s="87">
        <v>48</v>
      </c>
      <c r="B57" s="85" t="s">
        <v>349</v>
      </c>
      <c r="C57" s="85" t="s">
        <v>350</v>
      </c>
      <c r="D57" s="85" t="s">
        <v>19</v>
      </c>
      <c r="E57" s="71">
        <v>45</v>
      </c>
      <c r="F57" s="71">
        <v>67</v>
      </c>
      <c r="G57" s="71">
        <v>60</v>
      </c>
      <c r="H57" s="143">
        <f>0.2*E57+0.2*F57+G57*0.6</f>
        <v>58.4</v>
      </c>
    </row>
    <row r="58" spans="1:8">
      <c r="A58" s="87">
        <v>49</v>
      </c>
      <c r="B58" s="85" t="s">
        <v>437</v>
      </c>
      <c r="C58" s="85" t="s">
        <v>587</v>
      </c>
      <c r="D58" s="85" t="s">
        <v>14</v>
      </c>
      <c r="E58" s="76">
        <v>49</v>
      </c>
      <c r="F58" s="76">
        <v>50</v>
      </c>
      <c r="G58" s="76">
        <v>44</v>
      </c>
      <c r="H58" s="143">
        <f>0.2*E58+0.2*F58+G58*0.6</f>
        <v>46.2</v>
      </c>
    </row>
    <row r="59" spans="1:8">
      <c r="A59" s="87">
        <v>50</v>
      </c>
      <c r="B59" s="85" t="s">
        <v>423</v>
      </c>
      <c r="C59" s="85" t="s">
        <v>611</v>
      </c>
      <c r="D59" s="85" t="s">
        <v>19</v>
      </c>
      <c r="E59" s="76">
        <v>40</v>
      </c>
      <c r="F59" s="76">
        <v>50</v>
      </c>
      <c r="G59" s="76">
        <v>37</v>
      </c>
      <c r="H59" s="143">
        <f>0.2*E59+0.2*F59+G59*0.6</f>
        <v>40.200000000000003</v>
      </c>
    </row>
    <row r="60" spans="1:8">
      <c r="A60" s="87">
        <v>51</v>
      </c>
      <c r="B60" s="85" t="s">
        <v>415</v>
      </c>
      <c r="C60" s="85" t="s">
        <v>416</v>
      </c>
      <c r="D60" s="85" t="s">
        <v>19</v>
      </c>
      <c r="E60" s="76">
        <v>40</v>
      </c>
      <c r="F60" s="76">
        <v>45</v>
      </c>
      <c r="G60" s="76">
        <v>59</v>
      </c>
      <c r="H60" s="143">
        <f>0.2*E60+0.2*F60+G60*0.6</f>
        <v>52.4</v>
      </c>
    </row>
    <row r="61" spans="1:8">
      <c r="A61" s="87">
        <v>52</v>
      </c>
      <c r="B61" s="85" t="s">
        <v>390</v>
      </c>
      <c r="C61" s="85" t="s">
        <v>618</v>
      </c>
      <c r="D61" s="85" t="s">
        <v>14</v>
      </c>
      <c r="E61" s="76">
        <v>54</v>
      </c>
      <c r="F61" s="76">
        <v>45</v>
      </c>
      <c r="G61" s="76">
        <v>62</v>
      </c>
      <c r="H61" s="143">
        <f>0.2*E61+0.2*F61+G61*0.6</f>
        <v>57</v>
      </c>
    </row>
    <row r="62" spans="1:8">
      <c r="A62" s="87">
        <v>53</v>
      </c>
      <c r="B62" s="85" t="s">
        <v>440</v>
      </c>
      <c r="C62" s="85" t="s">
        <v>619</v>
      </c>
      <c r="D62" s="85" t="s">
        <v>14</v>
      </c>
      <c r="E62" s="76">
        <v>50</v>
      </c>
      <c r="F62" s="76">
        <v>48</v>
      </c>
      <c r="G62" s="76">
        <v>49</v>
      </c>
      <c r="H62" s="143">
        <f>0.2*E62+0.2*F62+G62*0.6</f>
        <v>49</v>
      </c>
    </row>
    <row r="63" spans="1:8">
      <c r="A63" s="87">
        <v>54</v>
      </c>
      <c r="B63" s="85" t="s">
        <v>391</v>
      </c>
      <c r="C63" s="85" t="s">
        <v>609</v>
      </c>
      <c r="D63" s="85" t="s">
        <v>14</v>
      </c>
      <c r="E63" s="76">
        <v>48</v>
      </c>
      <c r="F63" s="76">
        <v>49</v>
      </c>
      <c r="G63" s="76">
        <v>52</v>
      </c>
      <c r="H63" s="143">
        <f>0.2*E63+0.2*F63+G63*0.6</f>
        <v>50.6</v>
      </c>
    </row>
    <row r="64" spans="1:8">
      <c r="A64" s="87">
        <v>55</v>
      </c>
      <c r="B64" s="85" t="s">
        <v>429</v>
      </c>
      <c r="C64" s="85" t="s">
        <v>624</v>
      </c>
      <c r="D64" s="85" t="s">
        <v>19</v>
      </c>
      <c r="E64" s="76">
        <v>45</v>
      </c>
      <c r="F64" s="76">
        <v>50</v>
      </c>
      <c r="G64" s="76">
        <v>55</v>
      </c>
      <c r="H64" s="143">
        <f>0.2*E64+0.2*F64+G64*0.6</f>
        <v>52</v>
      </c>
    </row>
    <row r="65" spans="1:8">
      <c r="A65" s="87">
        <v>56</v>
      </c>
      <c r="B65" s="85" t="s">
        <v>403</v>
      </c>
      <c r="C65" s="85" t="s">
        <v>404</v>
      </c>
      <c r="D65" s="85" t="s">
        <v>14</v>
      </c>
      <c r="E65" s="76">
        <v>46</v>
      </c>
      <c r="F65" s="76">
        <v>55</v>
      </c>
      <c r="G65" s="76">
        <v>45</v>
      </c>
      <c r="H65" s="143">
        <f>0.2*E65+0.2*F65+G65*0.6</f>
        <v>47.2</v>
      </c>
    </row>
    <row r="66" spans="1:8">
      <c r="A66" s="87">
        <v>57</v>
      </c>
      <c r="B66" s="85" t="s">
        <v>401</v>
      </c>
      <c r="C66" s="85" t="s">
        <v>591</v>
      </c>
      <c r="D66" s="85" t="s">
        <v>19</v>
      </c>
      <c r="E66" s="76">
        <v>60</v>
      </c>
      <c r="F66" s="76">
        <v>63</v>
      </c>
      <c r="G66" s="76">
        <v>67</v>
      </c>
      <c r="H66" s="143">
        <f>0.2*E66+0.2*F66+G66*0.6</f>
        <v>64.8</v>
      </c>
    </row>
    <row r="67" spans="1:8">
      <c r="A67" s="87">
        <v>58</v>
      </c>
      <c r="B67" s="86" t="s">
        <v>516</v>
      </c>
      <c r="C67" s="86" t="s">
        <v>583</v>
      </c>
      <c r="D67" s="86" t="s">
        <v>19</v>
      </c>
      <c r="E67" s="76">
        <v>45</v>
      </c>
      <c r="F67" s="76">
        <v>55</v>
      </c>
      <c r="G67" s="76">
        <v>50</v>
      </c>
      <c r="H67" s="143">
        <f>0.2*E67+0.2*F67+G67*0.6</f>
        <v>50</v>
      </c>
    </row>
    <row r="68" spans="1:8">
      <c r="A68" s="87">
        <v>59</v>
      </c>
      <c r="B68" s="85" t="s">
        <v>402</v>
      </c>
      <c r="C68" s="85" t="s">
        <v>592</v>
      </c>
      <c r="D68" s="85" t="s">
        <v>14</v>
      </c>
      <c r="E68" s="76">
        <v>49</v>
      </c>
      <c r="F68" s="76">
        <v>58</v>
      </c>
      <c r="G68" s="76">
        <v>64</v>
      </c>
      <c r="H68" s="143">
        <f>0.2*E68+0.2*F68+G68*0.6</f>
        <v>59.8</v>
      </c>
    </row>
    <row r="69" spans="1:8">
      <c r="A69" s="87">
        <v>60</v>
      </c>
      <c r="B69" s="85" t="s">
        <v>396</v>
      </c>
      <c r="C69" s="85" t="s">
        <v>599</v>
      </c>
      <c r="D69" s="85" t="s">
        <v>19</v>
      </c>
      <c r="E69" s="76">
        <v>51</v>
      </c>
      <c r="F69" s="76">
        <v>40</v>
      </c>
      <c r="G69" s="76">
        <v>56</v>
      </c>
      <c r="H69" s="143">
        <f>0.2*E69+0.2*F69+G69*0.6</f>
        <v>51.800000000000004</v>
      </c>
    </row>
    <row r="70" spans="1:8">
      <c r="A70" s="87">
        <v>61</v>
      </c>
      <c r="B70" s="85" t="s">
        <v>336</v>
      </c>
      <c r="C70" s="85" t="s">
        <v>337</v>
      </c>
      <c r="D70" s="85" t="s">
        <v>19</v>
      </c>
      <c r="E70" s="71">
        <v>59</v>
      </c>
      <c r="F70" s="71">
        <v>60</v>
      </c>
      <c r="G70" s="71">
        <v>56</v>
      </c>
      <c r="H70" s="143">
        <f>0.2*E70+0.2*F70+G70*0.6</f>
        <v>57.400000000000006</v>
      </c>
    </row>
    <row r="71" spans="1:8">
      <c r="A71" s="87">
        <v>62</v>
      </c>
      <c r="B71" s="85" t="s">
        <v>517</v>
      </c>
      <c r="C71" s="85" t="s">
        <v>441</v>
      </c>
      <c r="D71" s="85" t="s">
        <v>19</v>
      </c>
      <c r="E71" s="76">
        <v>50</v>
      </c>
      <c r="F71" s="76">
        <v>46</v>
      </c>
      <c r="G71" s="76">
        <v>54</v>
      </c>
      <c r="H71" s="143">
        <f>0.2*E71+0.2*F71+G71*0.6</f>
        <v>51.6</v>
      </c>
    </row>
    <row r="72" spans="1:8">
      <c r="A72" s="87">
        <v>63</v>
      </c>
      <c r="B72" s="85" t="s">
        <v>430</v>
      </c>
      <c r="C72" s="85" t="s">
        <v>612</v>
      </c>
      <c r="D72" s="85" t="s">
        <v>19</v>
      </c>
      <c r="E72" s="76">
        <v>55</v>
      </c>
      <c r="F72" s="76">
        <v>40</v>
      </c>
      <c r="G72" s="76">
        <v>59</v>
      </c>
      <c r="H72" s="143">
        <f>0.2*E72+0.2*F72+G72*0.6</f>
        <v>54.4</v>
      </c>
    </row>
    <row r="73" spans="1:8">
      <c r="A73" s="87">
        <v>64</v>
      </c>
      <c r="B73" s="85" t="s">
        <v>409</v>
      </c>
      <c r="C73" s="85" t="s">
        <v>604</v>
      </c>
      <c r="D73" s="85" t="s">
        <v>14</v>
      </c>
      <c r="E73" s="76">
        <v>32</v>
      </c>
      <c r="F73" s="76">
        <v>55</v>
      </c>
      <c r="G73" s="76">
        <v>40</v>
      </c>
      <c r="H73" s="143">
        <f>0.2*E73+0.2*F73+G73*0.6</f>
        <v>41.4</v>
      </c>
    </row>
    <row r="74" spans="1:8">
      <c r="A74" s="87">
        <v>65</v>
      </c>
      <c r="B74" s="85" t="s">
        <v>519</v>
      </c>
      <c r="C74" s="85" t="s">
        <v>615</v>
      </c>
      <c r="D74" s="85" t="s">
        <v>14</v>
      </c>
      <c r="E74" s="76">
        <v>47</v>
      </c>
      <c r="F74" s="76">
        <v>50</v>
      </c>
      <c r="G74" s="76">
        <v>45</v>
      </c>
      <c r="H74" s="143">
        <f>0.2*E74+0.2*F74+G74*0.6</f>
        <v>46.4</v>
      </c>
    </row>
    <row r="75" spans="1:8">
      <c r="A75" s="87">
        <v>66</v>
      </c>
      <c r="B75" s="85" t="s">
        <v>412</v>
      </c>
      <c r="C75" s="85" t="s">
        <v>620</v>
      </c>
      <c r="D75" s="85" t="s">
        <v>19</v>
      </c>
      <c r="E75" s="76">
        <v>45</v>
      </c>
      <c r="F75" s="76">
        <v>50</v>
      </c>
      <c r="G75" s="76">
        <v>45</v>
      </c>
      <c r="H75" s="143">
        <f>0.2*E75+0.2*F75+G75*0.6</f>
        <v>46</v>
      </c>
    </row>
    <row r="76" spans="1:8">
      <c r="A76" s="87">
        <v>67</v>
      </c>
      <c r="B76" s="125" t="s">
        <v>518</v>
      </c>
      <c r="C76" s="86" t="s">
        <v>582</v>
      </c>
      <c r="D76" s="86" t="s">
        <v>19</v>
      </c>
      <c r="E76" s="126">
        <v>50</v>
      </c>
      <c r="F76" s="126">
        <v>56</v>
      </c>
      <c r="G76" s="126">
        <v>64</v>
      </c>
      <c r="H76" s="144">
        <f>0.2*E76+0.2*F76+G76*0.6</f>
        <v>59.6</v>
      </c>
    </row>
    <row r="77" spans="1:8">
      <c r="A77" s="87">
        <v>68</v>
      </c>
      <c r="B77" s="85" t="s">
        <v>377</v>
      </c>
      <c r="C77" s="85" t="s">
        <v>378</v>
      </c>
      <c r="D77" s="85" t="s">
        <v>19</v>
      </c>
      <c r="E77" s="74">
        <v>45</v>
      </c>
      <c r="F77" s="74">
        <v>55</v>
      </c>
      <c r="G77" s="74">
        <v>56</v>
      </c>
      <c r="H77" s="143">
        <f>0.2*E77+0.2*F77+G77*0.6</f>
        <v>53.6</v>
      </c>
    </row>
    <row r="78" spans="1:8">
      <c r="A78" s="87">
        <v>69</v>
      </c>
      <c r="B78" s="85" t="s">
        <v>413</v>
      </c>
      <c r="C78" s="85" t="s">
        <v>414</v>
      </c>
      <c r="D78" s="85" t="s">
        <v>14</v>
      </c>
      <c r="E78" s="76">
        <v>52</v>
      </c>
      <c r="F78" s="76">
        <v>60</v>
      </c>
      <c r="G78" s="76">
        <v>65</v>
      </c>
      <c r="H78" s="143">
        <f>0.2*E78+0.2*F78+G78*0.6</f>
        <v>61.4</v>
      </c>
    </row>
    <row r="79" spans="1:8">
      <c r="A79" s="87">
        <v>70</v>
      </c>
      <c r="B79" s="85" t="s">
        <v>405</v>
      </c>
      <c r="C79" s="85" t="s">
        <v>406</v>
      </c>
      <c r="D79" s="85" t="s">
        <v>19</v>
      </c>
      <c r="E79" s="76">
        <v>50</v>
      </c>
      <c r="F79" s="76">
        <v>50</v>
      </c>
      <c r="G79" s="76">
        <v>35</v>
      </c>
      <c r="H79" s="143">
        <f>0.2*E79+0.2*F79+G79*0.6</f>
        <v>41</v>
      </c>
    </row>
    <row r="80" spans="1:8">
      <c r="A80" s="87">
        <v>71</v>
      </c>
      <c r="B80" s="85" t="s">
        <v>338</v>
      </c>
      <c r="C80" s="85" t="s">
        <v>339</v>
      </c>
      <c r="D80" s="85" t="s">
        <v>14</v>
      </c>
      <c r="E80" s="71">
        <v>42</v>
      </c>
      <c r="F80" s="71">
        <v>50</v>
      </c>
      <c r="G80" s="71">
        <v>54</v>
      </c>
      <c r="H80" s="143">
        <f>0.2*E80+0.2*F80+G80*0.6</f>
        <v>50.8</v>
      </c>
    </row>
    <row r="81" spans="1:8">
      <c r="A81" s="87">
        <v>72</v>
      </c>
      <c r="B81" s="85" t="s">
        <v>425</v>
      </c>
      <c r="C81" s="85" t="s">
        <v>598</v>
      </c>
      <c r="D81" s="85" t="s">
        <v>19</v>
      </c>
      <c r="E81" s="76">
        <v>53</v>
      </c>
      <c r="F81" s="76">
        <v>58</v>
      </c>
      <c r="G81" s="76">
        <v>38</v>
      </c>
      <c r="H81" s="143">
        <f>0.2*E81+0.2*F81+G81*0.6</f>
        <v>45</v>
      </c>
    </row>
    <row r="82" spans="1:8">
      <c r="A82" s="87">
        <v>73</v>
      </c>
      <c r="B82" s="76" t="s">
        <v>444</v>
      </c>
      <c r="C82" s="76" t="s">
        <v>445</v>
      </c>
      <c r="D82" s="76" t="s">
        <v>19</v>
      </c>
      <c r="E82" s="76">
        <v>44</v>
      </c>
      <c r="F82" s="76">
        <v>56</v>
      </c>
      <c r="G82" s="76">
        <v>49</v>
      </c>
      <c r="H82" s="143">
        <f>0.2*E82+0.2*F82+G82*0.6</f>
        <v>49.4</v>
      </c>
    </row>
    <row r="83" spans="1:8">
      <c r="A83" s="87">
        <v>74</v>
      </c>
      <c r="B83" s="76" t="s">
        <v>442</v>
      </c>
      <c r="C83" s="86" t="s">
        <v>443</v>
      </c>
      <c r="D83" s="76" t="s">
        <v>14</v>
      </c>
      <c r="E83" s="76">
        <v>46</v>
      </c>
      <c r="F83" s="76">
        <v>50</v>
      </c>
      <c r="G83" s="76">
        <v>48</v>
      </c>
      <c r="H83" s="143">
        <f>0.2*E83+0.2*F83+G83*0.6</f>
        <v>48</v>
      </c>
    </row>
    <row r="84" spans="1:8">
      <c r="A84" s="87">
        <v>75</v>
      </c>
      <c r="B84" s="85" t="s">
        <v>367</v>
      </c>
      <c r="C84" s="85" t="s">
        <v>368</v>
      </c>
      <c r="D84" s="85" t="s">
        <v>19</v>
      </c>
      <c r="E84" s="74">
        <v>30</v>
      </c>
      <c r="F84" s="74">
        <v>55</v>
      </c>
      <c r="G84" s="74">
        <v>40</v>
      </c>
      <c r="H84" s="143">
        <f>0.2*E84+0.2*F84+G84*0.6</f>
        <v>41</v>
      </c>
    </row>
    <row r="85" spans="1:8">
      <c r="A85" s="87">
        <v>76</v>
      </c>
      <c r="B85" s="85" t="s">
        <v>435</v>
      </c>
      <c r="C85" s="85" t="s">
        <v>436</v>
      </c>
      <c r="D85" s="85" t="s">
        <v>19</v>
      </c>
      <c r="E85" s="76">
        <v>49</v>
      </c>
      <c r="F85" s="76">
        <v>55</v>
      </c>
      <c r="G85" s="76">
        <v>61</v>
      </c>
      <c r="H85" s="143">
        <f>0.2*E85+0.2*F85+G85*0.6</f>
        <v>57.400000000000006</v>
      </c>
    </row>
    <row r="86" spans="1:8">
      <c r="A86" s="87">
        <v>77</v>
      </c>
      <c r="B86" s="85" t="s">
        <v>427</v>
      </c>
      <c r="C86" s="85" t="s">
        <v>428</v>
      </c>
      <c r="D86" s="85" t="s">
        <v>19</v>
      </c>
      <c r="E86" s="76">
        <v>38</v>
      </c>
      <c r="F86" s="76">
        <v>47</v>
      </c>
      <c r="G86" s="76">
        <v>52</v>
      </c>
      <c r="H86" s="143">
        <f>0.2*E86+0.2*F86+G86*0.6</f>
        <v>48.2</v>
      </c>
    </row>
    <row r="87" spans="1:8">
      <c r="A87" s="87">
        <v>78</v>
      </c>
      <c r="B87" s="85" t="s">
        <v>372</v>
      </c>
      <c r="C87" s="85" t="s">
        <v>373</v>
      </c>
      <c r="D87" s="85" t="s">
        <v>19</v>
      </c>
      <c r="E87" s="74">
        <v>54</v>
      </c>
      <c r="F87" s="74">
        <v>45</v>
      </c>
      <c r="G87" s="74">
        <v>61</v>
      </c>
      <c r="H87" s="143">
        <f>0.2*E87+0.2*F87+G87*0.6</f>
        <v>56.400000000000006</v>
      </c>
    </row>
    <row r="88" spans="1:8">
      <c r="A88" s="87">
        <v>79</v>
      </c>
      <c r="B88" s="85" t="s">
        <v>340</v>
      </c>
      <c r="C88" s="85" t="s">
        <v>621</v>
      </c>
      <c r="D88" s="85" t="s">
        <v>19</v>
      </c>
      <c r="E88" s="71">
        <v>55</v>
      </c>
      <c r="F88" s="71">
        <v>56</v>
      </c>
      <c r="G88" s="71">
        <v>60</v>
      </c>
      <c r="H88" s="143">
        <f>0.2*E88+0.2*F88+G88*0.6</f>
        <v>58.2</v>
      </c>
    </row>
    <row r="89" spans="1:8">
      <c r="A89" s="87">
        <v>80</v>
      </c>
      <c r="B89" s="85" t="s">
        <v>426</v>
      </c>
      <c r="C89" s="85" t="s">
        <v>610</v>
      </c>
      <c r="D89" s="85" t="s">
        <v>19</v>
      </c>
      <c r="E89" s="76">
        <v>51</v>
      </c>
      <c r="F89" s="76">
        <v>55</v>
      </c>
      <c r="G89" s="76">
        <v>61</v>
      </c>
      <c r="H89" s="143">
        <f>0.2*E89+0.2*F89+G89*0.6</f>
        <v>57.800000000000004</v>
      </c>
    </row>
    <row r="90" spans="1:8">
      <c r="A90" s="87">
        <v>81</v>
      </c>
      <c r="B90" s="85" t="s">
        <v>421</v>
      </c>
      <c r="C90" s="85" t="s">
        <v>614</v>
      </c>
      <c r="D90" s="85" t="s">
        <v>19</v>
      </c>
      <c r="E90" s="76">
        <v>45</v>
      </c>
      <c r="F90" s="76">
        <v>50</v>
      </c>
      <c r="G90" s="76">
        <v>58</v>
      </c>
      <c r="H90" s="143">
        <f>0.2*E90+0.2*F90+G90*0.6</f>
        <v>53.8</v>
      </c>
    </row>
    <row r="91" spans="1:8">
      <c r="A91" s="87">
        <v>82</v>
      </c>
      <c r="B91" s="85" t="s">
        <v>422</v>
      </c>
      <c r="C91" s="85" t="s">
        <v>616</v>
      </c>
      <c r="D91" s="85" t="s">
        <v>19</v>
      </c>
      <c r="E91" s="76">
        <v>60</v>
      </c>
      <c r="F91" s="76">
        <v>47</v>
      </c>
      <c r="G91" s="76">
        <v>65</v>
      </c>
      <c r="H91" s="143">
        <f>0.2*E91+0.2*F91+G91*0.6</f>
        <v>60.4</v>
      </c>
    </row>
    <row r="92" spans="1:8">
      <c r="A92" s="87">
        <v>83</v>
      </c>
      <c r="B92" s="85" t="s">
        <v>424</v>
      </c>
      <c r="C92" s="85" t="s">
        <v>625</v>
      </c>
      <c r="D92" s="85" t="s">
        <v>14</v>
      </c>
      <c r="E92" s="76">
        <v>60</v>
      </c>
      <c r="F92" s="76">
        <v>65</v>
      </c>
      <c r="G92" s="76">
        <v>50</v>
      </c>
      <c r="H92" s="143">
        <f>0.2*E92+0.2*F92+G92*0.6</f>
        <v>55</v>
      </c>
    </row>
    <row r="93" spans="1:8">
      <c r="A93" s="87">
        <v>84</v>
      </c>
      <c r="B93" s="85" t="s">
        <v>333</v>
      </c>
      <c r="C93" s="85" t="s">
        <v>605</v>
      </c>
      <c r="D93" s="85" t="s">
        <v>14</v>
      </c>
      <c r="E93" s="71">
        <v>45</v>
      </c>
      <c r="F93" s="71">
        <v>50</v>
      </c>
      <c r="G93" s="71">
        <v>46</v>
      </c>
      <c r="H93" s="143">
        <f>0.2*E93+0.2*F93+G93*0.6</f>
        <v>46.599999999999994</v>
      </c>
    </row>
  </sheetData>
  <sortState xmlns:xlrd2="http://schemas.microsoft.com/office/spreadsheetml/2017/richdata2" ref="A10:H93">
    <sortCondition ref="C10"/>
  </sortState>
  <mergeCells count="4">
    <mergeCell ref="B1:D1"/>
    <mergeCell ref="B3:D3"/>
    <mergeCell ref="B5:D5"/>
    <mergeCell ref="B7:D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BSTO</vt:lpstr>
      <vt:lpstr>BSHM</vt:lpstr>
      <vt:lpstr>BSNMU</vt:lpstr>
      <vt:lpstr>BTCD</vt:lpstr>
      <vt:lpstr>BSOPT</vt:lpstr>
      <vt:lpstr>BSNM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Pee-Kay</dc:creator>
  <cp:lastModifiedBy>JOSEPH</cp:lastModifiedBy>
  <dcterms:created xsi:type="dcterms:W3CDTF">2020-10-27T20:04:59Z</dcterms:created>
  <dcterms:modified xsi:type="dcterms:W3CDTF">2021-10-05T19:30:02Z</dcterms:modified>
</cp:coreProperties>
</file>